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EMO\Downloads\"/>
    </mc:Choice>
  </mc:AlternateContent>
  <bookViews>
    <workbookView xWindow="0" yWindow="0" windowWidth="23040" windowHeight="8676"/>
  </bookViews>
  <sheets>
    <sheet name="ZONE (1)" sheetId="3" r:id="rId1"/>
  </sheets>
  <definedNames>
    <definedName name="_xlnm._FilterDatabase" localSheetId="0" hidden="1">'ZONE (1)'!$A$1:$AD$192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D241" i="3" l="1"/>
  <c r="AD240" i="3"/>
  <c r="AD239" i="3"/>
  <c r="AD238" i="3"/>
  <c r="AD237" i="3"/>
  <c r="AD236" i="3"/>
  <c r="AD235" i="3"/>
  <c r="AD234" i="3"/>
  <c r="AD233" i="3"/>
  <c r="AD232" i="3"/>
  <c r="AD231" i="3"/>
  <c r="AD230" i="3"/>
  <c r="AD229" i="3"/>
  <c r="AD228" i="3"/>
  <c r="AB241" i="3"/>
  <c r="AB240" i="3"/>
  <c r="AB239" i="3"/>
  <c r="AB238" i="3"/>
  <c r="AB237" i="3"/>
  <c r="AB236" i="3"/>
  <c r="AB235" i="3"/>
  <c r="AB234" i="3"/>
  <c r="AB233" i="3"/>
  <c r="AB232" i="3"/>
  <c r="AB231" i="3"/>
  <c r="AB230" i="3"/>
  <c r="AB229" i="3"/>
  <c r="AB228" i="3"/>
  <c r="Z241" i="3"/>
  <c r="Z240" i="3"/>
  <c r="Z239" i="3"/>
  <c r="Z238" i="3"/>
  <c r="Z237" i="3"/>
  <c r="Z236" i="3"/>
  <c r="Z235" i="3"/>
  <c r="Z234" i="3"/>
  <c r="Z233" i="3"/>
  <c r="Z232" i="3"/>
  <c r="Z231" i="3"/>
  <c r="Z230" i="3"/>
  <c r="Z229" i="3"/>
  <c r="Z228" i="3"/>
  <c r="X241" i="3"/>
  <c r="X240" i="3"/>
  <c r="X239" i="3"/>
  <c r="X238" i="3"/>
  <c r="X237" i="3"/>
  <c r="X236" i="3"/>
  <c r="X235" i="3"/>
  <c r="X234" i="3"/>
  <c r="X233" i="3"/>
  <c r="X232" i="3"/>
  <c r="X231" i="3"/>
  <c r="X230" i="3"/>
  <c r="X229" i="3"/>
  <c r="X228" i="3"/>
  <c r="V241" i="3"/>
  <c r="V240" i="3"/>
  <c r="V239" i="3"/>
  <c r="V238" i="3"/>
  <c r="V237" i="3"/>
  <c r="V236" i="3"/>
  <c r="V235" i="3"/>
  <c r="V234" i="3"/>
  <c r="V233" i="3"/>
  <c r="V232" i="3"/>
  <c r="V231" i="3"/>
  <c r="V230" i="3"/>
  <c r="V229" i="3"/>
  <c r="V228" i="3"/>
  <c r="T241" i="3"/>
  <c r="T240" i="3"/>
  <c r="T239" i="3"/>
  <c r="T238" i="3"/>
  <c r="T237" i="3"/>
  <c r="T236" i="3"/>
  <c r="T235" i="3"/>
  <c r="T234" i="3"/>
  <c r="T233" i="3"/>
  <c r="T232" i="3"/>
  <c r="T231" i="3"/>
  <c r="T230" i="3"/>
  <c r="T229" i="3"/>
  <c r="T228" i="3"/>
  <c r="R241" i="3"/>
  <c r="R240" i="3"/>
  <c r="R239" i="3"/>
  <c r="R238" i="3"/>
  <c r="R237" i="3"/>
  <c r="R236" i="3"/>
  <c r="R235" i="3"/>
  <c r="R234" i="3"/>
  <c r="R233" i="3"/>
  <c r="R232" i="3"/>
  <c r="R231" i="3"/>
  <c r="R230" i="3"/>
  <c r="R229" i="3"/>
  <c r="R228" i="3"/>
  <c r="P241" i="3"/>
  <c r="P240" i="3"/>
  <c r="P239" i="3"/>
  <c r="P238" i="3"/>
  <c r="P237" i="3"/>
  <c r="P236" i="3"/>
  <c r="P235" i="3"/>
  <c r="P234" i="3"/>
  <c r="P233" i="3"/>
  <c r="P232" i="3"/>
  <c r="P231" i="3"/>
  <c r="P230" i="3"/>
  <c r="P229" i="3"/>
  <c r="P228" i="3"/>
  <c r="L241" i="3"/>
  <c r="L240" i="3"/>
  <c r="L239" i="3"/>
  <c r="L238" i="3"/>
  <c r="L237" i="3"/>
  <c r="L236" i="3"/>
  <c r="L235" i="3"/>
  <c r="L234" i="3"/>
  <c r="L233" i="3"/>
  <c r="L232" i="3"/>
  <c r="L231" i="3"/>
  <c r="L230" i="3"/>
  <c r="L229" i="3"/>
  <c r="L228" i="3"/>
  <c r="J241" i="3"/>
  <c r="J240" i="3"/>
  <c r="J239" i="3"/>
  <c r="J238" i="3"/>
  <c r="J237" i="3"/>
  <c r="J236" i="3"/>
  <c r="J235" i="3"/>
  <c r="J234" i="3"/>
  <c r="J233" i="3"/>
  <c r="J232" i="3"/>
  <c r="J231" i="3"/>
  <c r="J230" i="3"/>
  <c r="J229" i="3"/>
  <c r="J228" i="3"/>
  <c r="H241" i="3"/>
  <c r="H240" i="3"/>
  <c r="H239" i="3"/>
  <c r="H238" i="3"/>
  <c r="H237" i="3"/>
  <c r="H236" i="3"/>
  <c r="H235" i="3"/>
  <c r="H234" i="3"/>
  <c r="H233" i="3"/>
  <c r="H232" i="3"/>
  <c r="H231" i="3"/>
  <c r="H230" i="3"/>
  <c r="H229" i="3"/>
  <c r="H228" i="3"/>
  <c r="F241" i="3"/>
  <c r="F240" i="3"/>
  <c r="F239" i="3"/>
  <c r="F238" i="3"/>
  <c r="F237" i="3"/>
  <c r="F236" i="3"/>
  <c r="F235" i="3"/>
  <c r="F234" i="3"/>
  <c r="F233" i="3"/>
  <c r="F232" i="3"/>
  <c r="F231" i="3"/>
  <c r="F230" i="3"/>
  <c r="F229" i="3"/>
  <c r="F228" i="3"/>
  <c r="D241" i="3"/>
  <c r="D240" i="3"/>
  <c r="D239" i="3"/>
  <c r="D238" i="3"/>
  <c r="D237" i="3"/>
  <c r="D236" i="3"/>
  <c r="D235" i="3"/>
  <c r="D234" i="3"/>
  <c r="D233" i="3"/>
  <c r="D232" i="3"/>
  <c r="D231" i="3"/>
  <c r="D230" i="3"/>
  <c r="D229" i="3"/>
  <c r="D228" i="3"/>
  <c r="N229" i="3"/>
  <c r="N230" i="3"/>
  <c r="N231" i="3"/>
  <c r="N232" i="3"/>
  <c r="N233" i="3"/>
  <c r="N234" i="3"/>
  <c r="N235" i="3"/>
  <c r="N236" i="3"/>
  <c r="N237" i="3"/>
  <c r="N238" i="3"/>
  <c r="N239" i="3"/>
  <c r="N240" i="3"/>
  <c r="N241" i="3"/>
  <c r="N228" i="3"/>
  <c r="AC241" i="3"/>
  <c r="AC240" i="3"/>
  <c r="AC239" i="3"/>
  <c r="AC238" i="3"/>
  <c r="AC237" i="3"/>
  <c r="AC236" i="3"/>
  <c r="AC235" i="3"/>
  <c r="AC234" i="3"/>
  <c r="AC233" i="3"/>
  <c r="AC232" i="3"/>
  <c r="AC231" i="3"/>
  <c r="AC230" i="3"/>
  <c r="AC229" i="3"/>
  <c r="AC228" i="3"/>
  <c r="AA241" i="3"/>
  <c r="AA240" i="3"/>
  <c r="AA239" i="3"/>
  <c r="AA238" i="3"/>
  <c r="AA237" i="3"/>
  <c r="AA236" i="3"/>
  <c r="AA235" i="3"/>
  <c r="AA234" i="3"/>
  <c r="AA233" i="3"/>
  <c r="AA232" i="3"/>
  <c r="AA231" i="3"/>
  <c r="AA230" i="3"/>
  <c r="AA229" i="3"/>
  <c r="AA228" i="3"/>
  <c r="Y241" i="3"/>
  <c r="Y240" i="3"/>
  <c r="Y239" i="3"/>
  <c r="Y238" i="3"/>
  <c r="Y237" i="3"/>
  <c r="Y236" i="3"/>
  <c r="Y235" i="3"/>
  <c r="Y234" i="3"/>
  <c r="Y233" i="3"/>
  <c r="Y232" i="3"/>
  <c r="Y231" i="3"/>
  <c r="Y230" i="3"/>
  <c r="Y229" i="3"/>
  <c r="Y228" i="3"/>
  <c r="W241" i="3"/>
  <c r="W240" i="3"/>
  <c r="W239" i="3"/>
  <c r="W238" i="3"/>
  <c r="W237" i="3"/>
  <c r="W236" i="3"/>
  <c r="W235" i="3"/>
  <c r="W234" i="3"/>
  <c r="W233" i="3"/>
  <c r="W232" i="3"/>
  <c r="W231" i="3"/>
  <c r="W230" i="3"/>
  <c r="W229" i="3"/>
  <c r="W228" i="3"/>
  <c r="U241" i="3"/>
  <c r="U240" i="3"/>
  <c r="U239" i="3"/>
  <c r="U238" i="3"/>
  <c r="U237" i="3"/>
  <c r="U236" i="3"/>
  <c r="U235" i="3"/>
  <c r="U234" i="3"/>
  <c r="U233" i="3"/>
  <c r="U232" i="3"/>
  <c r="U231" i="3"/>
  <c r="U230" i="3"/>
  <c r="U229" i="3"/>
  <c r="U228" i="3"/>
  <c r="S241" i="3"/>
  <c r="S240" i="3"/>
  <c r="S239" i="3"/>
  <c r="S238" i="3"/>
  <c r="S237" i="3"/>
  <c r="S236" i="3"/>
  <c r="S235" i="3"/>
  <c r="S234" i="3"/>
  <c r="S233" i="3"/>
  <c r="S232" i="3"/>
  <c r="S231" i="3"/>
  <c r="S230" i="3"/>
  <c r="S229" i="3"/>
  <c r="S228" i="3"/>
  <c r="Q241" i="3"/>
  <c r="Q240" i="3"/>
  <c r="Q239" i="3"/>
  <c r="Q238" i="3"/>
  <c r="Q237" i="3"/>
  <c r="Q236" i="3"/>
  <c r="Q235" i="3"/>
  <c r="Q234" i="3"/>
  <c r="Q233" i="3"/>
  <c r="Q232" i="3"/>
  <c r="Q231" i="3"/>
  <c r="Q230" i="3"/>
  <c r="Q229" i="3"/>
  <c r="Q228" i="3"/>
  <c r="O241" i="3"/>
  <c r="O240" i="3"/>
  <c r="O239" i="3"/>
  <c r="O238" i="3"/>
  <c r="O237" i="3"/>
  <c r="O236" i="3"/>
  <c r="O235" i="3"/>
  <c r="O234" i="3"/>
  <c r="O233" i="3"/>
  <c r="O232" i="3"/>
  <c r="O231" i="3"/>
  <c r="O230" i="3"/>
  <c r="O229" i="3"/>
  <c r="O228" i="3"/>
  <c r="M241" i="3"/>
  <c r="M240" i="3"/>
  <c r="M239" i="3"/>
  <c r="M238" i="3"/>
  <c r="M237" i="3"/>
  <c r="M236" i="3"/>
  <c r="M235" i="3"/>
  <c r="M234" i="3"/>
  <c r="M233" i="3"/>
  <c r="M232" i="3"/>
  <c r="M231" i="3"/>
  <c r="M230" i="3"/>
  <c r="M229" i="3"/>
  <c r="M228" i="3"/>
  <c r="K241" i="3"/>
  <c r="K240" i="3"/>
  <c r="K239" i="3"/>
  <c r="K238" i="3"/>
  <c r="K237" i="3"/>
  <c r="K236" i="3"/>
  <c r="K235" i="3"/>
  <c r="K234" i="3"/>
  <c r="K233" i="3"/>
  <c r="K232" i="3"/>
  <c r="K231" i="3"/>
  <c r="K230" i="3"/>
  <c r="K229" i="3"/>
  <c r="K228" i="3"/>
  <c r="I241" i="3"/>
  <c r="I240" i="3"/>
  <c r="I239" i="3"/>
  <c r="I238" i="3"/>
  <c r="I237" i="3"/>
  <c r="I236" i="3"/>
  <c r="I235" i="3"/>
  <c r="I234" i="3"/>
  <c r="I233" i="3"/>
  <c r="I232" i="3"/>
  <c r="I231" i="3"/>
  <c r="I230" i="3"/>
  <c r="I229" i="3"/>
  <c r="I228" i="3"/>
  <c r="G241" i="3"/>
  <c r="G240" i="3"/>
  <c r="G239" i="3"/>
  <c r="G238" i="3"/>
  <c r="G237" i="3"/>
  <c r="G236" i="3"/>
  <c r="G235" i="3"/>
  <c r="G234" i="3"/>
  <c r="G233" i="3"/>
  <c r="G232" i="3"/>
  <c r="G231" i="3"/>
  <c r="G230" i="3"/>
  <c r="G229" i="3"/>
  <c r="G228" i="3"/>
  <c r="E241" i="3"/>
  <c r="E240" i="3"/>
  <c r="E239" i="3"/>
  <c r="E238" i="3"/>
  <c r="E237" i="3"/>
  <c r="E236" i="3"/>
  <c r="E235" i="3"/>
  <c r="E234" i="3"/>
  <c r="E233" i="3"/>
  <c r="E232" i="3"/>
  <c r="E231" i="3"/>
  <c r="E230" i="3"/>
  <c r="E229" i="3"/>
  <c r="E228" i="3"/>
  <c r="AC174" i="3"/>
  <c r="AC166" i="3"/>
  <c r="AA174" i="3"/>
  <c r="Y174" i="3"/>
  <c r="W174" i="3"/>
  <c r="U174" i="3"/>
  <c r="S174" i="3"/>
  <c r="Q174" i="3"/>
  <c r="O174" i="3"/>
  <c r="M174" i="3"/>
  <c r="K174" i="3"/>
  <c r="I174" i="3"/>
  <c r="G174" i="3"/>
  <c r="E174" i="3"/>
  <c r="E162" i="3"/>
  <c r="C174" i="3"/>
  <c r="C241" i="3" s="1"/>
  <c r="AD209" i="3"/>
  <c r="AD210" i="3"/>
  <c r="AD211" i="3"/>
  <c r="AD212" i="3"/>
  <c r="AD213" i="3"/>
  <c r="AD214" i="3"/>
  <c r="AD215" i="3"/>
  <c r="AD216" i="3"/>
  <c r="AD217" i="3"/>
  <c r="AD218" i="3"/>
  <c r="AD219" i="3"/>
  <c r="AD220" i="3"/>
  <c r="AD221" i="3"/>
  <c r="AD222" i="3"/>
  <c r="AD223" i="3"/>
  <c r="AD224" i="3"/>
  <c r="AD225" i="3"/>
  <c r="AD226" i="3"/>
  <c r="AB209" i="3"/>
  <c r="AB210" i="3"/>
  <c r="AB211" i="3"/>
  <c r="AB212" i="3"/>
  <c r="AB213" i="3"/>
  <c r="AB214" i="3"/>
  <c r="AB215" i="3"/>
  <c r="AB216" i="3"/>
  <c r="AB217" i="3"/>
  <c r="AB218" i="3"/>
  <c r="AB219" i="3"/>
  <c r="AB220" i="3"/>
  <c r="AB221" i="3"/>
  <c r="AB222" i="3"/>
  <c r="AB223" i="3"/>
  <c r="AB224" i="3"/>
  <c r="AB225" i="3"/>
  <c r="AB226" i="3"/>
  <c r="Z209" i="3"/>
  <c r="Z210" i="3"/>
  <c r="Z211" i="3"/>
  <c r="Z212" i="3"/>
  <c r="Z213" i="3"/>
  <c r="Z214" i="3"/>
  <c r="Z215" i="3"/>
  <c r="Z216" i="3"/>
  <c r="Z217" i="3"/>
  <c r="Z218" i="3"/>
  <c r="Z219" i="3"/>
  <c r="Z220" i="3"/>
  <c r="Z221" i="3"/>
  <c r="Z222" i="3"/>
  <c r="Z223" i="3"/>
  <c r="Z224" i="3"/>
  <c r="Z225" i="3"/>
  <c r="Z226" i="3"/>
  <c r="X209" i="3"/>
  <c r="X210" i="3"/>
  <c r="X211" i="3"/>
  <c r="X212" i="3"/>
  <c r="X213" i="3"/>
  <c r="X214" i="3"/>
  <c r="X215" i="3"/>
  <c r="X216" i="3"/>
  <c r="X217" i="3"/>
  <c r="X218" i="3"/>
  <c r="X219" i="3"/>
  <c r="X220" i="3"/>
  <c r="X221" i="3"/>
  <c r="X222" i="3"/>
  <c r="X223" i="3"/>
  <c r="X224" i="3"/>
  <c r="X225" i="3"/>
  <c r="X226" i="3"/>
  <c r="V209" i="3"/>
  <c r="V210" i="3"/>
  <c r="V211" i="3"/>
  <c r="V212" i="3"/>
  <c r="V213" i="3"/>
  <c r="V214" i="3"/>
  <c r="V215" i="3"/>
  <c r="V216" i="3"/>
  <c r="V217" i="3"/>
  <c r="V218" i="3"/>
  <c r="V219" i="3"/>
  <c r="V220" i="3"/>
  <c r="V221" i="3"/>
  <c r="V222" i="3"/>
  <c r="V223" i="3"/>
  <c r="V224" i="3"/>
  <c r="V225" i="3"/>
  <c r="V226" i="3"/>
  <c r="T209" i="3"/>
  <c r="T210" i="3"/>
  <c r="T211" i="3"/>
  <c r="T212" i="3"/>
  <c r="T213" i="3"/>
  <c r="T214" i="3"/>
  <c r="T215" i="3"/>
  <c r="T216" i="3"/>
  <c r="T217" i="3"/>
  <c r="T218" i="3"/>
  <c r="T219" i="3"/>
  <c r="T220" i="3"/>
  <c r="T221" i="3"/>
  <c r="T222" i="3"/>
  <c r="T223" i="3"/>
  <c r="T224" i="3"/>
  <c r="T225" i="3"/>
  <c r="T226" i="3"/>
  <c r="R209" i="3"/>
  <c r="R210" i="3"/>
  <c r="R211" i="3"/>
  <c r="R212" i="3"/>
  <c r="R213" i="3"/>
  <c r="R214" i="3"/>
  <c r="R215" i="3"/>
  <c r="R216" i="3"/>
  <c r="R217" i="3"/>
  <c r="R218" i="3"/>
  <c r="R219" i="3"/>
  <c r="R220" i="3"/>
  <c r="R221" i="3"/>
  <c r="R222" i="3"/>
  <c r="R223" i="3"/>
  <c r="R224" i="3"/>
  <c r="R225" i="3"/>
  <c r="R226" i="3"/>
  <c r="P209" i="3"/>
  <c r="P210" i="3"/>
  <c r="P211" i="3"/>
  <c r="P212" i="3"/>
  <c r="P213" i="3"/>
  <c r="P214" i="3"/>
  <c r="P215" i="3"/>
  <c r="P216" i="3"/>
  <c r="P217" i="3"/>
  <c r="P218" i="3"/>
  <c r="P219" i="3"/>
  <c r="P220" i="3"/>
  <c r="P221" i="3"/>
  <c r="P222" i="3"/>
  <c r="P223" i="3"/>
  <c r="P224" i="3"/>
  <c r="P225" i="3"/>
  <c r="P226" i="3"/>
  <c r="N224" i="3"/>
  <c r="N225" i="3"/>
  <c r="N226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D210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08" i="3"/>
  <c r="AC159" i="3"/>
  <c r="AC226" i="3" s="1"/>
  <c r="AA159" i="3"/>
  <c r="AA226" i="3" s="1"/>
  <c r="Y159" i="3"/>
  <c r="Y226" i="3" s="1"/>
  <c r="W159" i="3"/>
  <c r="W226" i="3" s="1"/>
  <c r="U159" i="3"/>
  <c r="U226" i="3" s="1"/>
  <c r="S159" i="3"/>
  <c r="S226" i="3" s="1"/>
  <c r="Q159" i="3"/>
  <c r="Q226" i="3" s="1"/>
  <c r="O159" i="3"/>
  <c r="O226" i="3" s="1"/>
  <c r="M159" i="3"/>
  <c r="M226" i="3" s="1"/>
  <c r="K159" i="3"/>
  <c r="K226" i="3" s="1"/>
  <c r="I159" i="3"/>
  <c r="I226" i="3" s="1"/>
  <c r="G159" i="3"/>
  <c r="G226" i="3" s="1"/>
  <c r="E159" i="3"/>
  <c r="E226" i="3" s="1"/>
  <c r="C159" i="3"/>
  <c r="C226" i="3" s="1"/>
  <c r="AC108" i="3"/>
  <c r="AC173" i="3" s="1"/>
  <c r="AC107" i="3"/>
  <c r="AC172" i="3" s="1"/>
  <c r="AC106" i="3"/>
  <c r="AC171" i="3" s="1"/>
  <c r="AC105" i="3"/>
  <c r="AC170" i="3" s="1"/>
  <c r="AC104" i="3"/>
  <c r="AC169" i="3" s="1"/>
  <c r="AC103" i="3"/>
  <c r="AC168" i="3" s="1"/>
  <c r="AC102" i="3"/>
  <c r="AC167" i="3" s="1"/>
  <c r="AC101" i="3"/>
  <c r="AC100" i="3"/>
  <c r="AC165" i="3" s="1"/>
  <c r="AC99" i="3"/>
  <c r="AC164" i="3" s="1"/>
  <c r="AC98" i="3"/>
  <c r="AC163" i="3" s="1"/>
  <c r="AC97" i="3"/>
  <c r="AC162" i="3" s="1"/>
  <c r="AC96" i="3"/>
  <c r="AC161" i="3" s="1"/>
  <c r="AA108" i="3"/>
  <c r="AA173" i="3" s="1"/>
  <c r="AA107" i="3"/>
  <c r="AA172" i="3" s="1"/>
  <c r="AA106" i="3"/>
  <c r="AA171" i="3" s="1"/>
  <c r="AA105" i="3"/>
  <c r="AA170" i="3" s="1"/>
  <c r="AA104" i="3"/>
  <c r="AA169" i="3" s="1"/>
  <c r="AA103" i="3"/>
  <c r="AA168" i="3" s="1"/>
  <c r="AA102" i="3"/>
  <c r="AA167" i="3" s="1"/>
  <c r="AA101" i="3"/>
  <c r="AA166" i="3" s="1"/>
  <c r="AA100" i="3"/>
  <c r="AA165" i="3" s="1"/>
  <c r="AA99" i="3"/>
  <c r="AA164" i="3" s="1"/>
  <c r="AA98" i="3"/>
  <c r="AA163" i="3" s="1"/>
  <c r="AA97" i="3"/>
  <c r="AA162" i="3" s="1"/>
  <c r="AA96" i="3"/>
  <c r="AA161" i="3" s="1"/>
  <c r="Y108" i="3"/>
  <c r="Y173" i="3" s="1"/>
  <c r="Y107" i="3"/>
  <c r="Y172" i="3" s="1"/>
  <c r="Y106" i="3"/>
  <c r="Y171" i="3" s="1"/>
  <c r="Y105" i="3"/>
  <c r="Y170" i="3" s="1"/>
  <c r="Y104" i="3"/>
  <c r="Y169" i="3" s="1"/>
  <c r="Y103" i="3"/>
  <c r="Y168" i="3" s="1"/>
  <c r="Y102" i="3"/>
  <c r="Y167" i="3" s="1"/>
  <c r="Y101" i="3"/>
  <c r="Y166" i="3" s="1"/>
  <c r="Y100" i="3"/>
  <c r="Y165" i="3" s="1"/>
  <c r="Y99" i="3"/>
  <c r="Y164" i="3" s="1"/>
  <c r="Y98" i="3"/>
  <c r="Y163" i="3" s="1"/>
  <c r="Y97" i="3"/>
  <c r="Y162" i="3" s="1"/>
  <c r="Y96" i="3"/>
  <c r="Y161" i="3" s="1"/>
  <c r="W108" i="3"/>
  <c r="W173" i="3" s="1"/>
  <c r="W107" i="3"/>
  <c r="W172" i="3" s="1"/>
  <c r="W106" i="3"/>
  <c r="W171" i="3" s="1"/>
  <c r="W105" i="3"/>
  <c r="W170" i="3" s="1"/>
  <c r="W104" i="3"/>
  <c r="W169" i="3" s="1"/>
  <c r="W103" i="3"/>
  <c r="W168" i="3" s="1"/>
  <c r="W102" i="3"/>
  <c r="W167" i="3" s="1"/>
  <c r="W101" i="3"/>
  <c r="W166" i="3" s="1"/>
  <c r="W100" i="3"/>
  <c r="W165" i="3" s="1"/>
  <c r="W99" i="3"/>
  <c r="W164" i="3" s="1"/>
  <c r="W98" i="3"/>
  <c r="W163" i="3" s="1"/>
  <c r="W97" i="3"/>
  <c r="W162" i="3" s="1"/>
  <c r="W96" i="3"/>
  <c r="W161" i="3" s="1"/>
  <c r="U108" i="3"/>
  <c r="U173" i="3" s="1"/>
  <c r="U107" i="3"/>
  <c r="U172" i="3" s="1"/>
  <c r="U106" i="3"/>
  <c r="U171" i="3" s="1"/>
  <c r="U105" i="3"/>
  <c r="U170" i="3" s="1"/>
  <c r="U104" i="3"/>
  <c r="U169" i="3" s="1"/>
  <c r="U103" i="3"/>
  <c r="U168" i="3" s="1"/>
  <c r="U102" i="3"/>
  <c r="U167" i="3" s="1"/>
  <c r="U101" i="3"/>
  <c r="U166" i="3" s="1"/>
  <c r="U100" i="3"/>
  <c r="U165" i="3" s="1"/>
  <c r="U99" i="3"/>
  <c r="U164" i="3" s="1"/>
  <c r="U98" i="3"/>
  <c r="U163" i="3" s="1"/>
  <c r="U97" i="3"/>
  <c r="U162" i="3" s="1"/>
  <c r="U96" i="3"/>
  <c r="U161" i="3" s="1"/>
  <c r="S108" i="3"/>
  <c r="S173" i="3" s="1"/>
  <c r="S107" i="3"/>
  <c r="S172" i="3" s="1"/>
  <c r="S106" i="3"/>
  <c r="S171" i="3" s="1"/>
  <c r="S105" i="3"/>
  <c r="S170" i="3" s="1"/>
  <c r="S104" i="3"/>
  <c r="S169" i="3" s="1"/>
  <c r="S103" i="3"/>
  <c r="S168" i="3" s="1"/>
  <c r="S102" i="3"/>
  <c r="S167" i="3" s="1"/>
  <c r="S101" i="3"/>
  <c r="S166" i="3" s="1"/>
  <c r="S100" i="3"/>
  <c r="S165" i="3" s="1"/>
  <c r="S99" i="3"/>
  <c r="S164" i="3" s="1"/>
  <c r="S98" i="3"/>
  <c r="S163" i="3" s="1"/>
  <c r="S97" i="3"/>
  <c r="S162" i="3" s="1"/>
  <c r="S96" i="3"/>
  <c r="S161" i="3" s="1"/>
  <c r="Q108" i="3"/>
  <c r="Q173" i="3" s="1"/>
  <c r="Q107" i="3"/>
  <c r="Q172" i="3" s="1"/>
  <c r="Q106" i="3"/>
  <c r="Q171" i="3" s="1"/>
  <c r="Q105" i="3"/>
  <c r="Q170" i="3" s="1"/>
  <c r="Q104" i="3"/>
  <c r="Q169" i="3" s="1"/>
  <c r="Q103" i="3"/>
  <c r="Q168" i="3" s="1"/>
  <c r="Q102" i="3"/>
  <c r="Q167" i="3" s="1"/>
  <c r="Q101" i="3"/>
  <c r="Q166" i="3" s="1"/>
  <c r="Q100" i="3"/>
  <c r="Q165" i="3" s="1"/>
  <c r="Q99" i="3"/>
  <c r="Q164" i="3" s="1"/>
  <c r="Q98" i="3"/>
  <c r="Q163" i="3" s="1"/>
  <c r="Q97" i="3"/>
  <c r="Q162" i="3" s="1"/>
  <c r="Q96" i="3"/>
  <c r="Q161" i="3" s="1"/>
  <c r="O108" i="3"/>
  <c r="O173" i="3" s="1"/>
  <c r="O107" i="3"/>
  <c r="O172" i="3" s="1"/>
  <c r="O106" i="3"/>
  <c r="O171" i="3" s="1"/>
  <c r="O105" i="3"/>
  <c r="O170" i="3" s="1"/>
  <c r="O104" i="3"/>
  <c r="O169" i="3" s="1"/>
  <c r="O103" i="3"/>
  <c r="O168" i="3" s="1"/>
  <c r="O102" i="3"/>
  <c r="O167" i="3" s="1"/>
  <c r="O101" i="3"/>
  <c r="O166" i="3" s="1"/>
  <c r="O100" i="3"/>
  <c r="O165" i="3" s="1"/>
  <c r="O99" i="3"/>
  <c r="O164" i="3" s="1"/>
  <c r="O98" i="3"/>
  <c r="O163" i="3" s="1"/>
  <c r="O97" i="3"/>
  <c r="O162" i="3" s="1"/>
  <c r="O96" i="3"/>
  <c r="O161" i="3" s="1"/>
  <c r="M108" i="3"/>
  <c r="M173" i="3" s="1"/>
  <c r="M107" i="3"/>
  <c r="M172" i="3" s="1"/>
  <c r="M106" i="3"/>
  <c r="M171" i="3" s="1"/>
  <c r="M105" i="3"/>
  <c r="M170" i="3" s="1"/>
  <c r="M104" i="3"/>
  <c r="M169" i="3" s="1"/>
  <c r="M103" i="3"/>
  <c r="M168" i="3" s="1"/>
  <c r="M102" i="3"/>
  <c r="M167" i="3" s="1"/>
  <c r="M101" i="3"/>
  <c r="M166" i="3" s="1"/>
  <c r="M100" i="3"/>
  <c r="M165" i="3" s="1"/>
  <c r="M99" i="3"/>
  <c r="M164" i="3" s="1"/>
  <c r="M98" i="3"/>
  <c r="M163" i="3" s="1"/>
  <c r="M97" i="3"/>
  <c r="M162" i="3" s="1"/>
  <c r="M96" i="3"/>
  <c r="M161" i="3" s="1"/>
  <c r="K108" i="3"/>
  <c r="K173" i="3" s="1"/>
  <c r="K107" i="3"/>
  <c r="K172" i="3" s="1"/>
  <c r="K106" i="3"/>
  <c r="K171" i="3" s="1"/>
  <c r="K105" i="3"/>
  <c r="K170" i="3" s="1"/>
  <c r="K104" i="3"/>
  <c r="K169" i="3" s="1"/>
  <c r="K103" i="3"/>
  <c r="K168" i="3" s="1"/>
  <c r="K102" i="3"/>
  <c r="K167" i="3" s="1"/>
  <c r="K101" i="3"/>
  <c r="K166" i="3" s="1"/>
  <c r="K100" i="3"/>
  <c r="K165" i="3" s="1"/>
  <c r="K99" i="3"/>
  <c r="K164" i="3" s="1"/>
  <c r="K98" i="3"/>
  <c r="K163" i="3" s="1"/>
  <c r="K97" i="3"/>
  <c r="K162" i="3" s="1"/>
  <c r="K96" i="3"/>
  <c r="K161" i="3" s="1"/>
  <c r="I108" i="3"/>
  <c r="I173" i="3" s="1"/>
  <c r="I107" i="3"/>
  <c r="I172" i="3" s="1"/>
  <c r="I106" i="3"/>
  <c r="I171" i="3" s="1"/>
  <c r="I105" i="3"/>
  <c r="I170" i="3" s="1"/>
  <c r="I104" i="3"/>
  <c r="I169" i="3" s="1"/>
  <c r="I103" i="3"/>
  <c r="I168" i="3" s="1"/>
  <c r="I102" i="3"/>
  <c r="I167" i="3" s="1"/>
  <c r="I101" i="3"/>
  <c r="I166" i="3" s="1"/>
  <c r="I100" i="3"/>
  <c r="I165" i="3" s="1"/>
  <c r="I99" i="3"/>
  <c r="I164" i="3" s="1"/>
  <c r="I98" i="3"/>
  <c r="I163" i="3" s="1"/>
  <c r="I97" i="3"/>
  <c r="I162" i="3" s="1"/>
  <c r="I96" i="3"/>
  <c r="I161" i="3" s="1"/>
  <c r="G96" i="3"/>
  <c r="G161" i="3" s="1"/>
  <c r="G108" i="3"/>
  <c r="G173" i="3" s="1"/>
  <c r="G107" i="3"/>
  <c r="G172" i="3" s="1"/>
  <c r="G106" i="3"/>
  <c r="G171" i="3" s="1"/>
  <c r="G105" i="3"/>
  <c r="G170" i="3" s="1"/>
  <c r="G104" i="3"/>
  <c r="G169" i="3" s="1"/>
  <c r="G103" i="3"/>
  <c r="G168" i="3" s="1"/>
  <c r="G102" i="3"/>
  <c r="G167" i="3" s="1"/>
  <c r="G101" i="3"/>
  <c r="G166" i="3" s="1"/>
  <c r="G100" i="3"/>
  <c r="G165" i="3" s="1"/>
  <c r="G99" i="3"/>
  <c r="G164" i="3" s="1"/>
  <c r="G98" i="3"/>
  <c r="G163" i="3" s="1"/>
  <c r="G97" i="3"/>
  <c r="G162" i="3" s="1"/>
  <c r="E108" i="3"/>
  <c r="E173" i="3" s="1"/>
  <c r="E107" i="3"/>
  <c r="E172" i="3" s="1"/>
  <c r="E106" i="3"/>
  <c r="E171" i="3" s="1"/>
  <c r="E105" i="3"/>
  <c r="E170" i="3" s="1"/>
  <c r="E104" i="3"/>
  <c r="E169" i="3" s="1"/>
  <c r="E103" i="3"/>
  <c r="E168" i="3" s="1"/>
  <c r="E102" i="3"/>
  <c r="E167" i="3" s="1"/>
  <c r="E101" i="3"/>
  <c r="E166" i="3" s="1"/>
  <c r="E100" i="3"/>
  <c r="E165" i="3" s="1"/>
  <c r="E99" i="3"/>
  <c r="E164" i="3" s="1"/>
  <c r="E98" i="3"/>
  <c r="E163" i="3" s="1"/>
  <c r="E97" i="3"/>
  <c r="E96" i="3"/>
  <c r="E161" i="3" s="1"/>
  <c r="C108" i="3"/>
  <c r="C173" i="3" s="1"/>
  <c r="C240" i="3" s="1"/>
  <c r="C97" i="3"/>
  <c r="C162" i="3" s="1"/>
  <c r="C229" i="3" s="1"/>
  <c r="C98" i="3"/>
  <c r="C163" i="3" s="1"/>
  <c r="C230" i="3" s="1"/>
  <c r="C99" i="3"/>
  <c r="C164" i="3" s="1"/>
  <c r="C231" i="3" s="1"/>
  <c r="C100" i="3"/>
  <c r="C165" i="3" s="1"/>
  <c r="C232" i="3" s="1"/>
  <c r="C101" i="3"/>
  <c r="C166" i="3" s="1"/>
  <c r="C233" i="3" s="1"/>
  <c r="C102" i="3"/>
  <c r="C167" i="3" s="1"/>
  <c r="C234" i="3" s="1"/>
  <c r="C103" i="3"/>
  <c r="C168" i="3" s="1"/>
  <c r="C235" i="3" s="1"/>
  <c r="C104" i="3"/>
  <c r="C169" i="3" s="1"/>
  <c r="C236" i="3" s="1"/>
  <c r="C105" i="3"/>
  <c r="C170" i="3" s="1"/>
  <c r="C237" i="3" s="1"/>
  <c r="C106" i="3"/>
  <c r="C171" i="3" s="1"/>
  <c r="C238" i="3" s="1"/>
  <c r="C107" i="3"/>
  <c r="C172" i="3" s="1"/>
  <c r="C239" i="3" s="1"/>
  <c r="C96" i="3"/>
  <c r="C161" i="3" s="1"/>
  <c r="C228" i="3" s="1"/>
  <c r="M75" i="3"/>
  <c r="N212" i="3" l="1"/>
  <c r="N213" i="3"/>
  <c r="N218" i="3"/>
  <c r="N219" i="3"/>
  <c r="N220" i="3"/>
  <c r="N222" i="3"/>
  <c r="N223" i="3"/>
  <c r="L212" i="3"/>
  <c r="J212" i="3"/>
  <c r="H212" i="3"/>
  <c r="AC81" i="3"/>
  <c r="AC145" i="3" s="1"/>
  <c r="AC212" i="3" s="1"/>
  <c r="AC82" i="3"/>
  <c r="AC146" i="3" s="1"/>
  <c r="AC213" i="3" s="1"/>
  <c r="AC83" i="3"/>
  <c r="AC147" i="3" s="1"/>
  <c r="AC214" i="3" s="1"/>
  <c r="AC84" i="3"/>
  <c r="AC148" i="3" s="1"/>
  <c r="AC215" i="3" s="1"/>
  <c r="AC85" i="3"/>
  <c r="AC149" i="3" s="1"/>
  <c r="AC216" i="3" s="1"/>
  <c r="AC86" i="3"/>
  <c r="AC150" i="3" s="1"/>
  <c r="AC217" i="3" s="1"/>
  <c r="AC87" i="3"/>
  <c r="AC151" i="3" s="1"/>
  <c r="AC218" i="3" s="1"/>
  <c r="AC88" i="3"/>
  <c r="AC152" i="3" s="1"/>
  <c r="AC219" i="3" s="1"/>
  <c r="AC89" i="3"/>
  <c r="AC153" i="3" s="1"/>
  <c r="AC220" i="3" s="1"/>
  <c r="AC90" i="3"/>
  <c r="AC154" i="3" s="1"/>
  <c r="AC221" i="3" s="1"/>
  <c r="AC91" i="3"/>
  <c r="AC155" i="3" s="1"/>
  <c r="AC222" i="3" s="1"/>
  <c r="AC92" i="3"/>
  <c r="AC156" i="3" s="1"/>
  <c r="AC223" i="3" s="1"/>
  <c r="AC93" i="3"/>
  <c r="AC157" i="3" s="1"/>
  <c r="AC224" i="3" s="1"/>
  <c r="AC94" i="3"/>
  <c r="AC158" i="3" s="1"/>
  <c r="AC225" i="3" s="1"/>
  <c r="AA81" i="3"/>
  <c r="AA145" i="3" s="1"/>
  <c r="AA212" i="3" s="1"/>
  <c r="AA82" i="3"/>
  <c r="AA146" i="3" s="1"/>
  <c r="AA213" i="3" s="1"/>
  <c r="AA83" i="3"/>
  <c r="AA147" i="3" s="1"/>
  <c r="AA214" i="3" s="1"/>
  <c r="AA84" i="3"/>
  <c r="AA148" i="3" s="1"/>
  <c r="AA215" i="3" s="1"/>
  <c r="AA85" i="3"/>
  <c r="AA149" i="3" s="1"/>
  <c r="AA216" i="3" s="1"/>
  <c r="AA86" i="3"/>
  <c r="AA150" i="3" s="1"/>
  <c r="AA217" i="3" s="1"/>
  <c r="AA87" i="3"/>
  <c r="AA151" i="3" s="1"/>
  <c r="AA218" i="3" s="1"/>
  <c r="AA88" i="3"/>
  <c r="AA152" i="3" s="1"/>
  <c r="AA219" i="3" s="1"/>
  <c r="AA89" i="3"/>
  <c r="AA153" i="3" s="1"/>
  <c r="AA220" i="3" s="1"/>
  <c r="AA90" i="3"/>
  <c r="AA154" i="3" s="1"/>
  <c r="AA221" i="3" s="1"/>
  <c r="AA91" i="3"/>
  <c r="AA155" i="3" s="1"/>
  <c r="AA222" i="3" s="1"/>
  <c r="AA92" i="3"/>
  <c r="AA156" i="3" s="1"/>
  <c r="AA223" i="3" s="1"/>
  <c r="AA93" i="3"/>
  <c r="AA157" i="3" s="1"/>
  <c r="AA224" i="3" s="1"/>
  <c r="AA94" i="3"/>
  <c r="AA158" i="3" s="1"/>
  <c r="AA225" i="3" s="1"/>
  <c r="Y81" i="3"/>
  <c r="Y145" i="3" s="1"/>
  <c r="Y212" i="3" s="1"/>
  <c r="Y82" i="3"/>
  <c r="Y146" i="3" s="1"/>
  <c r="Y213" i="3" s="1"/>
  <c r="Y83" i="3"/>
  <c r="Y147" i="3" s="1"/>
  <c r="Y214" i="3" s="1"/>
  <c r="Y84" i="3"/>
  <c r="Y148" i="3" s="1"/>
  <c r="Y215" i="3" s="1"/>
  <c r="Y85" i="3"/>
  <c r="Y149" i="3" s="1"/>
  <c r="Y216" i="3" s="1"/>
  <c r="Y86" i="3"/>
  <c r="Y150" i="3" s="1"/>
  <c r="Y217" i="3" s="1"/>
  <c r="Y87" i="3"/>
  <c r="Y151" i="3" s="1"/>
  <c r="Y218" i="3" s="1"/>
  <c r="Y88" i="3"/>
  <c r="Y152" i="3" s="1"/>
  <c r="Y219" i="3" s="1"/>
  <c r="Y89" i="3"/>
  <c r="Y153" i="3" s="1"/>
  <c r="Y220" i="3" s="1"/>
  <c r="Y90" i="3"/>
  <c r="Y154" i="3" s="1"/>
  <c r="Y221" i="3" s="1"/>
  <c r="Y91" i="3"/>
  <c r="Y155" i="3" s="1"/>
  <c r="Y222" i="3" s="1"/>
  <c r="Y92" i="3"/>
  <c r="Y156" i="3" s="1"/>
  <c r="Y223" i="3" s="1"/>
  <c r="Y93" i="3"/>
  <c r="Y157" i="3" s="1"/>
  <c r="Y224" i="3" s="1"/>
  <c r="Y94" i="3"/>
  <c r="Y158" i="3" s="1"/>
  <c r="Y225" i="3" s="1"/>
  <c r="W81" i="3"/>
  <c r="W145" i="3" s="1"/>
  <c r="W212" i="3" s="1"/>
  <c r="W82" i="3"/>
  <c r="W146" i="3" s="1"/>
  <c r="W213" i="3" s="1"/>
  <c r="W83" i="3"/>
  <c r="W147" i="3" s="1"/>
  <c r="W214" i="3" s="1"/>
  <c r="W84" i="3"/>
  <c r="W148" i="3" s="1"/>
  <c r="W215" i="3" s="1"/>
  <c r="W85" i="3"/>
  <c r="W149" i="3" s="1"/>
  <c r="W216" i="3" s="1"/>
  <c r="W86" i="3"/>
  <c r="W150" i="3" s="1"/>
  <c r="W217" i="3" s="1"/>
  <c r="W87" i="3"/>
  <c r="W151" i="3" s="1"/>
  <c r="W218" i="3" s="1"/>
  <c r="W88" i="3"/>
  <c r="W152" i="3" s="1"/>
  <c r="W219" i="3" s="1"/>
  <c r="W89" i="3"/>
  <c r="W153" i="3" s="1"/>
  <c r="W220" i="3" s="1"/>
  <c r="W90" i="3"/>
  <c r="W154" i="3" s="1"/>
  <c r="W221" i="3" s="1"/>
  <c r="W91" i="3"/>
  <c r="W155" i="3" s="1"/>
  <c r="W222" i="3" s="1"/>
  <c r="W92" i="3"/>
  <c r="W156" i="3" s="1"/>
  <c r="W223" i="3" s="1"/>
  <c r="W93" i="3"/>
  <c r="W157" i="3" s="1"/>
  <c r="W224" i="3" s="1"/>
  <c r="W94" i="3"/>
  <c r="W158" i="3" s="1"/>
  <c r="W225" i="3" s="1"/>
  <c r="U81" i="3"/>
  <c r="U145" i="3" s="1"/>
  <c r="U212" i="3" s="1"/>
  <c r="U82" i="3"/>
  <c r="U146" i="3" s="1"/>
  <c r="U213" i="3" s="1"/>
  <c r="U83" i="3"/>
  <c r="U147" i="3" s="1"/>
  <c r="U214" i="3" s="1"/>
  <c r="U84" i="3"/>
  <c r="U148" i="3" s="1"/>
  <c r="U215" i="3" s="1"/>
  <c r="U85" i="3"/>
  <c r="U149" i="3" s="1"/>
  <c r="U216" i="3" s="1"/>
  <c r="U86" i="3"/>
  <c r="U150" i="3" s="1"/>
  <c r="U217" i="3" s="1"/>
  <c r="U87" i="3"/>
  <c r="U151" i="3" s="1"/>
  <c r="U218" i="3" s="1"/>
  <c r="U88" i="3"/>
  <c r="U152" i="3" s="1"/>
  <c r="U219" i="3" s="1"/>
  <c r="U89" i="3"/>
  <c r="U153" i="3" s="1"/>
  <c r="U220" i="3" s="1"/>
  <c r="U90" i="3"/>
  <c r="U154" i="3" s="1"/>
  <c r="U221" i="3" s="1"/>
  <c r="U91" i="3"/>
  <c r="U155" i="3" s="1"/>
  <c r="U222" i="3" s="1"/>
  <c r="U92" i="3"/>
  <c r="U156" i="3" s="1"/>
  <c r="U223" i="3" s="1"/>
  <c r="U93" i="3"/>
  <c r="U157" i="3" s="1"/>
  <c r="U224" i="3" s="1"/>
  <c r="U94" i="3"/>
  <c r="U158" i="3" s="1"/>
  <c r="U225" i="3" s="1"/>
  <c r="S81" i="3"/>
  <c r="S145" i="3" s="1"/>
  <c r="S212" i="3" s="1"/>
  <c r="S82" i="3"/>
  <c r="S146" i="3" s="1"/>
  <c r="S213" i="3" s="1"/>
  <c r="S83" i="3"/>
  <c r="S147" i="3" s="1"/>
  <c r="S214" i="3" s="1"/>
  <c r="S84" i="3"/>
  <c r="S148" i="3" s="1"/>
  <c r="S215" i="3" s="1"/>
  <c r="S85" i="3"/>
  <c r="S149" i="3" s="1"/>
  <c r="S216" i="3" s="1"/>
  <c r="S86" i="3"/>
  <c r="S150" i="3" s="1"/>
  <c r="S217" i="3" s="1"/>
  <c r="S87" i="3"/>
  <c r="S151" i="3" s="1"/>
  <c r="S218" i="3" s="1"/>
  <c r="S88" i="3"/>
  <c r="S152" i="3" s="1"/>
  <c r="S219" i="3" s="1"/>
  <c r="S89" i="3"/>
  <c r="S153" i="3" s="1"/>
  <c r="S220" i="3" s="1"/>
  <c r="S90" i="3"/>
  <c r="S154" i="3" s="1"/>
  <c r="S221" i="3" s="1"/>
  <c r="S91" i="3"/>
  <c r="S155" i="3" s="1"/>
  <c r="S222" i="3" s="1"/>
  <c r="S92" i="3"/>
  <c r="S156" i="3" s="1"/>
  <c r="S223" i="3" s="1"/>
  <c r="S93" i="3"/>
  <c r="S157" i="3" s="1"/>
  <c r="S224" i="3" s="1"/>
  <c r="S94" i="3"/>
  <c r="S158" i="3" s="1"/>
  <c r="S225" i="3" s="1"/>
  <c r="Q81" i="3"/>
  <c r="Q145" i="3" s="1"/>
  <c r="Q212" i="3" s="1"/>
  <c r="Q82" i="3"/>
  <c r="Q146" i="3" s="1"/>
  <c r="Q213" i="3" s="1"/>
  <c r="Q83" i="3"/>
  <c r="Q147" i="3" s="1"/>
  <c r="Q214" i="3" s="1"/>
  <c r="Q84" i="3"/>
  <c r="Q148" i="3" s="1"/>
  <c r="Q215" i="3" s="1"/>
  <c r="Q85" i="3"/>
  <c r="Q149" i="3" s="1"/>
  <c r="Q216" i="3" s="1"/>
  <c r="Q86" i="3"/>
  <c r="Q150" i="3" s="1"/>
  <c r="Q217" i="3" s="1"/>
  <c r="Q87" i="3"/>
  <c r="Q151" i="3" s="1"/>
  <c r="Q218" i="3" s="1"/>
  <c r="Q88" i="3"/>
  <c r="Q152" i="3" s="1"/>
  <c r="Q219" i="3" s="1"/>
  <c r="Q89" i="3"/>
  <c r="Q153" i="3" s="1"/>
  <c r="Q220" i="3" s="1"/>
  <c r="Q90" i="3"/>
  <c r="Q154" i="3" s="1"/>
  <c r="Q221" i="3" s="1"/>
  <c r="Q91" i="3"/>
  <c r="Q155" i="3" s="1"/>
  <c r="Q222" i="3" s="1"/>
  <c r="Q92" i="3"/>
  <c r="Q156" i="3" s="1"/>
  <c r="Q223" i="3" s="1"/>
  <c r="Q93" i="3"/>
  <c r="Q157" i="3" s="1"/>
  <c r="Q224" i="3" s="1"/>
  <c r="Q94" i="3"/>
  <c r="Q158" i="3" s="1"/>
  <c r="Q225" i="3" s="1"/>
  <c r="O81" i="3"/>
  <c r="O145" i="3" s="1"/>
  <c r="O212" i="3" s="1"/>
  <c r="O82" i="3"/>
  <c r="O146" i="3" s="1"/>
  <c r="O213" i="3" s="1"/>
  <c r="O83" i="3"/>
  <c r="O147" i="3" s="1"/>
  <c r="O214" i="3" s="1"/>
  <c r="O84" i="3"/>
  <c r="O148" i="3" s="1"/>
  <c r="O215" i="3" s="1"/>
  <c r="O85" i="3"/>
  <c r="O149" i="3" s="1"/>
  <c r="O216" i="3" s="1"/>
  <c r="O86" i="3"/>
  <c r="O150" i="3" s="1"/>
  <c r="O217" i="3" s="1"/>
  <c r="O87" i="3"/>
  <c r="O151" i="3" s="1"/>
  <c r="O218" i="3" s="1"/>
  <c r="O88" i="3"/>
  <c r="O152" i="3" s="1"/>
  <c r="O219" i="3" s="1"/>
  <c r="O89" i="3"/>
  <c r="O153" i="3" s="1"/>
  <c r="O220" i="3" s="1"/>
  <c r="O90" i="3"/>
  <c r="O154" i="3" s="1"/>
  <c r="O221" i="3" s="1"/>
  <c r="O91" i="3"/>
  <c r="O155" i="3" s="1"/>
  <c r="O222" i="3" s="1"/>
  <c r="O92" i="3"/>
  <c r="O156" i="3" s="1"/>
  <c r="O223" i="3" s="1"/>
  <c r="O93" i="3"/>
  <c r="O157" i="3" s="1"/>
  <c r="O224" i="3" s="1"/>
  <c r="O94" i="3"/>
  <c r="O158" i="3" s="1"/>
  <c r="O225" i="3" s="1"/>
  <c r="M81" i="3"/>
  <c r="M145" i="3" s="1"/>
  <c r="M212" i="3" s="1"/>
  <c r="M82" i="3"/>
  <c r="M146" i="3" s="1"/>
  <c r="M213" i="3" s="1"/>
  <c r="M83" i="3"/>
  <c r="M147" i="3" s="1"/>
  <c r="M214" i="3" s="1"/>
  <c r="M84" i="3"/>
  <c r="M148" i="3" s="1"/>
  <c r="M215" i="3" s="1"/>
  <c r="M85" i="3"/>
  <c r="M149" i="3" s="1"/>
  <c r="M216" i="3" s="1"/>
  <c r="M86" i="3"/>
  <c r="M150" i="3" s="1"/>
  <c r="M217" i="3" s="1"/>
  <c r="M87" i="3"/>
  <c r="M151" i="3" s="1"/>
  <c r="M218" i="3" s="1"/>
  <c r="M88" i="3"/>
  <c r="M152" i="3" s="1"/>
  <c r="M219" i="3" s="1"/>
  <c r="M89" i="3"/>
  <c r="M153" i="3" s="1"/>
  <c r="M220" i="3" s="1"/>
  <c r="M90" i="3"/>
  <c r="M154" i="3" s="1"/>
  <c r="M221" i="3" s="1"/>
  <c r="M91" i="3"/>
  <c r="M155" i="3" s="1"/>
  <c r="M222" i="3" s="1"/>
  <c r="M92" i="3"/>
  <c r="M156" i="3" s="1"/>
  <c r="M223" i="3" s="1"/>
  <c r="M93" i="3"/>
  <c r="M157" i="3" s="1"/>
  <c r="M224" i="3" s="1"/>
  <c r="M94" i="3"/>
  <c r="M158" i="3" s="1"/>
  <c r="M225" i="3" s="1"/>
  <c r="K81" i="3"/>
  <c r="K145" i="3" s="1"/>
  <c r="K212" i="3" s="1"/>
  <c r="K82" i="3"/>
  <c r="K146" i="3" s="1"/>
  <c r="K213" i="3" s="1"/>
  <c r="K83" i="3"/>
  <c r="K147" i="3" s="1"/>
  <c r="K214" i="3" s="1"/>
  <c r="K84" i="3"/>
  <c r="K148" i="3" s="1"/>
  <c r="K215" i="3" s="1"/>
  <c r="K85" i="3"/>
  <c r="K149" i="3" s="1"/>
  <c r="K216" i="3" s="1"/>
  <c r="K86" i="3"/>
  <c r="K150" i="3" s="1"/>
  <c r="K217" i="3" s="1"/>
  <c r="K87" i="3"/>
  <c r="K151" i="3" s="1"/>
  <c r="K218" i="3" s="1"/>
  <c r="K88" i="3"/>
  <c r="K152" i="3" s="1"/>
  <c r="K219" i="3" s="1"/>
  <c r="K89" i="3"/>
  <c r="K153" i="3" s="1"/>
  <c r="K220" i="3" s="1"/>
  <c r="K90" i="3"/>
  <c r="K154" i="3" s="1"/>
  <c r="K221" i="3" s="1"/>
  <c r="K91" i="3"/>
  <c r="K155" i="3" s="1"/>
  <c r="K222" i="3" s="1"/>
  <c r="K92" i="3"/>
  <c r="K156" i="3" s="1"/>
  <c r="K223" i="3" s="1"/>
  <c r="K93" i="3"/>
  <c r="K157" i="3" s="1"/>
  <c r="K224" i="3" s="1"/>
  <c r="K94" i="3"/>
  <c r="K158" i="3" s="1"/>
  <c r="K225" i="3" s="1"/>
  <c r="I81" i="3"/>
  <c r="I145" i="3" s="1"/>
  <c r="I212" i="3" s="1"/>
  <c r="I82" i="3"/>
  <c r="I146" i="3" s="1"/>
  <c r="I213" i="3" s="1"/>
  <c r="I83" i="3"/>
  <c r="I147" i="3" s="1"/>
  <c r="I214" i="3" s="1"/>
  <c r="I84" i="3"/>
  <c r="I148" i="3" s="1"/>
  <c r="I215" i="3" s="1"/>
  <c r="I85" i="3"/>
  <c r="I149" i="3" s="1"/>
  <c r="I216" i="3" s="1"/>
  <c r="I86" i="3"/>
  <c r="I150" i="3" s="1"/>
  <c r="I217" i="3" s="1"/>
  <c r="I87" i="3"/>
  <c r="I151" i="3" s="1"/>
  <c r="I218" i="3" s="1"/>
  <c r="I88" i="3"/>
  <c r="I152" i="3" s="1"/>
  <c r="I219" i="3" s="1"/>
  <c r="I89" i="3"/>
  <c r="I153" i="3" s="1"/>
  <c r="I220" i="3" s="1"/>
  <c r="I90" i="3"/>
  <c r="I154" i="3" s="1"/>
  <c r="I221" i="3" s="1"/>
  <c r="I91" i="3"/>
  <c r="I155" i="3" s="1"/>
  <c r="I222" i="3" s="1"/>
  <c r="I92" i="3"/>
  <c r="I156" i="3" s="1"/>
  <c r="I223" i="3" s="1"/>
  <c r="I93" i="3"/>
  <c r="I157" i="3" s="1"/>
  <c r="I224" i="3" s="1"/>
  <c r="I94" i="3"/>
  <c r="I158" i="3" s="1"/>
  <c r="I225" i="3" s="1"/>
  <c r="G81" i="3"/>
  <c r="G145" i="3" s="1"/>
  <c r="G212" i="3" s="1"/>
  <c r="G82" i="3"/>
  <c r="G146" i="3" s="1"/>
  <c r="G213" i="3" s="1"/>
  <c r="G83" i="3"/>
  <c r="G147" i="3" s="1"/>
  <c r="G214" i="3" s="1"/>
  <c r="G84" i="3"/>
  <c r="G148" i="3" s="1"/>
  <c r="G215" i="3" s="1"/>
  <c r="G85" i="3"/>
  <c r="G149" i="3" s="1"/>
  <c r="G216" i="3" s="1"/>
  <c r="G86" i="3"/>
  <c r="G150" i="3" s="1"/>
  <c r="G217" i="3" s="1"/>
  <c r="G87" i="3"/>
  <c r="G151" i="3" s="1"/>
  <c r="G218" i="3" s="1"/>
  <c r="G88" i="3"/>
  <c r="G152" i="3" s="1"/>
  <c r="G219" i="3" s="1"/>
  <c r="G89" i="3"/>
  <c r="G153" i="3" s="1"/>
  <c r="G220" i="3" s="1"/>
  <c r="G90" i="3"/>
  <c r="G154" i="3" s="1"/>
  <c r="G221" i="3" s="1"/>
  <c r="G91" i="3"/>
  <c r="G155" i="3" s="1"/>
  <c r="G222" i="3" s="1"/>
  <c r="G92" i="3"/>
  <c r="G156" i="3" s="1"/>
  <c r="G223" i="3" s="1"/>
  <c r="G93" i="3"/>
  <c r="G157" i="3" s="1"/>
  <c r="G224" i="3" s="1"/>
  <c r="G94" i="3"/>
  <c r="G158" i="3" s="1"/>
  <c r="G225" i="3" s="1"/>
  <c r="E80" i="3"/>
  <c r="E144" i="3" s="1"/>
  <c r="E211" i="3" s="1"/>
  <c r="E81" i="3"/>
  <c r="E145" i="3" s="1"/>
  <c r="E212" i="3" s="1"/>
  <c r="E82" i="3"/>
  <c r="E146" i="3" s="1"/>
  <c r="E213" i="3" s="1"/>
  <c r="E83" i="3"/>
  <c r="E147" i="3" s="1"/>
  <c r="E214" i="3" s="1"/>
  <c r="E84" i="3"/>
  <c r="E148" i="3" s="1"/>
  <c r="E215" i="3" s="1"/>
  <c r="E85" i="3"/>
  <c r="E149" i="3" s="1"/>
  <c r="E216" i="3" s="1"/>
  <c r="E86" i="3"/>
  <c r="E150" i="3" s="1"/>
  <c r="E217" i="3" s="1"/>
  <c r="E87" i="3"/>
  <c r="E151" i="3" s="1"/>
  <c r="E218" i="3" s="1"/>
  <c r="E88" i="3"/>
  <c r="E152" i="3" s="1"/>
  <c r="E219" i="3" s="1"/>
  <c r="E89" i="3"/>
  <c r="E153" i="3" s="1"/>
  <c r="E220" i="3" s="1"/>
  <c r="E90" i="3"/>
  <c r="E154" i="3" s="1"/>
  <c r="E221" i="3" s="1"/>
  <c r="E91" i="3"/>
  <c r="E155" i="3" s="1"/>
  <c r="E222" i="3" s="1"/>
  <c r="E92" i="3"/>
  <c r="E156" i="3" s="1"/>
  <c r="E223" i="3" s="1"/>
  <c r="E93" i="3"/>
  <c r="E157" i="3" s="1"/>
  <c r="E224" i="3" s="1"/>
  <c r="E94" i="3"/>
  <c r="E158" i="3" s="1"/>
  <c r="E225" i="3" s="1"/>
  <c r="C81" i="3"/>
  <c r="C145" i="3" s="1"/>
  <c r="C212" i="3" s="1"/>
  <c r="C82" i="3"/>
  <c r="C146" i="3" s="1"/>
  <c r="C213" i="3" s="1"/>
  <c r="C83" i="3"/>
  <c r="C147" i="3" s="1"/>
  <c r="C214" i="3" s="1"/>
  <c r="C84" i="3"/>
  <c r="C148" i="3" s="1"/>
  <c r="C215" i="3" s="1"/>
  <c r="C85" i="3"/>
  <c r="C149" i="3" s="1"/>
  <c r="C216" i="3" s="1"/>
  <c r="C86" i="3"/>
  <c r="C150" i="3" s="1"/>
  <c r="C217" i="3" s="1"/>
  <c r="C87" i="3"/>
  <c r="C151" i="3" s="1"/>
  <c r="C218" i="3" s="1"/>
  <c r="C88" i="3"/>
  <c r="C152" i="3" s="1"/>
  <c r="C219" i="3" s="1"/>
  <c r="C89" i="3"/>
  <c r="C153" i="3" s="1"/>
  <c r="C220" i="3" s="1"/>
  <c r="C90" i="3"/>
  <c r="C154" i="3" s="1"/>
  <c r="C221" i="3" s="1"/>
  <c r="C91" i="3"/>
  <c r="C155" i="3" s="1"/>
  <c r="C222" i="3" s="1"/>
  <c r="C92" i="3"/>
  <c r="C156" i="3" s="1"/>
  <c r="C223" i="3" s="1"/>
  <c r="C93" i="3"/>
  <c r="C157" i="3" s="1"/>
  <c r="C224" i="3" s="1"/>
  <c r="C94" i="3"/>
  <c r="C158" i="3" s="1"/>
  <c r="C225" i="3" s="1"/>
  <c r="N27" i="3" l="1"/>
  <c r="N221" i="3" s="1"/>
  <c r="N23" i="3"/>
  <c r="N217" i="3" s="1"/>
  <c r="N22" i="3"/>
  <c r="N216" i="3" s="1"/>
  <c r="N21" i="3"/>
  <c r="N215" i="3" s="1"/>
  <c r="N20" i="3"/>
  <c r="N214" i="3" s="1"/>
  <c r="L39" i="3"/>
  <c r="AD247" i="3" l="1"/>
  <c r="AD248" i="3"/>
  <c r="AD249" i="3"/>
  <c r="AD250" i="3"/>
  <c r="AD251" i="3"/>
  <c r="AD252" i="3"/>
  <c r="AD253" i="3"/>
  <c r="AD254" i="3"/>
  <c r="AD255" i="3"/>
  <c r="AD256" i="3"/>
  <c r="AD257" i="3"/>
  <c r="AD258" i="3"/>
  <c r="AD259" i="3"/>
  <c r="AD260" i="3"/>
  <c r="AC260" i="3"/>
  <c r="AB247" i="3"/>
  <c r="AB248" i="3"/>
  <c r="AB249" i="3"/>
  <c r="AB250" i="3"/>
  <c r="AB251" i="3"/>
  <c r="AB252" i="3"/>
  <c r="AB253" i="3"/>
  <c r="AB254" i="3"/>
  <c r="AB255" i="3"/>
  <c r="AB256" i="3"/>
  <c r="AB257" i="3"/>
  <c r="AB258" i="3"/>
  <c r="AB259" i="3"/>
  <c r="AB260" i="3"/>
  <c r="AA260" i="3"/>
  <c r="Z247" i="3"/>
  <c r="Z248" i="3"/>
  <c r="Z249" i="3"/>
  <c r="Z250" i="3"/>
  <c r="Z251" i="3"/>
  <c r="Z252" i="3"/>
  <c r="Z253" i="3"/>
  <c r="Z254" i="3"/>
  <c r="Z255" i="3"/>
  <c r="Z256" i="3"/>
  <c r="Z257" i="3"/>
  <c r="Z258" i="3"/>
  <c r="Z259" i="3"/>
  <c r="Z260" i="3"/>
  <c r="Y260" i="3"/>
  <c r="X247" i="3"/>
  <c r="X248" i="3"/>
  <c r="X249" i="3"/>
  <c r="X250" i="3"/>
  <c r="X251" i="3"/>
  <c r="X252" i="3"/>
  <c r="X253" i="3"/>
  <c r="X254" i="3"/>
  <c r="X255" i="3"/>
  <c r="X256" i="3"/>
  <c r="X257" i="3"/>
  <c r="X258" i="3"/>
  <c r="X259" i="3"/>
  <c r="X260" i="3"/>
  <c r="W260" i="3"/>
  <c r="V247" i="3"/>
  <c r="V248" i="3"/>
  <c r="V249" i="3"/>
  <c r="V250" i="3"/>
  <c r="V251" i="3"/>
  <c r="V252" i="3"/>
  <c r="V253" i="3"/>
  <c r="V254" i="3"/>
  <c r="V255" i="3"/>
  <c r="V256" i="3"/>
  <c r="V257" i="3"/>
  <c r="V258" i="3"/>
  <c r="V259" i="3"/>
  <c r="V260" i="3"/>
  <c r="U260" i="3"/>
  <c r="T247" i="3"/>
  <c r="T248" i="3"/>
  <c r="T249" i="3"/>
  <c r="T250" i="3"/>
  <c r="T251" i="3"/>
  <c r="T252" i="3"/>
  <c r="T253" i="3"/>
  <c r="T254" i="3"/>
  <c r="T255" i="3"/>
  <c r="T256" i="3"/>
  <c r="T257" i="3"/>
  <c r="T258" i="3"/>
  <c r="T259" i="3"/>
  <c r="T260" i="3"/>
  <c r="S260" i="3"/>
  <c r="R247" i="3"/>
  <c r="R248" i="3"/>
  <c r="R249" i="3"/>
  <c r="R250" i="3"/>
  <c r="R251" i="3"/>
  <c r="R252" i="3"/>
  <c r="R253" i="3"/>
  <c r="R254" i="3"/>
  <c r="R255" i="3"/>
  <c r="R256" i="3"/>
  <c r="R257" i="3"/>
  <c r="R258" i="3"/>
  <c r="R259" i="3"/>
  <c r="R260" i="3"/>
  <c r="Q260" i="3"/>
  <c r="P247" i="3"/>
  <c r="P248" i="3"/>
  <c r="P249" i="3"/>
  <c r="P250" i="3"/>
  <c r="P251" i="3"/>
  <c r="P252" i="3"/>
  <c r="P253" i="3"/>
  <c r="P254" i="3"/>
  <c r="P255" i="3"/>
  <c r="P256" i="3"/>
  <c r="P257" i="3"/>
  <c r="P258" i="3"/>
  <c r="P259" i="3"/>
  <c r="P260" i="3"/>
  <c r="O260" i="3"/>
  <c r="N248" i="3"/>
  <c r="N249" i="3"/>
  <c r="N250" i="3"/>
  <c r="N251" i="3"/>
  <c r="N252" i="3"/>
  <c r="N253" i="3"/>
  <c r="N254" i="3"/>
  <c r="N255" i="3"/>
  <c r="N256" i="3"/>
  <c r="N257" i="3"/>
  <c r="N258" i="3"/>
  <c r="N259" i="3"/>
  <c r="N260" i="3"/>
  <c r="L258" i="3"/>
  <c r="L259" i="3"/>
  <c r="L260" i="3"/>
  <c r="K260" i="3"/>
  <c r="J258" i="3"/>
  <c r="J259" i="3"/>
  <c r="J260" i="3"/>
  <c r="I260" i="3"/>
  <c r="H258" i="3"/>
  <c r="H259" i="3"/>
  <c r="H260" i="3"/>
  <c r="G260" i="3"/>
  <c r="F258" i="3"/>
  <c r="F259" i="3"/>
  <c r="F260" i="3"/>
  <c r="E260" i="3"/>
  <c r="D258" i="3"/>
  <c r="D259" i="3"/>
  <c r="D260" i="3"/>
  <c r="C260" i="3"/>
  <c r="M260" i="3"/>
  <c r="L247" i="3"/>
  <c r="L248" i="3"/>
  <c r="L249" i="3"/>
  <c r="L250" i="3"/>
  <c r="L251" i="3"/>
  <c r="L252" i="3"/>
  <c r="L253" i="3"/>
  <c r="L254" i="3"/>
  <c r="L255" i="3"/>
  <c r="L256" i="3"/>
  <c r="L257" i="3"/>
  <c r="J247" i="3"/>
  <c r="J248" i="3"/>
  <c r="J249" i="3"/>
  <c r="J250" i="3"/>
  <c r="J251" i="3"/>
  <c r="J252" i="3"/>
  <c r="J253" i="3"/>
  <c r="J254" i="3"/>
  <c r="J255" i="3"/>
  <c r="J256" i="3"/>
  <c r="J257" i="3"/>
  <c r="H247" i="3"/>
  <c r="H248" i="3"/>
  <c r="H249" i="3"/>
  <c r="H250" i="3"/>
  <c r="H251" i="3"/>
  <c r="H252" i="3"/>
  <c r="H253" i="3"/>
  <c r="H254" i="3"/>
  <c r="H255" i="3"/>
  <c r="H256" i="3"/>
  <c r="H257" i="3"/>
  <c r="F247" i="3"/>
  <c r="F248" i="3"/>
  <c r="F249" i="3"/>
  <c r="F250" i="3"/>
  <c r="F251" i="3"/>
  <c r="F252" i="3"/>
  <c r="F253" i="3"/>
  <c r="F254" i="3"/>
  <c r="F255" i="3"/>
  <c r="F256" i="3"/>
  <c r="F257" i="3"/>
  <c r="D247" i="3"/>
  <c r="D248" i="3"/>
  <c r="D249" i="3"/>
  <c r="D250" i="3"/>
  <c r="D251" i="3"/>
  <c r="D252" i="3"/>
  <c r="D253" i="3"/>
  <c r="D254" i="3"/>
  <c r="D255" i="3"/>
  <c r="D256" i="3"/>
  <c r="D257" i="3"/>
  <c r="AD203" i="3"/>
  <c r="AD204" i="3"/>
  <c r="AD205" i="3"/>
  <c r="AD206" i="3"/>
  <c r="AB203" i="3"/>
  <c r="AB204" i="3"/>
  <c r="AB205" i="3"/>
  <c r="AB206" i="3"/>
  <c r="Z203" i="3"/>
  <c r="Z204" i="3"/>
  <c r="Z205" i="3"/>
  <c r="Z206" i="3"/>
  <c r="X203" i="3"/>
  <c r="X204" i="3"/>
  <c r="X205" i="3"/>
  <c r="X206" i="3"/>
  <c r="V203" i="3"/>
  <c r="V204" i="3"/>
  <c r="V205" i="3"/>
  <c r="V206" i="3"/>
  <c r="T203" i="3"/>
  <c r="T204" i="3"/>
  <c r="T205" i="3"/>
  <c r="T206" i="3"/>
  <c r="R203" i="3"/>
  <c r="R204" i="3"/>
  <c r="R205" i="3"/>
  <c r="R206" i="3"/>
  <c r="P203" i="3"/>
  <c r="P204" i="3"/>
  <c r="P205" i="3"/>
  <c r="P206" i="3"/>
  <c r="N203" i="3"/>
  <c r="N204" i="3"/>
  <c r="N205" i="3"/>
  <c r="N206" i="3"/>
  <c r="L203" i="3"/>
  <c r="L204" i="3"/>
  <c r="L205" i="3"/>
  <c r="L206" i="3"/>
  <c r="J203" i="3"/>
  <c r="J204" i="3"/>
  <c r="J205" i="3"/>
  <c r="J206" i="3"/>
  <c r="H203" i="3"/>
  <c r="H204" i="3"/>
  <c r="H205" i="3"/>
  <c r="H206" i="3"/>
  <c r="F203" i="3"/>
  <c r="F204" i="3"/>
  <c r="F205" i="3"/>
  <c r="F206" i="3"/>
  <c r="D203" i="3"/>
  <c r="D204" i="3"/>
  <c r="D205" i="3"/>
  <c r="D206" i="3"/>
  <c r="AC192" i="3"/>
  <c r="AC259" i="3" s="1"/>
  <c r="AA192" i="3"/>
  <c r="AA259" i="3" s="1"/>
  <c r="Y192" i="3"/>
  <c r="Y259" i="3" s="1"/>
  <c r="W192" i="3"/>
  <c r="W259" i="3" s="1"/>
  <c r="U192" i="3"/>
  <c r="U259" i="3" s="1"/>
  <c r="S192" i="3"/>
  <c r="S259" i="3" s="1"/>
  <c r="Q192" i="3"/>
  <c r="Q259" i="3" s="1"/>
  <c r="O192" i="3"/>
  <c r="O259" i="3" s="1"/>
  <c r="M192" i="3"/>
  <c r="M259" i="3" s="1"/>
  <c r="K192" i="3"/>
  <c r="K259" i="3" s="1"/>
  <c r="I192" i="3"/>
  <c r="I259" i="3" s="1"/>
  <c r="G192" i="3"/>
  <c r="G259" i="3" s="1"/>
  <c r="E192" i="3"/>
  <c r="E259" i="3" s="1"/>
  <c r="C192" i="3"/>
  <c r="C259" i="3" s="1"/>
  <c r="AC139" i="3"/>
  <c r="AA139" i="3"/>
  <c r="Y139" i="3"/>
  <c r="W139" i="3"/>
  <c r="U139" i="3"/>
  <c r="S139" i="3"/>
  <c r="Q139" i="3"/>
  <c r="O139" i="3"/>
  <c r="M139" i="3"/>
  <c r="K139" i="3"/>
  <c r="I139" i="3"/>
  <c r="G139" i="3"/>
  <c r="E139" i="3"/>
  <c r="C139" i="3"/>
  <c r="AC115" i="3"/>
  <c r="AC181" i="3" s="1"/>
  <c r="AC248" i="3" s="1"/>
  <c r="AC116" i="3"/>
  <c r="AC182" i="3" s="1"/>
  <c r="AC249" i="3" s="1"/>
  <c r="AC117" i="3"/>
  <c r="AC183" i="3" s="1"/>
  <c r="AC250" i="3" s="1"/>
  <c r="AC118" i="3"/>
  <c r="AC184" i="3" s="1"/>
  <c r="AC251" i="3" s="1"/>
  <c r="AC119" i="3"/>
  <c r="AC185" i="3" s="1"/>
  <c r="AC252" i="3" s="1"/>
  <c r="AC120" i="3"/>
  <c r="AC186" i="3" s="1"/>
  <c r="AC253" i="3" s="1"/>
  <c r="AC121" i="3"/>
  <c r="AC187" i="3" s="1"/>
  <c r="AC254" i="3" s="1"/>
  <c r="AC122" i="3"/>
  <c r="AC188" i="3" s="1"/>
  <c r="AC255" i="3" s="1"/>
  <c r="AC123" i="3"/>
  <c r="AC189" i="3" s="1"/>
  <c r="AC256" i="3" s="1"/>
  <c r="AC124" i="3"/>
  <c r="AC190" i="3" s="1"/>
  <c r="AC257" i="3" s="1"/>
  <c r="AC125" i="3"/>
  <c r="AC191" i="3" s="1"/>
  <c r="AC258" i="3" s="1"/>
  <c r="AA115" i="3"/>
  <c r="AA181" i="3" s="1"/>
  <c r="AA248" i="3" s="1"/>
  <c r="AA116" i="3"/>
  <c r="AA182" i="3" s="1"/>
  <c r="AA249" i="3" s="1"/>
  <c r="AA117" i="3"/>
  <c r="AA183" i="3" s="1"/>
  <c r="AA250" i="3" s="1"/>
  <c r="AA118" i="3"/>
  <c r="AA184" i="3" s="1"/>
  <c r="AA251" i="3" s="1"/>
  <c r="AA119" i="3"/>
  <c r="AA185" i="3" s="1"/>
  <c r="AA252" i="3" s="1"/>
  <c r="AA120" i="3"/>
  <c r="AA186" i="3" s="1"/>
  <c r="AA253" i="3" s="1"/>
  <c r="AA121" i="3"/>
  <c r="AA187" i="3" s="1"/>
  <c r="AA254" i="3" s="1"/>
  <c r="AA122" i="3"/>
  <c r="AA188" i="3" s="1"/>
  <c r="AA255" i="3" s="1"/>
  <c r="AA123" i="3"/>
  <c r="AA189" i="3" s="1"/>
  <c r="AA256" i="3" s="1"/>
  <c r="AA124" i="3"/>
  <c r="AA190" i="3" s="1"/>
  <c r="AA257" i="3" s="1"/>
  <c r="AA125" i="3"/>
  <c r="AA191" i="3" s="1"/>
  <c r="AA258" i="3" s="1"/>
  <c r="Y115" i="3"/>
  <c r="Y181" i="3" s="1"/>
  <c r="Y248" i="3" s="1"/>
  <c r="Y116" i="3"/>
  <c r="Y182" i="3" s="1"/>
  <c r="Y249" i="3" s="1"/>
  <c r="Y117" i="3"/>
  <c r="Y183" i="3" s="1"/>
  <c r="Y250" i="3" s="1"/>
  <c r="Y118" i="3"/>
  <c r="Y184" i="3" s="1"/>
  <c r="Y251" i="3" s="1"/>
  <c r="Y119" i="3"/>
  <c r="Y185" i="3" s="1"/>
  <c r="Y252" i="3" s="1"/>
  <c r="Y120" i="3"/>
  <c r="Y186" i="3" s="1"/>
  <c r="Y253" i="3" s="1"/>
  <c r="Y121" i="3"/>
  <c r="Y187" i="3" s="1"/>
  <c r="Y254" i="3" s="1"/>
  <c r="Y122" i="3"/>
  <c r="Y188" i="3" s="1"/>
  <c r="Y255" i="3" s="1"/>
  <c r="Y123" i="3"/>
  <c r="Y189" i="3" s="1"/>
  <c r="Y256" i="3" s="1"/>
  <c r="Y124" i="3"/>
  <c r="Y190" i="3" s="1"/>
  <c r="Y257" i="3" s="1"/>
  <c r="Y125" i="3"/>
  <c r="Y191" i="3" s="1"/>
  <c r="Y258" i="3" s="1"/>
  <c r="W115" i="3"/>
  <c r="W181" i="3" s="1"/>
  <c r="W248" i="3" s="1"/>
  <c r="W116" i="3"/>
  <c r="W182" i="3" s="1"/>
  <c r="W249" i="3" s="1"/>
  <c r="W117" i="3"/>
  <c r="W183" i="3" s="1"/>
  <c r="W250" i="3" s="1"/>
  <c r="W118" i="3"/>
  <c r="W184" i="3" s="1"/>
  <c r="W251" i="3" s="1"/>
  <c r="W119" i="3"/>
  <c r="W185" i="3" s="1"/>
  <c r="W252" i="3" s="1"/>
  <c r="W120" i="3"/>
  <c r="W186" i="3" s="1"/>
  <c r="W253" i="3" s="1"/>
  <c r="W121" i="3"/>
  <c r="W187" i="3" s="1"/>
  <c r="W254" i="3" s="1"/>
  <c r="W122" i="3"/>
  <c r="W188" i="3" s="1"/>
  <c r="W255" i="3" s="1"/>
  <c r="W123" i="3"/>
  <c r="W189" i="3" s="1"/>
  <c r="W256" i="3" s="1"/>
  <c r="W124" i="3"/>
  <c r="W190" i="3" s="1"/>
  <c r="W257" i="3" s="1"/>
  <c r="W125" i="3"/>
  <c r="W191" i="3" s="1"/>
  <c r="W258" i="3" s="1"/>
  <c r="U115" i="3"/>
  <c r="U181" i="3" s="1"/>
  <c r="U248" i="3" s="1"/>
  <c r="U116" i="3"/>
  <c r="U182" i="3" s="1"/>
  <c r="U249" i="3" s="1"/>
  <c r="U117" i="3"/>
  <c r="U183" i="3" s="1"/>
  <c r="U250" i="3" s="1"/>
  <c r="U118" i="3"/>
  <c r="U184" i="3" s="1"/>
  <c r="U251" i="3" s="1"/>
  <c r="U119" i="3"/>
  <c r="U185" i="3" s="1"/>
  <c r="U252" i="3" s="1"/>
  <c r="U120" i="3"/>
  <c r="U186" i="3" s="1"/>
  <c r="U253" i="3" s="1"/>
  <c r="U121" i="3"/>
  <c r="U187" i="3" s="1"/>
  <c r="U254" i="3" s="1"/>
  <c r="U122" i="3"/>
  <c r="U188" i="3" s="1"/>
  <c r="U255" i="3" s="1"/>
  <c r="U123" i="3"/>
  <c r="U189" i="3" s="1"/>
  <c r="U256" i="3" s="1"/>
  <c r="U124" i="3"/>
  <c r="U190" i="3" s="1"/>
  <c r="U257" i="3" s="1"/>
  <c r="U125" i="3"/>
  <c r="U191" i="3" s="1"/>
  <c r="U258" i="3" s="1"/>
  <c r="S115" i="3"/>
  <c r="S181" i="3" s="1"/>
  <c r="S248" i="3" s="1"/>
  <c r="S116" i="3"/>
  <c r="S182" i="3" s="1"/>
  <c r="S249" i="3" s="1"/>
  <c r="S117" i="3"/>
  <c r="S183" i="3" s="1"/>
  <c r="S250" i="3" s="1"/>
  <c r="S118" i="3"/>
  <c r="S184" i="3" s="1"/>
  <c r="S251" i="3" s="1"/>
  <c r="S119" i="3"/>
  <c r="S185" i="3" s="1"/>
  <c r="S252" i="3" s="1"/>
  <c r="S120" i="3"/>
  <c r="S186" i="3" s="1"/>
  <c r="S253" i="3" s="1"/>
  <c r="S121" i="3"/>
  <c r="S187" i="3" s="1"/>
  <c r="S254" i="3" s="1"/>
  <c r="S122" i="3"/>
  <c r="S188" i="3" s="1"/>
  <c r="S255" i="3" s="1"/>
  <c r="S123" i="3"/>
  <c r="S189" i="3" s="1"/>
  <c r="S256" i="3" s="1"/>
  <c r="S124" i="3"/>
  <c r="S190" i="3" s="1"/>
  <c r="S257" i="3" s="1"/>
  <c r="S125" i="3"/>
  <c r="S191" i="3" s="1"/>
  <c r="S258" i="3" s="1"/>
  <c r="Q115" i="3"/>
  <c r="Q181" i="3" s="1"/>
  <c r="Q248" i="3" s="1"/>
  <c r="Q116" i="3"/>
  <c r="Q182" i="3" s="1"/>
  <c r="Q249" i="3" s="1"/>
  <c r="Q117" i="3"/>
  <c r="Q183" i="3" s="1"/>
  <c r="Q250" i="3" s="1"/>
  <c r="Q118" i="3"/>
  <c r="Q184" i="3" s="1"/>
  <c r="Q251" i="3" s="1"/>
  <c r="Q119" i="3"/>
  <c r="Q185" i="3" s="1"/>
  <c r="Q252" i="3" s="1"/>
  <c r="Q120" i="3"/>
  <c r="Q186" i="3" s="1"/>
  <c r="Q253" i="3" s="1"/>
  <c r="Q121" i="3"/>
  <c r="Q187" i="3" s="1"/>
  <c r="Q254" i="3" s="1"/>
  <c r="Q122" i="3"/>
  <c r="Q188" i="3" s="1"/>
  <c r="Q255" i="3" s="1"/>
  <c r="Q123" i="3"/>
  <c r="Q189" i="3" s="1"/>
  <c r="Q256" i="3" s="1"/>
  <c r="Q124" i="3"/>
  <c r="Q190" i="3" s="1"/>
  <c r="Q257" i="3" s="1"/>
  <c r="Q125" i="3"/>
  <c r="Q191" i="3" s="1"/>
  <c r="Q258" i="3" s="1"/>
  <c r="O115" i="3"/>
  <c r="O181" i="3" s="1"/>
  <c r="O248" i="3" s="1"/>
  <c r="O116" i="3"/>
  <c r="O182" i="3" s="1"/>
  <c r="O249" i="3" s="1"/>
  <c r="O117" i="3"/>
  <c r="O183" i="3" s="1"/>
  <c r="O250" i="3" s="1"/>
  <c r="O118" i="3"/>
  <c r="O184" i="3" s="1"/>
  <c r="O251" i="3" s="1"/>
  <c r="O119" i="3"/>
  <c r="O185" i="3" s="1"/>
  <c r="O252" i="3" s="1"/>
  <c r="O120" i="3"/>
  <c r="O186" i="3" s="1"/>
  <c r="O253" i="3" s="1"/>
  <c r="O121" i="3"/>
  <c r="O187" i="3" s="1"/>
  <c r="O254" i="3" s="1"/>
  <c r="O122" i="3"/>
  <c r="O188" i="3" s="1"/>
  <c r="O255" i="3" s="1"/>
  <c r="O123" i="3"/>
  <c r="O189" i="3" s="1"/>
  <c r="O256" i="3" s="1"/>
  <c r="O124" i="3"/>
  <c r="O190" i="3" s="1"/>
  <c r="O257" i="3" s="1"/>
  <c r="K115" i="3"/>
  <c r="K181" i="3" s="1"/>
  <c r="K248" i="3" s="1"/>
  <c r="K116" i="3"/>
  <c r="K182" i="3" s="1"/>
  <c r="K249" i="3" s="1"/>
  <c r="K117" i="3"/>
  <c r="K183" i="3" s="1"/>
  <c r="K250" i="3" s="1"/>
  <c r="K118" i="3"/>
  <c r="K184" i="3" s="1"/>
  <c r="K251" i="3" s="1"/>
  <c r="K119" i="3"/>
  <c r="K185" i="3" s="1"/>
  <c r="K252" i="3" s="1"/>
  <c r="K120" i="3"/>
  <c r="K186" i="3" s="1"/>
  <c r="K253" i="3" s="1"/>
  <c r="K121" i="3"/>
  <c r="K187" i="3" s="1"/>
  <c r="K254" i="3" s="1"/>
  <c r="K122" i="3"/>
  <c r="K188" i="3" s="1"/>
  <c r="K255" i="3" s="1"/>
  <c r="K123" i="3"/>
  <c r="K189" i="3" s="1"/>
  <c r="K256" i="3" s="1"/>
  <c r="K124" i="3"/>
  <c r="K190" i="3" s="1"/>
  <c r="K257" i="3" s="1"/>
  <c r="K125" i="3"/>
  <c r="K191" i="3" s="1"/>
  <c r="K258" i="3" s="1"/>
  <c r="I115" i="3"/>
  <c r="I181" i="3" s="1"/>
  <c r="I248" i="3" s="1"/>
  <c r="I116" i="3"/>
  <c r="I182" i="3" s="1"/>
  <c r="I249" i="3" s="1"/>
  <c r="I117" i="3"/>
  <c r="I183" i="3" s="1"/>
  <c r="I250" i="3" s="1"/>
  <c r="I118" i="3"/>
  <c r="I184" i="3" s="1"/>
  <c r="I251" i="3" s="1"/>
  <c r="I119" i="3"/>
  <c r="I185" i="3" s="1"/>
  <c r="I252" i="3" s="1"/>
  <c r="I120" i="3"/>
  <c r="I186" i="3" s="1"/>
  <c r="I253" i="3" s="1"/>
  <c r="I121" i="3"/>
  <c r="I187" i="3" s="1"/>
  <c r="I254" i="3" s="1"/>
  <c r="I122" i="3"/>
  <c r="I188" i="3" s="1"/>
  <c r="I255" i="3" s="1"/>
  <c r="I123" i="3"/>
  <c r="I189" i="3" s="1"/>
  <c r="I256" i="3" s="1"/>
  <c r="I124" i="3"/>
  <c r="I190" i="3" s="1"/>
  <c r="I257" i="3" s="1"/>
  <c r="I125" i="3"/>
  <c r="I191" i="3" s="1"/>
  <c r="I258" i="3" s="1"/>
  <c r="G115" i="3"/>
  <c r="G181" i="3" s="1"/>
  <c r="G248" i="3" s="1"/>
  <c r="G116" i="3"/>
  <c r="G182" i="3" s="1"/>
  <c r="G249" i="3" s="1"/>
  <c r="G117" i="3"/>
  <c r="G183" i="3" s="1"/>
  <c r="G250" i="3" s="1"/>
  <c r="G118" i="3"/>
  <c r="G184" i="3" s="1"/>
  <c r="G251" i="3" s="1"/>
  <c r="G119" i="3"/>
  <c r="G185" i="3" s="1"/>
  <c r="G252" i="3" s="1"/>
  <c r="G120" i="3"/>
  <c r="G186" i="3" s="1"/>
  <c r="G253" i="3" s="1"/>
  <c r="G121" i="3"/>
  <c r="G187" i="3" s="1"/>
  <c r="G254" i="3" s="1"/>
  <c r="G122" i="3"/>
  <c r="G188" i="3" s="1"/>
  <c r="G255" i="3" s="1"/>
  <c r="G123" i="3"/>
  <c r="G189" i="3" s="1"/>
  <c r="G256" i="3" s="1"/>
  <c r="G124" i="3"/>
  <c r="G190" i="3" s="1"/>
  <c r="G257" i="3" s="1"/>
  <c r="G125" i="3"/>
  <c r="G191" i="3" s="1"/>
  <c r="G258" i="3" s="1"/>
  <c r="E115" i="3"/>
  <c r="E181" i="3" s="1"/>
  <c r="E248" i="3" s="1"/>
  <c r="E116" i="3"/>
  <c r="E182" i="3" s="1"/>
  <c r="E249" i="3" s="1"/>
  <c r="E117" i="3"/>
  <c r="E183" i="3" s="1"/>
  <c r="E250" i="3" s="1"/>
  <c r="E118" i="3"/>
  <c r="E184" i="3" s="1"/>
  <c r="E251" i="3" s="1"/>
  <c r="E119" i="3"/>
  <c r="E185" i="3" s="1"/>
  <c r="E252" i="3" s="1"/>
  <c r="E120" i="3"/>
  <c r="E186" i="3" s="1"/>
  <c r="E253" i="3" s="1"/>
  <c r="E121" i="3"/>
  <c r="E187" i="3" s="1"/>
  <c r="E254" i="3" s="1"/>
  <c r="E122" i="3"/>
  <c r="E188" i="3" s="1"/>
  <c r="E255" i="3" s="1"/>
  <c r="E123" i="3"/>
  <c r="E189" i="3" s="1"/>
  <c r="E256" i="3" s="1"/>
  <c r="E124" i="3"/>
  <c r="E190" i="3" s="1"/>
  <c r="E257" i="3" s="1"/>
  <c r="E125" i="3"/>
  <c r="E191" i="3" s="1"/>
  <c r="E258" i="3" s="1"/>
  <c r="C114" i="3"/>
  <c r="C180" i="3" s="1"/>
  <c r="C247" i="3" s="1"/>
  <c r="C115" i="3"/>
  <c r="C181" i="3" s="1"/>
  <c r="C248" i="3" s="1"/>
  <c r="C116" i="3"/>
  <c r="C182" i="3" s="1"/>
  <c r="C249" i="3" s="1"/>
  <c r="C117" i="3"/>
  <c r="C183" i="3" s="1"/>
  <c r="C250" i="3" s="1"/>
  <c r="C118" i="3"/>
  <c r="C184" i="3" s="1"/>
  <c r="C251" i="3" s="1"/>
  <c r="C119" i="3"/>
  <c r="C185" i="3" s="1"/>
  <c r="C252" i="3" s="1"/>
  <c r="C120" i="3"/>
  <c r="C186" i="3" s="1"/>
  <c r="C253" i="3" s="1"/>
  <c r="C121" i="3"/>
  <c r="C187" i="3" s="1"/>
  <c r="C254" i="3" s="1"/>
  <c r="C122" i="3"/>
  <c r="C188" i="3" s="1"/>
  <c r="C255" i="3" s="1"/>
  <c r="C123" i="3"/>
  <c r="C189" i="3" s="1"/>
  <c r="C256" i="3" s="1"/>
  <c r="C124" i="3"/>
  <c r="C190" i="3" s="1"/>
  <c r="C257" i="3" s="1"/>
  <c r="C125" i="3"/>
  <c r="C191" i="3" s="1"/>
  <c r="C258" i="3" s="1"/>
  <c r="M124" i="3"/>
  <c r="M190" i="3" s="1"/>
  <c r="M257" i="3" s="1"/>
  <c r="M125" i="3"/>
  <c r="M191" i="3" s="1"/>
  <c r="M258" i="3" s="1"/>
  <c r="M115" i="3"/>
  <c r="M181" i="3" s="1"/>
  <c r="M248" i="3" s="1"/>
  <c r="M116" i="3"/>
  <c r="M182" i="3" s="1"/>
  <c r="M249" i="3" s="1"/>
  <c r="M117" i="3"/>
  <c r="M183" i="3" s="1"/>
  <c r="M250" i="3" s="1"/>
  <c r="M118" i="3"/>
  <c r="M184" i="3" s="1"/>
  <c r="M251" i="3" s="1"/>
  <c r="M119" i="3"/>
  <c r="M185" i="3" s="1"/>
  <c r="M252" i="3" s="1"/>
  <c r="M120" i="3"/>
  <c r="M186" i="3" s="1"/>
  <c r="M253" i="3" s="1"/>
  <c r="M121" i="3"/>
  <c r="M187" i="3" s="1"/>
  <c r="M254" i="3" s="1"/>
  <c r="M122" i="3"/>
  <c r="M188" i="3" s="1"/>
  <c r="M255" i="3" s="1"/>
  <c r="M123" i="3"/>
  <c r="M189" i="3" s="1"/>
  <c r="M256" i="3" s="1"/>
  <c r="AC72" i="3"/>
  <c r="AC135" i="3" s="1"/>
  <c r="AC203" i="3" s="1"/>
  <c r="AC73" i="3"/>
  <c r="AC136" i="3" s="1"/>
  <c r="AC204" i="3" s="1"/>
  <c r="AC74" i="3"/>
  <c r="AC137" i="3" s="1"/>
  <c r="AC205" i="3" s="1"/>
  <c r="AC75" i="3"/>
  <c r="AC138" i="3" s="1"/>
  <c r="AC206" i="3" s="1"/>
  <c r="AA72" i="3"/>
  <c r="AA135" i="3" s="1"/>
  <c r="AA203" i="3" s="1"/>
  <c r="AA73" i="3"/>
  <c r="AA136" i="3" s="1"/>
  <c r="AA204" i="3" s="1"/>
  <c r="AA74" i="3"/>
  <c r="AA137" i="3" s="1"/>
  <c r="AA205" i="3" s="1"/>
  <c r="AA75" i="3"/>
  <c r="AA138" i="3" s="1"/>
  <c r="AA206" i="3" s="1"/>
  <c r="Y72" i="3"/>
  <c r="Y135" i="3" s="1"/>
  <c r="Y203" i="3" s="1"/>
  <c r="Y73" i="3"/>
  <c r="Y136" i="3" s="1"/>
  <c r="Y204" i="3" s="1"/>
  <c r="Y74" i="3"/>
  <c r="Y137" i="3" s="1"/>
  <c r="Y205" i="3" s="1"/>
  <c r="Y75" i="3"/>
  <c r="Y138" i="3" s="1"/>
  <c r="Y206" i="3" s="1"/>
  <c r="W72" i="3"/>
  <c r="W135" i="3" s="1"/>
  <c r="W203" i="3" s="1"/>
  <c r="W73" i="3"/>
  <c r="W136" i="3" s="1"/>
  <c r="W204" i="3" s="1"/>
  <c r="W74" i="3"/>
  <c r="W137" i="3" s="1"/>
  <c r="W205" i="3" s="1"/>
  <c r="W75" i="3"/>
  <c r="W138" i="3" s="1"/>
  <c r="W206" i="3" s="1"/>
  <c r="U72" i="3"/>
  <c r="U135" i="3" s="1"/>
  <c r="U203" i="3" s="1"/>
  <c r="U73" i="3"/>
  <c r="U136" i="3" s="1"/>
  <c r="U204" i="3" s="1"/>
  <c r="U74" i="3"/>
  <c r="U137" i="3" s="1"/>
  <c r="U205" i="3" s="1"/>
  <c r="U75" i="3"/>
  <c r="U138" i="3" s="1"/>
  <c r="U206" i="3" s="1"/>
  <c r="S72" i="3"/>
  <c r="S135" i="3" s="1"/>
  <c r="S203" i="3" s="1"/>
  <c r="S73" i="3"/>
  <c r="S136" i="3" s="1"/>
  <c r="S204" i="3" s="1"/>
  <c r="S74" i="3"/>
  <c r="S137" i="3" s="1"/>
  <c r="S205" i="3" s="1"/>
  <c r="S75" i="3"/>
  <c r="S138" i="3" s="1"/>
  <c r="S206" i="3" s="1"/>
  <c r="Q72" i="3"/>
  <c r="Q135" i="3" s="1"/>
  <c r="Q203" i="3" s="1"/>
  <c r="Q73" i="3"/>
  <c r="Q136" i="3" s="1"/>
  <c r="Q204" i="3" s="1"/>
  <c r="Q74" i="3"/>
  <c r="Q137" i="3" s="1"/>
  <c r="Q205" i="3" s="1"/>
  <c r="Q75" i="3"/>
  <c r="Q138" i="3" s="1"/>
  <c r="Q206" i="3" s="1"/>
  <c r="O72" i="3"/>
  <c r="O135" i="3" s="1"/>
  <c r="O203" i="3" s="1"/>
  <c r="O73" i="3"/>
  <c r="O136" i="3" s="1"/>
  <c r="O204" i="3" s="1"/>
  <c r="O74" i="3"/>
  <c r="O137" i="3" s="1"/>
  <c r="O205" i="3" s="1"/>
  <c r="O75" i="3"/>
  <c r="O138" i="3" s="1"/>
  <c r="O206" i="3" s="1"/>
  <c r="M72" i="3"/>
  <c r="M135" i="3" s="1"/>
  <c r="M203" i="3" s="1"/>
  <c r="M73" i="3"/>
  <c r="M136" i="3" s="1"/>
  <c r="M204" i="3" s="1"/>
  <c r="M74" i="3"/>
  <c r="M137" i="3" s="1"/>
  <c r="M205" i="3" s="1"/>
  <c r="M138" i="3"/>
  <c r="M206" i="3" s="1"/>
  <c r="K72" i="3"/>
  <c r="K135" i="3" s="1"/>
  <c r="K203" i="3" s="1"/>
  <c r="K73" i="3"/>
  <c r="K136" i="3" s="1"/>
  <c r="K204" i="3" s="1"/>
  <c r="K74" i="3"/>
  <c r="K137" i="3" s="1"/>
  <c r="K205" i="3" s="1"/>
  <c r="K75" i="3"/>
  <c r="K138" i="3" s="1"/>
  <c r="K206" i="3" s="1"/>
  <c r="I72" i="3"/>
  <c r="I135" i="3" s="1"/>
  <c r="I203" i="3" s="1"/>
  <c r="I73" i="3"/>
  <c r="I136" i="3" s="1"/>
  <c r="I204" i="3" s="1"/>
  <c r="I74" i="3"/>
  <c r="I137" i="3" s="1"/>
  <c r="I205" i="3" s="1"/>
  <c r="I75" i="3"/>
  <c r="I138" i="3" s="1"/>
  <c r="I206" i="3" s="1"/>
  <c r="C70" i="3"/>
  <c r="C71" i="3"/>
  <c r="C72" i="3"/>
  <c r="C135" i="3" s="1"/>
  <c r="C203" i="3" s="1"/>
  <c r="C73" i="3"/>
  <c r="C136" i="3" s="1"/>
  <c r="C204" i="3" s="1"/>
  <c r="C74" i="3"/>
  <c r="C137" i="3" s="1"/>
  <c r="C205" i="3" s="1"/>
  <c r="C75" i="3"/>
  <c r="C138" i="3" s="1"/>
  <c r="C206" i="3" s="1"/>
  <c r="G72" i="3"/>
  <c r="G135" i="3" s="1"/>
  <c r="G203" i="3" s="1"/>
  <c r="G73" i="3"/>
  <c r="G136" i="3" s="1"/>
  <c r="G204" i="3" s="1"/>
  <c r="G74" i="3"/>
  <c r="G137" i="3" s="1"/>
  <c r="G205" i="3" s="1"/>
  <c r="G75" i="3"/>
  <c r="G138" i="3" s="1"/>
  <c r="G206" i="3" s="1"/>
  <c r="E72" i="3"/>
  <c r="E135" i="3" s="1"/>
  <c r="E203" i="3" s="1"/>
  <c r="E73" i="3"/>
  <c r="E136" i="3" s="1"/>
  <c r="E204" i="3" s="1"/>
  <c r="E74" i="3"/>
  <c r="E137" i="3" s="1"/>
  <c r="E205" i="3" s="1"/>
  <c r="E75" i="3"/>
  <c r="E138" i="3" s="1"/>
  <c r="E206" i="3" s="1"/>
  <c r="N51" i="3"/>
  <c r="N247" i="3" s="1"/>
  <c r="N48" i="3"/>
  <c r="N47" i="3"/>
  <c r="N39" i="3"/>
  <c r="N37" i="3"/>
  <c r="N36" i="3"/>
  <c r="L48" i="3"/>
  <c r="L47" i="3"/>
  <c r="L41" i="3"/>
  <c r="L38" i="3"/>
  <c r="L36" i="3"/>
  <c r="L35" i="3"/>
  <c r="L33" i="3"/>
  <c r="L34" i="3"/>
  <c r="L8" i="3"/>
  <c r="L15" i="3" l="1"/>
  <c r="L14" i="3"/>
  <c r="L7" i="3"/>
  <c r="D15" i="3"/>
  <c r="D209" i="3" s="1"/>
  <c r="D17" i="3"/>
  <c r="D211" i="3" s="1"/>
  <c r="D47" i="3"/>
  <c r="H49" i="3" l="1"/>
  <c r="H48" i="3"/>
  <c r="F15" i="3"/>
  <c r="F209" i="3" s="1"/>
  <c r="F34" i="3"/>
  <c r="F49" i="3"/>
  <c r="F38" i="3"/>
  <c r="F48" i="3"/>
  <c r="H36" i="3"/>
  <c r="H35" i="3"/>
  <c r="H33" i="3"/>
  <c r="H14" i="3"/>
  <c r="H6" i="3"/>
  <c r="F36" i="3"/>
  <c r="F33" i="3"/>
  <c r="F6" i="3"/>
  <c r="F16" i="3"/>
  <c r="F210" i="3" s="1"/>
  <c r="F14" i="3"/>
  <c r="F5" i="3"/>
  <c r="F4" i="3"/>
  <c r="AD246" i="3" l="1"/>
  <c r="AD245" i="3"/>
  <c r="AD244" i="3"/>
  <c r="AD243" i="3"/>
  <c r="Z246" i="3"/>
  <c r="Z245" i="3"/>
  <c r="Z244" i="3"/>
  <c r="Z243" i="3"/>
  <c r="AB246" i="3"/>
  <c r="AB245" i="3"/>
  <c r="AB244" i="3"/>
  <c r="AB243" i="3"/>
  <c r="X246" i="3"/>
  <c r="X245" i="3"/>
  <c r="X244" i="3"/>
  <c r="X243" i="3"/>
  <c r="V246" i="3"/>
  <c r="V245" i="3"/>
  <c r="V244" i="3"/>
  <c r="V243" i="3"/>
  <c r="T243" i="3"/>
  <c r="T246" i="3"/>
  <c r="T245" i="3"/>
  <c r="T244" i="3"/>
  <c r="R246" i="3"/>
  <c r="R245" i="3"/>
  <c r="R244" i="3"/>
  <c r="R243" i="3"/>
  <c r="P246" i="3"/>
  <c r="P245" i="3"/>
  <c r="P244" i="3"/>
  <c r="P243" i="3"/>
  <c r="N246" i="3"/>
  <c r="N245" i="3"/>
  <c r="N244" i="3"/>
  <c r="N243" i="3"/>
  <c r="L246" i="3"/>
  <c r="L245" i="3"/>
  <c r="L244" i="3"/>
  <c r="L243" i="3"/>
  <c r="J246" i="3"/>
  <c r="J245" i="3"/>
  <c r="J244" i="3"/>
  <c r="J243" i="3"/>
  <c r="H246" i="3"/>
  <c r="H245" i="3"/>
  <c r="H244" i="3"/>
  <c r="H243" i="3"/>
  <c r="F246" i="3"/>
  <c r="F245" i="3"/>
  <c r="F244" i="3"/>
  <c r="F243" i="3"/>
  <c r="D244" i="3"/>
  <c r="D245" i="3"/>
  <c r="D246" i="3"/>
  <c r="D243" i="3"/>
  <c r="AC114" i="3"/>
  <c r="AC113" i="3"/>
  <c r="AC179" i="3" s="1"/>
  <c r="AC246" i="3" s="1"/>
  <c r="AC112" i="3"/>
  <c r="AC178" i="3" s="1"/>
  <c r="AC245" i="3" s="1"/>
  <c r="AC111" i="3"/>
  <c r="AC177" i="3" s="1"/>
  <c r="AC244" i="3" s="1"/>
  <c r="AC110" i="3"/>
  <c r="AC176" i="3" s="1"/>
  <c r="AC243" i="3" s="1"/>
  <c r="AA114" i="3"/>
  <c r="AA113" i="3"/>
  <c r="AA179" i="3" s="1"/>
  <c r="AA246" i="3" s="1"/>
  <c r="AA112" i="3"/>
  <c r="AA178" i="3" s="1"/>
  <c r="AA245" i="3" s="1"/>
  <c r="AA111" i="3"/>
  <c r="AA177" i="3" s="1"/>
  <c r="AA244" i="3" s="1"/>
  <c r="AA110" i="3"/>
  <c r="AA176" i="3" s="1"/>
  <c r="AA243" i="3" s="1"/>
  <c r="Y114" i="3"/>
  <c r="Y113" i="3"/>
  <c r="Y179" i="3" s="1"/>
  <c r="Y246" i="3" s="1"/>
  <c r="Y112" i="3"/>
  <c r="Y178" i="3" s="1"/>
  <c r="Y245" i="3" s="1"/>
  <c r="Y111" i="3"/>
  <c r="Y177" i="3" s="1"/>
  <c r="Y244" i="3" s="1"/>
  <c r="Y110" i="3"/>
  <c r="Y176" i="3" s="1"/>
  <c r="Y243" i="3" s="1"/>
  <c r="W114" i="3"/>
  <c r="W113" i="3"/>
  <c r="W179" i="3" s="1"/>
  <c r="W246" i="3" s="1"/>
  <c r="W112" i="3"/>
  <c r="W178" i="3" s="1"/>
  <c r="W245" i="3" s="1"/>
  <c r="W111" i="3"/>
  <c r="W177" i="3" s="1"/>
  <c r="W244" i="3" s="1"/>
  <c r="W110" i="3"/>
  <c r="W176" i="3" s="1"/>
  <c r="W243" i="3" s="1"/>
  <c r="U114" i="3"/>
  <c r="U113" i="3"/>
  <c r="U179" i="3" s="1"/>
  <c r="U246" i="3" s="1"/>
  <c r="U112" i="3"/>
  <c r="U178" i="3" s="1"/>
  <c r="U245" i="3" s="1"/>
  <c r="U111" i="3"/>
  <c r="U177" i="3" s="1"/>
  <c r="U244" i="3" s="1"/>
  <c r="U110" i="3"/>
  <c r="U176" i="3" s="1"/>
  <c r="U243" i="3" s="1"/>
  <c r="S114" i="3"/>
  <c r="S113" i="3"/>
  <c r="S179" i="3" s="1"/>
  <c r="S246" i="3" s="1"/>
  <c r="S112" i="3"/>
  <c r="S178" i="3" s="1"/>
  <c r="S245" i="3" s="1"/>
  <c r="S111" i="3"/>
  <c r="S177" i="3" s="1"/>
  <c r="S244" i="3" s="1"/>
  <c r="S110" i="3"/>
  <c r="S176" i="3" s="1"/>
  <c r="S243" i="3" s="1"/>
  <c r="Q114" i="3"/>
  <c r="Q113" i="3"/>
  <c r="Q179" i="3" s="1"/>
  <c r="Q246" i="3" s="1"/>
  <c r="Q112" i="3"/>
  <c r="Q178" i="3" s="1"/>
  <c r="Q245" i="3" s="1"/>
  <c r="Q111" i="3"/>
  <c r="Q177" i="3" s="1"/>
  <c r="Q244" i="3" s="1"/>
  <c r="Q110" i="3"/>
  <c r="Q176" i="3" s="1"/>
  <c r="Q243" i="3" s="1"/>
  <c r="O125" i="3"/>
  <c r="O114" i="3"/>
  <c r="O113" i="3"/>
  <c r="O179" i="3" s="1"/>
  <c r="O246" i="3" s="1"/>
  <c r="O112" i="3"/>
  <c r="O178" i="3" s="1"/>
  <c r="O245" i="3" s="1"/>
  <c r="O111" i="3"/>
  <c r="O177" i="3" s="1"/>
  <c r="O244" i="3" s="1"/>
  <c r="O110" i="3"/>
  <c r="O176" i="3" s="1"/>
  <c r="O243" i="3" s="1"/>
  <c r="M114" i="3"/>
  <c r="M113" i="3"/>
  <c r="M179" i="3" s="1"/>
  <c r="M246" i="3" s="1"/>
  <c r="M112" i="3"/>
  <c r="M178" i="3" s="1"/>
  <c r="M245" i="3" s="1"/>
  <c r="M111" i="3"/>
  <c r="M177" i="3" s="1"/>
  <c r="M244" i="3" s="1"/>
  <c r="M110" i="3"/>
  <c r="M176" i="3" s="1"/>
  <c r="M243" i="3" s="1"/>
  <c r="K114" i="3"/>
  <c r="K113" i="3"/>
  <c r="K179" i="3" s="1"/>
  <c r="K246" i="3" s="1"/>
  <c r="K112" i="3"/>
  <c r="K178" i="3" s="1"/>
  <c r="K245" i="3" s="1"/>
  <c r="K111" i="3"/>
  <c r="K177" i="3" s="1"/>
  <c r="K244" i="3" s="1"/>
  <c r="K110" i="3"/>
  <c r="K176" i="3" s="1"/>
  <c r="K243" i="3" s="1"/>
  <c r="I114" i="3"/>
  <c r="I113" i="3"/>
  <c r="I179" i="3" s="1"/>
  <c r="I246" i="3" s="1"/>
  <c r="I112" i="3"/>
  <c r="I178" i="3" s="1"/>
  <c r="I245" i="3" s="1"/>
  <c r="I111" i="3"/>
  <c r="I177" i="3" s="1"/>
  <c r="I244" i="3" s="1"/>
  <c r="I110" i="3"/>
  <c r="I176" i="3" s="1"/>
  <c r="I243" i="3" s="1"/>
  <c r="G114" i="3"/>
  <c r="G113" i="3"/>
  <c r="G179" i="3" s="1"/>
  <c r="G246" i="3" s="1"/>
  <c r="G112" i="3"/>
  <c r="G178" i="3" s="1"/>
  <c r="G245" i="3" s="1"/>
  <c r="G111" i="3"/>
  <c r="G177" i="3" s="1"/>
  <c r="G244" i="3" s="1"/>
  <c r="G110" i="3"/>
  <c r="G176" i="3" s="1"/>
  <c r="G243" i="3" s="1"/>
  <c r="E114" i="3"/>
  <c r="E113" i="3"/>
  <c r="E179" i="3" s="1"/>
  <c r="E246" i="3" s="1"/>
  <c r="E112" i="3"/>
  <c r="E178" i="3" s="1"/>
  <c r="E245" i="3" s="1"/>
  <c r="E111" i="3"/>
  <c r="E177" i="3" s="1"/>
  <c r="E244" i="3" s="1"/>
  <c r="E110" i="3"/>
  <c r="E176" i="3" s="1"/>
  <c r="E243" i="3" s="1"/>
  <c r="C111" i="3"/>
  <c r="C177" i="3" s="1"/>
  <c r="C244" i="3" s="1"/>
  <c r="C112" i="3"/>
  <c r="C178" i="3" s="1"/>
  <c r="C245" i="3" s="1"/>
  <c r="C113" i="3"/>
  <c r="C179" i="3" s="1"/>
  <c r="C246" i="3" s="1"/>
  <c r="C110" i="3"/>
  <c r="C176" i="3" s="1"/>
  <c r="C243" i="3" s="1"/>
  <c r="Q180" i="3" l="1"/>
  <c r="Q247" i="3" s="1"/>
  <c r="S180" i="3"/>
  <c r="S247" i="3" s="1"/>
  <c r="AA180" i="3"/>
  <c r="AA247" i="3" s="1"/>
  <c r="O180" i="3"/>
  <c r="O247" i="3" s="1"/>
  <c r="W180" i="3"/>
  <c r="W247" i="3" s="1"/>
  <c r="O191" i="3"/>
  <c r="O258" i="3" s="1"/>
  <c r="Y180" i="3"/>
  <c r="Y247" i="3" s="1"/>
  <c r="U180" i="3"/>
  <c r="U247" i="3" s="1"/>
  <c r="AC180" i="3"/>
  <c r="AC247" i="3" s="1"/>
  <c r="K180" i="3"/>
  <c r="K247" i="3" s="1"/>
  <c r="I180" i="3"/>
  <c r="I247" i="3" s="1"/>
  <c r="G180" i="3"/>
  <c r="G247" i="3" s="1"/>
  <c r="E180" i="3"/>
  <c r="E247" i="3" s="1"/>
  <c r="M180" i="3"/>
  <c r="M247" i="3" s="1"/>
  <c r="AD208" i="3"/>
  <c r="AB208" i="3"/>
  <c r="Z208" i="3"/>
  <c r="X208" i="3"/>
  <c r="V208" i="3"/>
  <c r="T208" i="3"/>
  <c r="R208" i="3"/>
  <c r="P208" i="3"/>
  <c r="N211" i="3"/>
  <c r="N210" i="3"/>
  <c r="N209" i="3"/>
  <c r="N208" i="3"/>
  <c r="L211" i="3"/>
  <c r="L210" i="3"/>
  <c r="L209" i="3"/>
  <c r="L208" i="3"/>
  <c r="J211" i="3"/>
  <c r="J210" i="3"/>
  <c r="J209" i="3"/>
  <c r="J208" i="3"/>
  <c r="H211" i="3"/>
  <c r="H210" i="3"/>
  <c r="H209" i="3"/>
  <c r="H208" i="3"/>
  <c r="F208" i="3"/>
  <c r="AC80" i="3"/>
  <c r="AC144" i="3" s="1"/>
  <c r="AC211" i="3" s="1"/>
  <c r="AC79" i="3"/>
  <c r="AC143" i="3" s="1"/>
  <c r="AC210" i="3" s="1"/>
  <c r="AC78" i="3"/>
  <c r="AC142" i="3" s="1"/>
  <c r="AC209" i="3" s="1"/>
  <c r="AC77" i="3"/>
  <c r="AC141" i="3" s="1"/>
  <c r="AC208" i="3" s="1"/>
  <c r="AA80" i="3"/>
  <c r="AA144" i="3" s="1"/>
  <c r="AA211" i="3" s="1"/>
  <c r="AA79" i="3"/>
  <c r="AA143" i="3" s="1"/>
  <c r="AA210" i="3" s="1"/>
  <c r="AA78" i="3"/>
  <c r="AA142" i="3" s="1"/>
  <c r="AA209" i="3" s="1"/>
  <c r="AA77" i="3"/>
  <c r="AA141" i="3" s="1"/>
  <c r="AA208" i="3" s="1"/>
  <c r="Y80" i="3"/>
  <c r="Y144" i="3" s="1"/>
  <c r="Y211" i="3" s="1"/>
  <c r="Y79" i="3"/>
  <c r="Y143" i="3" s="1"/>
  <c r="Y210" i="3" s="1"/>
  <c r="Y78" i="3"/>
  <c r="Y142" i="3" s="1"/>
  <c r="Y209" i="3" s="1"/>
  <c r="Y77" i="3"/>
  <c r="Y141" i="3" s="1"/>
  <c r="Y208" i="3" s="1"/>
  <c r="W80" i="3"/>
  <c r="W144" i="3" s="1"/>
  <c r="W211" i="3" s="1"/>
  <c r="W79" i="3"/>
  <c r="W143" i="3" s="1"/>
  <c r="W210" i="3" s="1"/>
  <c r="W78" i="3"/>
  <c r="W142" i="3" s="1"/>
  <c r="W209" i="3" s="1"/>
  <c r="W77" i="3"/>
  <c r="W141" i="3" s="1"/>
  <c r="W208" i="3" s="1"/>
  <c r="U80" i="3"/>
  <c r="U144" i="3" s="1"/>
  <c r="U211" i="3" s="1"/>
  <c r="U79" i="3"/>
  <c r="U143" i="3" s="1"/>
  <c r="U210" i="3" s="1"/>
  <c r="U78" i="3"/>
  <c r="U142" i="3" s="1"/>
  <c r="U209" i="3" s="1"/>
  <c r="U77" i="3"/>
  <c r="U141" i="3" s="1"/>
  <c r="U208" i="3" s="1"/>
  <c r="S80" i="3"/>
  <c r="S144" i="3" s="1"/>
  <c r="S211" i="3" s="1"/>
  <c r="S79" i="3"/>
  <c r="S143" i="3" s="1"/>
  <c r="S210" i="3" s="1"/>
  <c r="S78" i="3"/>
  <c r="S142" i="3" s="1"/>
  <c r="S209" i="3" s="1"/>
  <c r="S77" i="3"/>
  <c r="S141" i="3" s="1"/>
  <c r="S208" i="3" s="1"/>
  <c r="Q80" i="3"/>
  <c r="Q144" i="3" s="1"/>
  <c r="Q211" i="3" s="1"/>
  <c r="Q79" i="3"/>
  <c r="Q143" i="3" s="1"/>
  <c r="Q210" i="3" s="1"/>
  <c r="Q78" i="3"/>
  <c r="Q142" i="3" s="1"/>
  <c r="Q209" i="3" s="1"/>
  <c r="Q77" i="3"/>
  <c r="Q141" i="3" s="1"/>
  <c r="Q208" i="3" s="1"/>
  <c r="O80" i="3"/>
  <c r="O144" i="3" s="1"/>
  <c r="O211" i="3" s="1"/>
  <c r="O79" i="3"/>
  <c r="O143" i="3" s="1"/>
  <c r="O210" i="3" s="1"/>
  <c r="O78" i="3"/>
  <c r="O142" i="3" s="1"/>
  <c r="O209" i="3" s="1"/>
  <c r="O77" i="3"/>
  <c r="O141" i="3" s="1"/>
  <c r="O208" i="3" s="1"/>
  <c r="M80" i="3"/>
  <c r="M144" i="3" s="1"/>
  <c r="M211" i="3" s="1"/>
  <c r="M79" i="3"/>
  <c r="M143" i="3" s="1"/>
  <c r="M210" i="3" s="1"/>
  <c r="M78" i="3"/>
  <c r="M142" i="3" s="1"/>
  <c r="M209" i="3" s="1"/>
  <c r="M77" i="3"/>
  <c r="M141" i="3" s="1"/>
  <c r="M208" i="3" s="1"/>
  <c r="K80" i="3"/>
  <c r="K144" i="3" s="1"/>
  <c r="K211" i="3" s="1"/>
  <c r="K79" i="3"/>
  <c r="K143" i="3" s="1"/>
  <c r="K210" i="3" s="1"/>
  <c r="K78" i="3"/>
  <c r="K142" i="3" s="1"/>
  <c r="K209" i="3" s="1"/>
  <c r="K77" i="3"/>
  <c r="K141" i="3" s="1"/>
  <c r="K208" i="3" s="1"/>
  <c r="I80" i="3"/>
  <c r="I144" i="3" s="1"/>
  <c r="I211" i="3" s="1"/>
  <c r="I79" i="3"/>
  <c r="I143" i="3" s="1"/>
  <c r="I210" i="3" s="1"/>
  <c r="I78" i="3"/>
  <c r="I142" i="3" s="1"/>
  <c r="I209" i="3" s="1"/>
  <c r="I77" i="3"/>
  <c r="I141" i="3" s="1"/>
  <c r="I208" i="3" s="1"/>
  <c r="G80" i="3"/>
  <c r="G144" i="3" s="1"/>
  <c r="G211" i="3" s="1"/>
  <c r="G79" i="3"/>
  <c r="G143" i="3" s="1"/>
  <c r="G210" i="3" s="1"/>
  <c r="G78" i="3"/>
  <c r="G142" i="3" s="1"/>
  <c r="G209" i="3" s="1"/>
  <c r="G77" i="3"/>
  <c r="G141" i="3" s="1"/>
  <c r="G208" i="3" s="1"/>
  <c r="E79" i="3"/>
  <c r="E143" i="3" s="1"/>
  <c r="E210" i="3" s="1"/>
  <c r="E78" i="3"/>
  <c r="E142" i="3" s="1"/>
  <c r="E209" i="3" s="1"/>
  <c r="E77" i="3"/>
  <c r="E141" i="3" s="1"/>
  <c r="E208" i="3" s="1"/>
  <c r="C78" i="3"/>
  <c r="C79" i="3"/>
  <c r="C80" i="3"/>
  <c r="C144" i="3" s="1"/>
  <c r="C211" i="3" s="1"/>
  <c r="C77" i="3"/>
  <c r="C141" i="3" l="1"/>
  <c r="C208" i="3" s="1"/>
  <c r="C143" i="3"/>
  <c r="C210" i="3" s="1"/>
  <c r="C142" i="3"/>
  <c r="C209" i="3" s="1"/>
  <c r="AD202" i="3"/>
  <c r="AD201" i="3"/>
  <c r="AD200" i="3"/>
  <c r="AD199" i="3"/>
  <c r="AD198" i="3"/>
  <c r="AD197" i="3"/>
  <c r="AB202" i="3"/>
  <c r="AB201" i="3"/>
  <c r="AB200" i="3"/>
  <c r="AB199" i="3"/>
  <c r="AB198" i="3"/>
  <c r="AB197" i="3"/>
  <c r="Z202" i="3"/>
  <c r="Z201" i="3"/>
  <c r="Z200" i="3"/>
  <c r="Z199" i="3"/>
  <c r="Z198" i="3"/>
  <c r="Z197" i="3"/>
  <c r="X202" i="3"/>
  <c r="X201" i="3"/>
  <c r="X200" i="3"/>
  <c r="X199" i="3"/>
  <c r="X198" i="3"/>
  <c r="X197" i="3"/>
  <c r="V202" i="3"/>
  <c r="V201" i="3"/>
  <c r="V200" i="3"/>
  <c r="V199" i="3"/>
  <c r="V198" i="3"/>
  <c r="V197" i="3"/>
  <c r="T202" i="3"/>
  <c r="T201" i="3"/>
  <c r="T200" i="3"/>
  <c r="T199" i="3"/>
  <c r="T198" i="3"/>
  <c r="T197" i="3"/>
  <c r="P202" i="3"/>
  <c r="P201" i="3"/>
  <c r="P200" i="3"/>
  <c r="P199" i="3"/>
  <c r="P198" i="3"/>
  <c r="P197" i="3"/>
  <c r="R202" i="3"/>
  <c r="R201" i="3"/>
  <c r="R200" i="3"/>
  <c r="R199" i="3"/>
  <c r="R198" i="3"/>
  <c r="R197" i="3"/>
  <c r="N202" i="3"/>
  <c r="N201" i="3"/>
  <c r="N200" i="3"/>
  <c r="N199" i="3"/>
  <c r="N198" i="3"/>
  <c r="N197" i="3"/>
  <c r="L202" i="3"/>
  <c r="L201" i="3"/>
  <c r="L200" i="3"/>
  <c r="L199" i="3"/>
  <c r="L198" i="3"/>
  <c r="L197" i="3"/>
  <c r="J202" i="3"/>
  <c r="J201" i="3"/>
  <c r="J200" i="3"/>
  <c r="J199" i="3"/>
  <c r="J198" i="3"/>
  <c r="J197" i="3"/>
  <c r="H202" i="3"/>
  <c r="H201" i="3"/>
  <c r="H200" i="3"/>
  <c r="H199" i="3"/>
  <c r="H198" i="3"/>
  <c r="H197" i="3"/>
  <c r="AC67" i="3"/>
  <c r="AC130" i="3" s="1"/>
  <c r="AC198" i="3" s="1"/>
  <c r="AC68" i="3"/>
  <c r="AC131" i="3" s="1"/>
  <c r="AC199" i="3" s="1"/>
  <c r="AC69" i="3"/>
  <c r="AC132" i="3" s="1"/>
  <c r="AC200" i="3" s="1"/>
  <c r="AC70" i="3"/>
  <c r="AC133" i="3" s="1"/>
  <c r="AC201" i="3" s="1"/>
  <c r="AC71" i="3"/>
  <c r="AC134" i="3" s="1"/>
  <c r="AC202" i="3" s="1"/>
  <c r="AC66" i="3"/>
  <c r="AC129" i="3" s="1"/>
  <c r="AC197" i="3" s="1"/>
  <c r="AA67" i="3"/>
  <c r="AA130" i="3" s="1"/>
  <c r="AA198" i="3" s="1"/>
  <c r="AA68" i="3"/>
  <c r="AA131" i="3" s="1"/>
  <c r="AA199" i="3" s="1"/>
  <c r="AA69" i="3"/>
  <c r="AA132" i="3" s="1"/>
  <c r="AA200" i="3" s="1"/>
  <c r="AA70" i="3"/>
  <c r="AA133" i="3" s="1"/>
  <c r="AA201" i="3" s="1"/>
  <c r="AA71" i="3"/>
  <c r="AA134" i="3" s="1"/>
  <c r="AA202" i="3" s="1"/>
  <c r="AA66" i="3"/>
  <c r="AA129" i="3" s="1"/>
  <c r="AA197" i="3" s="1"/>
  <c r="Y67" i="3"/>
  <c r="Y130" i="3" s="1"/>
  <c r="Y198" i="3" s="1"/>
  <c r="Y68" i="3"/>
  <c r="Y131" i="3" s="1"/>
  <c r="Y199" i="3" s="1"/>
  <c r="Y69" i="3"/>
  <c r="Y132" i="3" s="1"/>
  <c r="Y200" i="3" s="1"/>
  <c r="Y70" i="3"/>
  <c r="Y133" i="3" s="1"/>
  <c r="Y201" i="3" s="1"/>
  <c r="Y71" i="3"/>
  <c r="Y134" i="3" s="1"/>
  <c r="Y202" i="3" s="1"/>
  <c r="Y66" i="3"/>
  <c r="Y129" i="3" s="1"/>
  <c r="Y197" i="3" s="1"/>
  <c r="W67" i="3"/>
  <c r="W130" i="3" s="1"/>
  <c r="W198" i="3" s="1"/>
  <c r="W68" i="3"/>
  <c r="W131" i="3" s="1"/>
  <c r="W199" i="3" s="1"/>
  <c r="W69" i="3"/>
  <c r="W132" i="3" s="1"/>
  <c r="W200" i="3" s="1"/>
  <c r="W70" i="3"/>
  <c r="W133" i="3" s="1"/>
  <c r="W201" i="3" s="1"/>
  <c r="W71" i="3"/>
  <c r="W134" i="3" s="1"/>
  <c r="W202" i="3" s="1"/>
  <c r="W66" i="3"/>
  <c r="W129" i="3" s="1"/>
  <c r="W197" i="3" s="1"/>
  <c r="U67" i="3"/>
  <c r="U130" i="3" s="1"/>
  <c r="U198" i="3" s="1"/>
  <c r="U68" i="3"/>
  <c r="U131" i="3" s="1"/>
  <c r="U199" i="3" s="1"/>
  <c r="U69" i="3"/>
  <c r="U132" i="3" s="1"/>
  <c r="U200" i="3" s="1"/>
  <c r="U70" i="3"/>
  <c r="U133" i="3" s="1"/>
  <c r="U201" i="3" s="1"/>
  <c r="U71" i="3"/>
  <c r="U134" i="3" s="1"/>
  <c r="U202" i="3" s="1"/>
  <c r="U66" i="3"/>
  <c r="U129" i="3" s="1"/>
  <c r="U197" i="3" s="1"/>
  <c r="S67" i="3"/>
  <c r="S130" i="3" s="1"/>
  <c r="S198" i="3" s="1"/>
  <c r="S68" i="3"/>
  <c r="S131" i="3" s="1"/>
  <c r="S199" i="3" s="1"/>
  <c r="S69" i="3"/>
  <c r="S132" i="3" s="1"/>
  <c r="S200" i="3" s="1"/>
  <c r="S70" i="3"/>
  <c r="S133" i="3" s="1"/>
  <c r="S201" i="3" s="1"/>
  <c r="S71" i="3"/>
  <c r="S134" i="3" s="1"/>
  <c r="S202" i="3" s="1"/>
  <c r="S66" i="3"/>
  <c r="S129" i="3" s="1"/>
  <c r="S197" i="3" s="1"/>
  <c r="Q67" i="3"/>
  <c r="Q130" i="3" s="1"/>
  <c r="Q198" i="3" s="1"/>
  <c r="Q68" i="3"/>
  <c r="Q131" i="3" s="1"/>
  <c r="Q199" i="3" s="1"/>
  <c r="Q69" i="3"/>
  <c r="Q132" i="3" s="1"/>
  <c r="Q200" i="3" s="1"/>
  <c r="Q70" i="3"/>
  <c r="Q133" i="3" s="1"/>
  <c r="Q201" i="3" s="1"/>
  <c r="Q71" i="3"/>
  <c r="Q134" i="3" s="1"/>
  <c r="Q202" i="3" s="1"/>
  <c r="Q66" i="3"/>
  <c r="Q129" i="3" s="1"/>
  <c r="Q197" i="3" s="1"/>
  <c r="O67" i="3"/>
  <c r="O130" i="3" s="1"/>
  <c r="O198" i="3" s="1"/>
  <c r="O68" i="3"/>
  <c r="O131" i="3" s="1"/>
  <c r="O199" i="3" s="1"/>
  <c r="O69" i="3"/>
  <c r="O132" i="3" s="1"/>
  <c r="O200" i="3" s="1"/>
  <c r="O70" i="3"/>
  <c r="O133" i="3" s="1"/>
  <c r="O201" i="3" s="1"/>
  <c r="O71" i="3"/>
  <c r="O134" i="3" s="1"/>
  <c r="O202" i="3" s="1"/>
  <c r="O66" i="3"/>
  <c r="O129" i="3" s="1"/>
  <c r="O197" i="3" s="1"/>
  <c r="M67" i="3"/>
  <c r="M130" i="3" s="1"/>
  <c r="M198" i="3" s="1"/>
  <c r="M68" i="3"/>
  <c r="M131" i="3" s="1"/>
  <c r="M199" i="3" s="1"/>
  <c r="M69" i="3"/>
  <c r="M132" i="3" s="1"/>
  <c r="M200" i="3" s="1"/>
  <c r="M70" i="3"/>
  <c r="M133" i="3" s="1"/>
  <c r="M201" i="3" s="1"/>
  <c r="M71" i="3"/>
  <c r="M134" i="3" s="1"/>
  <c r="M202" i="3" s="1"/>
  <c r="M66" i="3"/>
  <c r="M129" i="3" s="1"/>
  <c r="M197" i="3" s="1"/>
  <c r="K67" i="3"/>
  <c r="K130" i="3" s="1"/>
  <c r="K198" i="3" s="1"/>
  <c r="K68" i="3"/>
  <c r="K131" i="3" s="1"/>
  <c r="K199" i="3" s="1"/>
  <c r="K69" i="3"/>
  <c r="K132" i="3" s="1"/>
  <c r="K200" i="3" s="1"/>
  <c r="K70" i="3"/>
  <c r="K133" i="3" s="1"/>
  <c r="K201" i="3" s="1"/>
  <c r="K71" i="3"/>
  <c r="K134" i="3" s="1"/>
  <c r="K202" i="3" s="1"/>
  <c r="K66" i="3"/>
  <c r="K129" i="3" s="1"/>
  <c r="K197" i="3" s="1"/>
  <c r="I67" i="3"/>
  <c r="I130" i="3" s="1"/>
  <c r="I198" i="3" s="1"/>
  <c r="I68" i="3"/>
  <c r="I131" i="3" s="1"/>
  <c r="I199" i="3" s="1"/>
  <c r="I69" i="3"/>
  <c r="I132" i="3" s="1"/>
  <c r="I200" i="3" s="1"/>
  <c r="I70" i="3"/>
  <c r="I133" i="3" s="1"/>
  <c r="I201" i="3" s="1"/>
  <c r="I71" i="3"/>
  <c r="I134" i="3" s="1"/>
  <c r="I202" i="3" s="1"/>
  <c r="I66" i="3"/>
  <c r="I129" i="3" s="1"/>
  <c r="I197" i="3" s="1"/>
  <c r="G67" i="3"/>
  <c r="G130" i="3" s="1"/>
  <c r="G198" i="3" s="1"/>
  <c r="G68" i="3"/>
  <c r="G131" i="3" s="1"/>
  <c r="G199" i="3" s="1"/>
  <c r="G69" i="3"/>
  <c r="G132" i="3" s="1"/>
  <c r="G200" i="3" s="1"/>
  <c r="G70" i="3"/>
  <c r="G133" i="3" s="1"/>
  <c r="G201" i="3" s="1"/>
  <c r="G71" i="3"/>
  <c r="G134" i="3" s="1"/>
  <c r="G202" i="3" s="1"/>
  <c r="G66" i="3"/>
  <c r="G129" i="3" s="1"/>
  <c r="G197" i="3" s="1"/>
  <c r="F202" i="3"/>
  <c r="D202" i="3"/>
  <c r="F201" i="3"/>
  <c r="D201" i="3"/>
  <c r="F200" i="3"/>
  <c r="D200" i="3"/>
  <c r="F199" i="3"/>
  <c r="D199" i="3"/>
  <c r="F198" i="3"/>
  <c r="D198" i="3"/>
  <c r="F197" i="3"/>
  <c r="D197" i="3"/>
  <c r="E71" i="3"/>
  <c r="E134" i="3" s="1"/>
  <c r="E202" i="3" s="1"/>
  <c r="C134" i="3"/>
  <c r="C202" i="3" s="1"/>
  <c r="E70" i="3"/>
  <c r="E133" i="3" s="1"/>
  <c r="E201" i="3" s="1"/>
  <c r="C133" i="3"/>
  <c r="C201" i="3" s="1"/>
  <c r="E69" i="3"/>
  <c r="E132" i="3" s="1"/>
  <c r="E200" i="3" s="1"/>
  <c r="C69" i="3"/>
  <c r="C132" i="3" s="1"/>
  <c r="C200" i="3" s="1"/>
  <c r="E68" i="3"/>
  <c r="E131" i="3" s="1"/>
  <c r="E199" i="3" s="1"/>
  <c r="C68" i="3"/>
  <c r="C131" i="3" s="1"/>
  <c r="C199" i="3" s="1"/>
  <c r="E67" i="3"/>
  <c r="E130" i="3" s="1"/>
  <c r="E198" i="3" s="1"/>
  <c r="C67" i="3"/>
  <c r="C130" i="3" s="1"/>
  <c r="C198" i="3" s="1"/>
  <c r="E66" i="3"/>
  <c r="E129" i="3" s="1"/>
  <c r="E197" i="3" s="1"/>
  <c r="C66" i="3"/>
  <c r="C129" i="3" s="1"/>
  <c r="C197" i="3" s="1"/>
</calcChain>
</file>

<file path=xl/sharedStrings.xml><?xml version="1.0" encoding="utf-8"?>
<sst xmlns="http://schemas.openxmlformats.org/spreadsheetml/2006/main" count="269" uniqueCount="179">
  <si>
    <t>BOX 1</t>
  </si>
  <si>
    <t>BOX 2</t>
  </si>
  <si>
    <t>BOX 3</t>
  </si>
  <si>
    <t>BOX 4</t>
  </si>
  <si>
    <t>BOX 5</t>
  </si>
  <si>
    <t>BOX 6</t>
  </si>
  <si>
    <t>BOX 7</t>
  </si>
  <si>
    <t>BOX 8</t>
  </si>
  <si>
    <t>BOX 9</t>
  </si>
  <si>
    <t>BOX 10</t>
  </si>
  <si>
    <t>BOX 11</t>
  </si>
  <si>
    <t>BOX 12</t>
  </si>
  <si>
    <t>BOX 13</t>
  </si>
  <si>
    <t>BOX 14</t>
  </si>
  <si>
    <t>COMP 1</t>
  </si>
  <si>
    <t>COMP 2</t>
  </si>
  <si>
    <t>COMP 3</t>
  </si>
  <si>
    <t>COMP 4</t>
  </si>
  <si>
    <t>QTITE</t>
  </si>
  <si>
    <t>STOCK DEBUT / ZONE 1</t>
  </si>
  <si>
    <t>ENTREE DE STOCK ZONE 1</t>
  </si>
  <si>
    <t>ENTREE</t>
  </si>
  <si>
    <t>STOCK DE DEPART</t>
  </si>
  <si>
    <t>SORTIE DE STOCK</t>
  </si>
  <si>
    <t>SORTIE DE STOCK ZONE 1</t>
  </si>
  <si>
    <t>STOCK THEORIQUE</t>
  </si>
  <si>
    <t>code barre</t>
  </si>
  <si>
    <t>CODE BARRE</t>
  </si>
  <si>
    <t>BOX  12</t>
  </si>
  <si>
    <t>BOX  8</t>
  </si>
  <si>
    <t xml:space="preserve">BOX 12 </t>
  </si>
  <si>
    <t>BOX  13</t>
  </si>
  <si>
    <t>BOX  14</t>
  </si>
  <si>
    <t>BOX  7</t>
  </si>
  <si>
    <t xml:space="preserve">BOX 14 </t>
  </si>
  <si>
    <t xml:space="preserve">BOX 7 </t>
  </si>
  <si>
    <t>40 17 911 0104</t>
  </si>
  <si>
    <t>40 17 911 0103</t>
  </si>
  <si>
    <t>40 17 810 0255</t>
  </si>
  <si>
    <t>40 17 810 0254</t>
  </si>
  <si>
    <t>A</t>
  </si>
  <si>
    <t>B</t>
  </si>
  <si>
    <t>C</t>
  </si>
  <si>
    <t>D</t>
  </si>
  <si>
    <t xml:space="preserve">STOCK DE DEBUT </t>
  </si>
  <si>
    <t xml:space="preserve">ENTREE DE STOCK </t>
  </si>
  <si>
    <t xml:space="preserve">SORTIE DE STOCK </t>
  </si>
  <si>
    <t>STOCK FINAL</t>
  </si>
  <si>
    <t>40 17 821 0207</t>
  </si>
  <si>
    <t>40 17 821 0200</t>
  </si>
  <si>
    <t>40 17 821 0217</t>
  </si>
  <si>
    <t>40 17 821 0219</t>
  </si>
  <si>
    <t>40 17 620 0101</t>
  </si>
  <si>
    <t>40 17 821 0254</t>
  </si>
  <si>
    <t>40 17 821 0255</t>
  </si>
  <si>
    <t>40 17 620 0094</t>
  </si>
  <si>
    <t>40 17 620 0035</t>
  </si>
  <si>
    <t>40 17 620 0110</t>
  </si>
  <si>
    <t>40 17 821 0022</t>
  </si>
  <si>
    <t>40 17 821 0026</t>
  </si>
  <si>
    <t>40 17 821 0024</t>
  </si>
  <si>
    <t>40 17 921 0094</t>
  </si>
  <si>
    <t>40 17 821 0336</t>
  </si>
  <si>
    <t>40 17 821 0127</t>
  </si>
  <si>
    <t>40 17 954 1853</t>
  </si>
  <si>
    <t>40 17 954 0998</t>
  </si>
  <si>
    <t>40 17 954 1863</t>
  </si>
  <si>
    <t>40 17 954 1834</t>
  </si>
  <si>
    <t>40 17 954 0997</t>
  </si>
  <si>
    <t>40 17 954 1759</t>
  </si>
  <si>
    <t>40 17 954 0995</t>
  </si>
  <si>
    <t>40 17 954 1869</t>
  </si>
  <si>
    <t>40 17 959 0084</t>
  </si>
  <si>
    <t>40 17 959 0083</t>
  </si>
  <si>
    <t>40 17 954 18 35</t>
  </si>
  <si>
    <t>40 17 959 0101</t>
  </si>
  <si>
    <t>40 17 959 0085</t>
  </si>
  <si>
    <t>40 17 954 1016</t>
  </si>
  <si>
    <t>40 17 954 1756</t>
  </si>
  <si>
    <t>40 17 921 0093</t>
  </si>
  <si>
    <t>40 17 821 0192</t>
  </si>
  <si>
    <t>40 17 821 0104</t>
  </si>
  <si>
    <t>40 17 821 0199</t>
  </si>
  <si>
    <t>40 17 620 0102</t>
  </si>
  <si>
    <t>40 17 810 0309</t>
  </si>
  <si>
    <t>40 17 821 0198</t>
  </si>
  <si>
    <t>40 17 921 0095</t>
  </si>
  <si>
    <t>40 17 921 0097</t>
  </si>
  <si>
    <t>40 17 821 0209</t>
  </si>
  <si>
    <t>40 17 821 0337</t>
  </si>
  <si>
    <t>40 17 921 0102</t>
  </si>
  <si>
    <t>40 17 954 1837</t>
  </si>
  <si>
    <t>40 17 954 18 94</t>
  </si>
  <si>
    <t>40 17 954 1918</t>
  </si>
  <si>
    <t>40 17 954 1920</t>
  </si>
  <si>
    <t>40 17 610 0165</t>
  </si>
  <si>
    <t>40 17 810 0247</t>
  </si>
  <si>
    <t>40 17 954 0944</t>
  </si>
  <si>
    <t>40 17 821 0269</t>
  </si>
  <si>
    <t>40 17 911 0105</t>
  </si>
  <si>
    <t>40 17 848 0296</t>
  </si>
  <si>
    <t>40 28 849 0190</t>
  </si>
  <si>
    <t>40 28 975 0021</t>
  </si>
  <si>
    <t>40 28 832 0210</t>
  </si>
  <si>
    <t>40 28 871 0439</t>
  </si>
  <si>
    <t>40 28 871 0429</t>
  </si>
  <si>
    <t>40 28 871 0438</t>
  </si>
  <si>
    <t>40 28 849 0378</t>
  </si>
  <si>
    <t>40 28 857 0401</t>
  </si>
  <si>
    <t>40 28 871 0326</t>
  </si>
  <si>
    <t>40 28 976 0106</t>
  </si>
  <si>
    <t>40 28 810 1278</t>
  </si>
  <si>
    <t>40 28 856 0817</t>
  </si>
  <si>
    <t>40 28 871 0466</t>
  </si>
  <si>
    <t>40 28 856 0808</t>
  </si>
  <si>
    <t>40 28 851 0372</t>
  </si>
  <si>
    <t>40 28 871  0520</t>
  </si>
  <si>
    <t>40 28 956 0816</t>
  </si>
  <si>
    <t>40 28 815 0136</t>
  </si>
  <si>
    <t>40 28 810 1279</t>
  </si>
  <si>
    <t>40 28 871 0452</t>
  </si>
  <si>
    <t>40 28 810  1279</t>
  </si>
  <si>
    <t>40 28 975 0093</t>
  </si>
  <si>
    <t>40 28 120 0274</t>
  </si>
  <si>
    <t>40 28 120 0190</t>
  </si>
  <si>
    <t>40 28 849 0366</t>
  </si>
  <si>
    <t>40 28 849 0371</t>
  </si>
  <si>
    <t>40 28 959 0633</t>
  </si>
  <si>
    <t>40 28 871 0507</t>
  </si>
  <si>
    <t>40 28 857 0414</t>
  </si>
  <si>
    <t>40 28 857 0443</t>
  </si>
  <si>
    <t>40 28 871 0506</t>
  </si>
  <si>
    <t>40 28 959 0698</t>
  </si>
  <si>
    <t>40 28 877 0033</t>
  </si>
  <si>
    <t>40 28 877 0032</t>
  </si>
  <si>
    <t>40 28 959 0726</t>
  </si>
  <si>
    <t>40 28 857 0444</t>
  </si>
  <si>
    <t>40 28 857 0427</t>
  </si>
  <si>
    <t>40 28 849 0375</t>
  </si>
  <si>
    <t>40 28 848 0090</t>
  </si>
  <si>
    <t>40 28 959 0632</t>
  </si>
  <si>
    <t>40 28 959 0699</t>
  </si>
  <si>
    <t>40 28 849 0373</t>
  </si>
  <si>
    <t>40 28 150 0426</t>
  </si>
  <si>
    <t>40 28 954 3222</t>
  </si>
  <si>
    <t>40 28 846 0108</t>
  </si>
  <si>
    <t>40 28 849 0355</t>
  </si>
  <si>
    <t>40 28 849 0367</t>
  </si>
  <si>
    <t>40 28 840 0502</t>
  </si>
  <si>
    <t>40 28 971 0255</t>
  </si>
  <si>
    <t>40 28 857 0313</t>
  </si>
  <si>
    <t>40 28 857 0312</t>
  </si>
  <si>
    <t>40 28 954 1323</t>
  </si>
  <si>
    <t>40 28 958 0623</t>
  </si>
  <si>
    <t>40 28 856 0809</t>
  </si>
  <si>
    <t>40 17 821 0271</t>
  </si>
  <si>
    <t>40 28 957 0381</t>
  </si>
  <si>
    <t>40 28 959 0273</t>
  </si>
  <si>
    <t>40 28 959 0435</t>
  </si>
  <si>
    <t>40 28 013 0388</t>
  </si>
  <si>
    <t>40 28 954 1531</t>
  </si>
  <si>
    <t>40 28 954  1704</t>
  </si>
  <si>
    <t>40 28 954 2125</t>
  </si>
  <si>
    <t>40 28 954 2149</t>
  </si>
  <si>
    <t>40 28 959 0682</t>
  </si>
  <si>
    <t>40 28 954 2128</t>
  </si>
  <si>
    <t>40 28 959 0683</t>
  </si>
  <si>
    <t>40 28 954 3447</t>
  </si>
  <si>
    <t>40 28 957 0801</t>
  </si>
  <si>
    <t>40 28 954 2126</t>
  </si>
  <si>
    <t>40 28 957 0799</t>
  </si>
  <si>
    <t>40 28 959 0586</t>
  </si>
  <si>
    <t>40 28 959 0539</t>
  </si>
  <si>
    <t>40 28 957 0676</t>
  </si>
  <si>
    <t>40 28 959 0276</t>
  </si>
  <si>
    <t>40 28 954 1533</t>
  </si>
  <si>
    <t>40 28 954 1836</t>
  </si>
  <si>
    <t>40 28 954 3170</t>
  </si>
  <si>
    <t>40 28 954 3171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</si>
</sst>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Arial Black"/>
      <family val="2"/>
    </font>
    <font>
      <b/>
      <sz val="18"/>
      <color rgb="FFFF0000"/>
      <name val="Arial Black"/>
      <family val="2"/>
    </font>
    <font>
      <b/>
      <sz val="10"/>
      <color theme="0"/>
      <name val="Arial Black"/>
      <family val="2"/>
    </font>
    <font>
      <b/>
      <sz val="11"/>
      <color theme="0"/>
      <name val="Arial Black"/>
      <family val="2"/>
    </font>
    <font>
      <b/>
      <u/>
      <sz val="24"/>
      <color theme="1"/>
      <name val="Arial Black"/>
      <family val="2"/>
    </font>
    <font>
      <b/>
      <u/>
      <sz val="26"/>
      <color theme="1"/>
      <name val="Arial Black"/>
      <family val="2"/>
    </font>
    <font>
      <b/>
      <u/>
      <sz val="26"/>
      <name val="Arial Black"/>
      <family val="2"/>
    </font>
    <font>
      <b/>
      <u/>
      <sz val="28"/>
      <color rgb="FFFF0000"/>
      <name val="Arial Black"/>
      <family val="2"/>
    </font>
    <font>
      <b/>
      <u/>
      <sz val="11"/>
      <color theme="1"/>
      <name val="Calibri"/>
      <family val="2"/>
      <scheme val="minor"/>
    </font>
    <font>
      <b/>
      <u/>
      <sz val="11"/>
      <color theme="0"/>
      <name val="Arial Black"/>
      <family val="2"/>
    </font>
    <font>
      <b/>
      <u/>
      <sz val="11"/>
      <color rgb="FF0070C0"/>
      <name val="Calibri"/>
      <family val="2"/>
      <scheme val="minor"/>
    </font>
    <font>
      <b/>
      <u/>
      <sz val="11"/>
      <name val="Arial Black"/>
      <family val="2"/>
    </font>
    <font>
      <b/>
      <u/>
      <sz val="10"/>
      <color theme="0"/>
      <name val="Calibri"/>
      <family val="2"/>
      <scheme val="minor"/>
    </font>
    <font>
      <b/>
      <u/>
      <sz val="11"/>
      <color theme="1"/>
      <name val="Arial Black"/>
      <family val="2"/>
    </font>
    <font>
      <b/>
      <u/>
      <sz val="10"/>
      <color theme="0"/>
      <name val="Arial Black"/>
      <family val="2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2" fillId="0" borderId="0" xfId="0" applyFont="1"/>
    <xf numFmtId="0" fontId="3" fillId="2" borderId="2" xfId="0" applyFont="1" applyFill="1" applyBorder="1" applyAlignment="1">
      <alignment vertical="top"/>
    </xf>
    <xf numFmtId="0" fontId="2" fillId="0" borderId="1" xfId="1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vertical="top"/>
    </xf>
    <xf numFmtId="0" fontId="2" fillId="0" borderId="0" xfId="0" applyFont="1" applyAlignment="1">
      <alignment horizontal="center"/>
    </xf>
    <xf numFmtId="0" fontId="3" fillId="2" borderId="3" xfId="0" applyFont="1" applyFill="1" applyBorder="1" applyAlignment="1">
      <alignment vertical="top"/>
    </xf>
    <xf numFmtId="0" fontId="5" fillId="0" borderId="0" xfId="0" applyFont="1" applyAlignment="1">
      <alignment horizontal="center" wrapText="1"/>
    </xf>
    <xf numFmtId="0" fontId="6" fillId="8" borderId="1" xfId="0" applyFont="1" applyFill="1" applyBorder="1" applyAlignment="1">
      <alignment horizontal="center" vertical="top"/>
    </xf>
    <xf numFmtId="0" fontId="7" fillId="9" borderId="1" xfId="0" applyFont="1" applyFill="1" applyBorder="1" applyAlignment="1">
      <alignment horizontal="center" vertical="top"/>
    </xf>
    <xf numFmtId="0" fontId="7" fillId="11" borderId="6" xfId="0" applyFont="1" applyFill="1" applyBorder="1" applyAlignment="1">
      <alignment horizontal="center" vertical="top"/>
    </xf>
    <xf numFmtId="0" fontId="7" fillId="10" borderId="6" xfId="0" applyFont="1" applyFill="1" applyBorder="1" applyAlignment="1">
      <alignment horizontal="center" vertical="top"/>
    </xf>
    <xf numFmtId="0" fontId="2" fillId="12" borderId="8" xfId="0" applyFont="1" applyFill="1" applyBorder="1"/>
    <xf numFmtId="0" fontId="2" fillId="12" borderId="9" xfId="0" applyFont="1" applyFill="1" applyBorder="1" applyAlignment="1">
      <alignment horizontal="center"/>
    </xf>
    <xf numFmtId="0" fontId="2" fillId="12" borderId="10" xfId="0" applyFont="1" applyFill="1" applyBorder="1" applyAlignment="1">
      <alignment horizontal="center"/>
    </xf>
    <xf numFmtId="0" fontId="10" fillId="4" borderId="0" xfId="0" applyFont="1" applyFill="1" applyAlignment="1">
      <alignment vertical="top"/>
    </xf>
    <xf numFmtId="0" fontId="2" fillId="0" borderId="2" xfId="1" applyNumberFormat="1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3" xfId="1" applyNumberFormat="1" applyFont="1" applyBorder="1" applyAlignment="1">
      <alignment horizontal="center"/>
    </xf>
    <xf numFmtId="0" fontId="2" fillId="0" borderId="11" xfId="1" applyNumberFormat="1" applyFont="1" applyBorder="1" applyAlignment="1">
      <alignment horizontal="center"/>
    </xf>
    <xf numFmtId="0" fontId="4" fillId="7" borderId="0" xfId="0" applyFont="1" applyFill="1" applyAlignment="1">
      <alignment horizontal="center" vertical="center" textRotation="255"/>
    </xf>
    <xf numFmtId="0" fontId="2" fillId="0" borderId="2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12" fillId="0" borderId="0" xfId="0" applyFont="1" applyAlignment="1">
      <alignment horizontal="right"/>
    </xf>
    <xf numFmtId="0" fontId="13" fillId="11" borderId="1" xfId="0" applyFont="1" applyFill="1" applyBorder="1" applyAlignment="1">
      <alignment horizontal="center" vertical="top"/>
    </xf>
    <xf numFmtId="0" fontId="14" fillId="0" borderId="1" xfId="1" applyNumberFormat="1" applyFont="1" applyBorder="1" applyAlignment="1">
      <alignment horizontal="right"/>
    </xf>
    <xf numFmtId="0" fontId="15" fillId="0" borderId="6" xfId="1" applyNumberFormat="1" applyFont="1" applyBorder="1" applyAlignment="1">
      <alignment horizontal="center" vertical="center"/>
    </xf>
    <xf numFmtId="0" fontId="16" fillId="2" borderId="1" xfId="0" applyFont="1" applyFill="1" applyBorder="1" applyAlignment="1">
      <alignment horizontal="center" vertical="top"/>
    </xf>
    <xf numFmtId="0" fontId="16" fillId="2" borderId="1" xfId="0" applyFont="1" applyFill="1" applyBorder="1" applyAlignment="1">
      <alignment horizontal="right" vertical="top"/>
    </xf>
    <xf numFmtId="0" fontId="13" fillId="9" borderId="1" xfId="0" applyFont="1" applyFill="1" applyBorder="1" applyAlignment="1">
      <alignment horizontal="center" vertical="top"/>
    </xf>
    <xf numFmtId="0" fontId="18" fillId="8" borderId="1" xfId="0" applyFont="1" applyFill="1" applyBorder="1" applyAlignment="1">
      <alignment horizontal="center" vertical="top"/>
    </xf>
    <xf numFmtId="0" fontId="13" fillId="10" borderId="6" xfId="0" applyFont="1" applyFill="1" applyBorder="1" applyAlignment="1">
      <alignment horizontal="center" vertical="top"/>
    </xf>
    <xf numFmtId="0" fontId="12" fillId="12" borderId="9" xfId="0" applyFont="1" applyFill="1" applyBorder="1" applyAlignment="1">
      <alignment horizontal="right"/>
    </xf>
    <xf numFmtId="0" fontId="17" fillId="0" borderId="5" xfId="0" applyFont="1" applyBorder="1" applyAlignment="1">
      <alignment horizontal="center" vertical="center"/>
    </xf>
    <xf numFmtId="0" fontId="9" fillId="4" borderId="8" xfId="0" applyFont="1" applyFill="1" applyBorder="1" applyAlignment="1">
      <alignment horizontal="center"/>
    </xf>
    <xf numFmtId="0" fontId="9" fillId="4" borderId="9" xfId="0" applyFont="1" applyFill="1" applyBorder="1" applyAlignment="1">
      <alignment horizontal="center"/>
    </xf>
    <xf numFmtId="0" fontId="9" fillId="4" borderId="10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 vertical="center" textRotation="255"/>
    </xf>
    <xf numFmtId="0" fontId="3" fillId="2" borderId="2" xfId="0" applyFont="1" applyFill="1" applyBorder="1" applyAlignment="1">
      <alignment horizontal="center" vertical="top"/>
    </xf>
    <xf numFmtId="0" fontId="3" fillId="2" borderId="3" xfId="0" applyFont="1" applyFill="1" applyBorder="1" applyAlignment="1">
      <alignment horizontal="center" vertical="top"/>
    </xf>
    <xf numFmtId="0" fontId="17" fillId="0" borderId="4" xfId="0" applyFont="1" applyBorder="1" applyAlignment="1">
      <alignment horizontal="center" vertical="center"/>
    </xf>
    <xf numFmtId="0" fontId="17" fillId="0" borderId="5" xfId="0" applyFont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 textRotation="255"/>
    </xf>
    <xf numFmtId="0" fontId="4" fillId="5" borderId="7" xfId="0" applyFont="1" applyFill="1" applyBorder="1" applyAlignment="1">
      <alignment horizontal="center" vertical="center" textRotation="255"/>
    </xf>
    <xf numFmtId="0" fontId="15" fillId="0" borderId="4" xfId="1" applyNumberFormat="1" applyFont="1" applyBorder="1" applyAlignment="1">
      <alignment horizontal="center" vertical="center"/>
    </xf>
    <xf numFmtId="0" fontId="15" fillId="0" borderId="5" xfId="1" applyNumberFormat="1" applyFont="1" applyBorder="1" applyAlignment="1">
      <alignment horizontal="center" vertical="center"/>
    </xf>
    <xf numFmtId="0" fontId="15" fillId="0" borderId="6" xfId="1" applyNumberFormat="1" applyFont="1" applyBorder="1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11" fillId="4" borderId="8" xfId="0" applyFont="1" applyFill="1" applyBorder="1" applyAlignment="1">
      <alignment horizontal="center"/>
    </xf>
    <xf numFmtId="0" fontId="11" fillId="4" borderId="9" xfId="0" applyFont="1" applyFill="1" applyBorder="1" applyAlignment="1">
      <alignment horizontal="center"/>
    </xf>
    <xf numFmtId="0" fontId="11" fillId="4" borderId="10" xfId="0" applyFont="1" applyFill="1" applyBorder="1" applyAlignment="1">
      <alignment horizontal="center"/>
    </xf>
    <xf numFmtId="0" fontId="4" fillId="7" borderId="7" xfId="0" applyFont="1" applyFill="1" applyBorder="1" applyAlignment="1">
      <alignment horizontal="center" vertical="center" textRotation="255"/>
    </xf>
    <xf numFmtId="0" fontId="17" fillId="0" borderId="12" xfId="0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0" fillId="4" borderId="3" xfId="0" applyFont="1" applyFill="1" applyBorder="1" applyAlignment="1">
      <alignment horizontal="center" vertical="top"/>
    </xf>
    <xf numFmtId="0" fontId="8" fillId="4" borderId="0" xfId="0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107156</xdr:rowOff>
    </xdr:from>
    <xdr:to>
      <xdr:col>8</xdr:col>
      <xdr:colOff>381000</xdr:colOff>
      <xdr:row>0</xdr:row>
      <xdr:rowOff>619125</xdr:rowOff>
    </xdr:to>
    <xdr:sp macro="[0]!Recheche" textlink="">
      <xdr:nvSpPr>
        <xdr:cNvPr id="2" name="ZoneTexte 1">
          <a:extLst>
            <a:ext uri="{FF2B5EF4-FFF2-40B4-BE49-F238E27FC236}">
              <a16:creationId xmlns:a16="http://schemas.microsoft.com/office/drawing/2014/main" xmlns="" id="{C97F64A8-A050-E508-5B86-F4A2C0298ABD}"/>
            </a:ext>
          </a:extLst>
        </xdr:cNvPr>
        <xdr:cNvSpPr txBox="1"/>
      </xdr:nvSpPr>
      <xdr:spPr>
        <a:xfrm>
          <a:off x="3393281" y="107156"/>
          <a:ext cx="3929063" cy="511969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Recherche d'un code barre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AD261"/>
  <sheetViews>
    <sheetView tabSelected="1" zoomScale="80" zoomScaleNormal="80" workbookViewId="0">
      <pane ySplit="2" topLeftCell="A3" activePane="bottomLeft" state="frozen"/>
      <selection pane="bottomLeft" activeCell="AD228" sqref="AD228:AD241"/>
    </sheetView>
  </sheetViews>
  <sheetFormatPr baseColWidth="10" defaultColWidth="11.44140625" defaultRowHeight="14.4" x14ac:dyDescent="0.3"/>
  <cols>
    <col min="1" max="1" width="11.44140625" style="1"/>
    <col min="2" max="2" width="25.88671875" style="24" bestFit="1" customWidth="1"/>
    <col min="3" max="3" width="14.44140625" style="6" customWidth="1"/>
    <col min="4" max="4" width="9.33203125" style="6" customWidth="1"/>
    <col min="5" max="5" width="14.5546875" style="6" customWidth="1"/>
    <col min="6" max="6" width="5.5546875" style="6" customWidth="1"/>
    <col min="7" max="7" width="17.33203125" style="6" customWidth="1"/>
    <col min="8" max="8" width="5.5546875" style="6" customWidth="1"/>
    <col min="9" max="9" width="14.6640625" style="6" customWidth="1"/>
    <col min="10" max="10" width="5.5546875" style="6" customWidth="1"/>
    <col min="11" max="11" width="20.44140625" style="6" customWidth="1"/>
    <col min="12" max="12" width="6" style="6" bestFit="1" customWidth="1"/>
    <col min="13" max="13" width="17.109375" style="6" customWidth="1"/>
    <col min="14" max="14" width="8.109375" style="6" bestFit="1" customWidth="1"/>
    <col min="15" max="15" width="16.33203125" style="6" customWidth="1"/>
    <col min="16" max="16" width="6" style="6" bestFit="1" customWidth="1"/>
    <col min="17" max="17" width="20.88671875" style="6" customWidth="1"/>
    <col min="18" max="18" width="6" style="6" bestFit="1" customWidth="1"/>
    <col min="19" max="19" width="17.88671875" style="6" customWidth="1"/>
    <col min="20" max="20" width="6" style="6" bestFit="1" customWidth="1"/>
    <col min="21" max="21" width="19.109375" style="6" customWidth="1"/>
    <col min="22" max="22" width="6" style="6" bestFit="1" customWidth="1"/>
    <col min="23" max="23" width="19.33203125" style="6" customWidth="1"/>
    <col min="24" max="24" width="6" style="6" bestFit="1" customWidth="1"/>
    <col min="25" max="25" width="19.6640625" style="6" customWidth="1"/>
    <col min="26" max="26" width="5.5546875" style="6" customWidth="1"/>
    <col min="27" max="27" width="19.109375" style="6" customWidth="1"/>
    <col min="28" max="28" width="6" style="6" bestFit="1" customWidth="1"/>
    <col min="29" max="29" width="19.88671875" style="6" customWidth="1"/>
    <col min="30" max="30" width="6" style="6" bestFit="1" customWidth="1"/>
    <col min="31" max="16384" width="11.44140625" style="1"/>
  </cols>
  <sheetData>
    <row r="1" spans="1:30" ht="60.6" customHeight="1" thickBot="1" x14ac:dyDescent="0.95">
      <c r="C1" s="35" t="s">
        <v>44</v>
      </c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  <c r="AC1" s="36"/>
      <c r="AD1" s="37"/>
    </row>
    <row r="2" spans="1:30" ht="27.6" x14ac:dyDescent="0.65">
      <c r="A2" s="8" t="s">
        <v>40</v>
      </c>
      <c r="B2" s="25" t="s">
        <v>22</v>
      </c>
      <c r="C2" s="11" t="s">
        <v>0</v>
      </c>
      <c r="D2" s="11"/>
      <c r="E2" s="11" t="s">
        <v>1</v>
      </c>
      <c r="F2" s="11"/>
      <c r="G2" s="11" t="s">
        <v>2</v>
      </c>
      <c r="H2" s="11"/>
      <c r="I2" s="11" t="s">
        <v>3</v>
      </c>
      <c r="J2" s="11"/>
      <c r="K2" s="11" t="s">
        <v>4</v>
      </c>
      <c r="L2" s="11"/>
      <c r="M2" s="11" t="s">
        <v>5</v>
      </c>
      <c r="N2" s="11"/>
      <c r="O2" s="11" t="s">
        <v>6</v>
      </c>
      <c r="P2" s="11"/>
      <c r="Q2" s="11" t="s">
        <v>29</v>
      </c>
      <c r="R2" s="11"/>
      <c r="S2" s="11" t="s">
        <v>8</v>
      </c>
      <c r="T2" s="11"/>
      <c r="U2" s="11" t="s">
        <v>9</v>
      </c>
      <c r="V2" s="11"/>
      <c r="W2" s="11" t="s">
        <v>10</v>
      </c>
      <c r="X2" s="11"/>
      <c r="Y2" s="11" t="s">
        <v>30</v>
      </c>
      <c r="Z2" s="11"/>
      <c r="AA2" s="11" t="s">
        <v>31</v>
      </c>
      <c r="AB2" s="11"/>
      <c r="AC2" s="11" t="s">
        <v>32</v>
      </c>
      <c r="AD2" s="11"/>
    </row>
    <row r="3" spans="1:30" ht="14.4" customHeight="1" x14ac:dyDescent="0.3">
      <c r="A3" s="38" t="s">
        <v>19</v>
      </c>
      <c r="B3" s="26"/>
      <c r="C3" s="2" t="s">
        <v>26</v>
      </c>
      <c r="D3" s="7" t="s">
        <v>18</v>
      </c>
      <c r="E3" s="7" t="s">
        <v>26</v>
      </c>
      <c r="F3" s="7" t="s">
        <v>18</v>
      </c>
      <c r="G3" s="7" t="s">
        <v>26</v>
      </c>
      <c r="H3" s="7" t="s">
        <v>18</v>
      </c>
      <c r="I3" s="7" t="s">
        <v>26</v>
      </c>
      <c r="J3" s="7" t="s">
        <v>18</v>
      </c>
      <c r="K3" s="7" t="s">
        <v>26</v>
      </c>
      <c r="L3" s="7" t="s">
        <v>18</v>
      </c>
      <c r="M3" s="7" t="s">
        <v>26</v>
      </c>
      <c r="N3" s="7" t="s">
        <v>18</v>
      </c>
      <c r="O3" s="7" t="s">
        <v>26</v>
      </c>
      <c r="P3" s="7" t="s">
        <v>18</v>
      </c>
      <c r="Q3" s="7" t="s">
        <v>26</v>
      </c>
      <c r="R3" s="7" t="s">
        <v>18</v>
      </c>
      <c r="S3" s="7" t="s">
        <v>26</v>
      </c>
      <c r="T3" s="7" t="s">
        <v>18</v>
      </c>
      <c r="U3" s="7" t="s">
        <v>26</v>
      </c>
      <c r="V3" s="7" t="s">
        <v>18</v>
      </c>
      <c r="W3" s="7" t="s">
        <v>26</v>
      </c>
      <c r="X3" s="7" t="s">
        <v>18</v>
      </c>
      <c r="Y3" s="7" t="s">
        <v>26</v>
      </c>
      <c r="Z3" s="7" t="s">
        <v>18</v>
      </c>
      <c r="AA3" s="7" t="s">
        <v>26</v>
      </c>
      <c r="AB3" s="7" t="s">
        <v>18</v>
      </c>
      <c r="AC3" s="7" t="s">
        <v>26</v>
      </c>
      <c r="AD3" s="7" t="s">
        <v>18</v>
      </c>
    </row>
    <row r="4" spans="1:30" ht="14.4" customHeight="1" x14ac:dyDescent="0.3">
      <c r="A4" s="38"/>
      <c r="B4" s="46" t="s">
        <v>14</v>
      </c>
      <c r="C4" s="3" t="s">
        <v>37</v>
      </c>
      <c r="D4" s="3">
        <v>17</v>
      </c>
      <c r="E4" s="3" t="s">
        <v>48</v>
      </c>
      <c r="F4" s="3">
        <f>2*8</f>
        <v>16</v>
      </c>
      <c r="G4" s="3" t="s">
        <v>64</v>
      </c>
      <c r="H4" s="3">
        <v>26</v>
      </c>
      <c r="I4" s="3"/>
      <c r="J4" s="3"/>
      <c r="K4" s="3" t="s">
        <v>101</v>
      </c>
      <c r="L4" s="3">
        <v>18</v>
      </c>
      <c r="M4" s="3" t="s">
        <v>147</v>
      </c>
      <c r="N4" s="3">
        <v>14</v>
      </c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</row>
    <row r="5" spans="1:30" ht="14.4" customHeight="1" x14ac:dyDescent="0.3">
      <c r="A5" s="38"/>
      <c r="B5" s="47"/>
      <c r="C5" s="3" t="s">
        <v>36</v>
      </c>
      <c r="D5" s="3">
        <v>20</v>
      </c>
      <c r="E5" s="3" t="s">
        <v>49</v>
      </c>
      <c r="F5" s="3">
        <f>9*3+5</f>
        <v>32</v>
      </c>
      <c r="G5" s="3" t="s">
        <v>65</v>
      </c>
      <c r="H5" s="3">
        <v>19</v>
      </c>
      <c r="I5" s="3"/>
      <c r="J5" s="3"/>
      <c r="K5" s="3" t="s">
        <v>102</v>
      </c>
      <c r="L5" s="3">
        <v>35</v>
      </c>
      <c r="M5" s="3" t="s">
        <v>148</v>
      </c>
      <c r="N5" s="3">
        <v>6</v>
      </c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</row>
    <row r="6" spans="1:30" ht="14.4" customHeight="1" x14ac:dyDescent="0.3">
      <c r="A6" s="38"/>
      <c r="B6" s="47"/>
      <c r="C6" s="3" t="s">
        <v>95</v>
      </c>
      <c r="D6" s="3">
        <v>13</v>
      </c>
      <c r="E6" s="3" t="s">
        <v>53</v>
      </c>
      <c r="F6" s="3">
        <f>7*3</f>
        <v>21</v>
      </c>
      <c r="G6" s="3" t="s">
        <v>66</v>
      </c>
      <c r="H6" s="3">
        <f>7+7</f>
        <v>14</v>
      </c>
      <c r="I6" s="3"/>
      <c r="J6" s="3"/>
      <c r="K6" s="3" t="s">
        <v>103</v>
      </c>
      <c r="L6" s="3">
        <v>28</v>
      </c>
      <c r="M6" s="3" t="s">
        <v>149</v>
      </c>
      <c r="N6" s="3">
        <v>8</v>
      </c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14.4" customHeight="1" x14ac:dyDescent="0.3">
      <c r="A7" s="38"/>
      <c r="B7" s="47"/>
      <c r="C7" s="3" t="s">
        <v>99</v>
      </c>
      <c r="D7" s="3">
        <v>4</v>
      </c>
      <c r="E7" s="3"/>
      <c r="F7" s="3"/>
      <c r="G7" s="3" t="s">
        <v>77</v>
      </c>
      <c r="H7" s="3">
        <v>14</v>
      </c>
      <c r="I7" s="3"/>
      <c r="J7" s="3"/>
      <c r="K7" s="3" t="s">
        <v>107</v>
      </c>
      <c r="L7" s="3">
        <f>4*7</f>
        <v>28</v>
      </c>
      <c r="M7" s="3" t="s">
        <v>173</v>
      </c>
      <c r="N7" s="3">
        <v>13</v>
      </c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</row>
    <row r="8" spans="1:30" ht="14.4" customHeight="1" x14ac:dyDescent="0.3">
      <c r="A8" s="38"/>
      <c r="B8" s="47"/>
      <c r="C8" s="17"/>
      <c r="D8" s="3"/>
      <c r="E8" s="20"/>
      <c r="F8" s="3"/>
      <c r="G8" s="3" t="s">
        <v>78</v>
      </c>
      <c r="H8" s="3">
        <v>21</v>
      </c>
      <c r="I8" s="3"/>
      <c r="J8" s="3"/>
      <c r="K8" s="17" t="s">
        <v>110</v>
      </c>
      <c r="L8" s="3">
        <f>7+7</f>
        <v>14</v>
      </c>
      <c r="M8" s="20" t="s">
        <v>174</v>
      </c>
      <c r="N8" s="3">
        <v>14</v>
      </c>
      <c r="O8" s="3"/>
      <c r="P8" s="3"/>
      <c r="Q8" s="3"/>
      <c r="R8" s="3"/>
      <c r="S8" s="17"/>
      <c r="T8" s="3"/>
      <c r="U8" s="20"/>
      <c r="V8" s="3"/>
      <c r="W8" s="3"/>
      <c r="X8" s="3"/>
      <c r="Y8" s="3"/>
      <c r="Z8" s="3"/>
      <c r="AA8" s="3"/>
      <c r="AB8" s="3"/>
      <c r="AC8" s="3"/>
      <c r="AD8" s="3"/>
    </row>
    <row r="9" spans="1:30" ht="14.4" customHeight="1" x14ac:dyDescent="0.3">
      <c r="A9" s="38"/>
      <c r="B9" s="47"/>
      <c r="C9" s="17"/>
      <c r="D9" s="3"/>
      <c r="E9" s="19"/>
      <c r="F9" s="3"/>
      <c r="G9" s="19" t="s">
        <v>90</v>
      </c>
      <c r="H9" s="3">
        <v>8</v>
      </c>
      <c r="I9" s="19"/>
      <c r="J9" s="3"/>
      <c r="K9" s="19" t="s">
        <v>114</v>
      </c>
      <c r="L9" s="3">
        <v>7</v>
      </c>
      <c r="M9" s="19" t="s">
        <v>175</v>
      </c>
      <c r="N9" s="3">
        <v>12</v>
      </c>
      <c r="O9" s="19"/>
      <c r="P9" s="3"/>
      <c r="Q9" s="19"/>
      <c r="R9" s="3"/>
      <c r="S9" s="19"/>
      <c r="T9" s="3"/>
      <c r="U9" s="20"/>
      <c r="V9" s="3"/>
      <c r="W9" s="3"/>
      <c r="X9" s="3"/>
      <c r="Y9" s="3"/>
      <c r="Z9" s="3"/>
      <c r="AA9" s="3"/>
      <c r="AB9" s="3"/>
      <c r="AC9" s="3"/>
      <c r="AD9" s="3"/>
    </row>
    <row r="10" spans="1:30" ht="17.399999999999999" customHeight="1" x14ac:dyDescent="0.3">
      <c r="A10" s="38"/>
      <c r="B10" s="47"/>
      <c r="C10" s="17"/>
      <c r="D10" s="3"/>
      <c r="E10" s="19"/>
      <c r="F10" s="3"/>
      <c r="G10" s="19"/>
      <c r="H10" s="3"/>
      <c r="I10" s="19"/>
      <c r="J10" s="3"/>
      <c r="K10" s="19"/>
      <c r="L10" s="3"/>
      <c r="M10" s="19" t="s">
        <v>176</v>
      </c>
      <c r="N10" s="3">
        <v>4</v>
      </c>
      <c r="O10" s="19"/>
      <c r="P10" s="3"/>
      <c r="Q10" s="19"/>
      <c r="R10" s="3"/>
      <c r="S10" s="19"/>
      <c r="T10" s="3"/>
      <c r="U10" s="19"/>
      <c r="V10" s="19"/>
      <c r="W10" s="19"/>
      <c r="X10" s="19"/>
      <c r="Y10" s="19"/>
      <c r="Z10" s="19"/>
      <c r="AA10" s="19"/>
      <c r="AB10" s="19"/>
      <c r="AC10" s="19"/>
      <c r="AD10" s="19"/>
    </row>
    <row r="11" spans="1:30" ht="17.399999999999999" customHeight="1" x14ac:dyDescent="0.3">
      <c r="A11" s="38"/>
      <c r="B11" s="47"/>
      <c r="C11" s="17"/>
      <c r="D11" s="3"/>
      <c r="E11" s="19"/>
      <c r="F11" s="3"/>
      <c r="G11" s="19"/>
      <c r="H11" s="3"/>
      <c r="I11" s="19"/>
      <c r="J11" s="3"/>
      <c r="K11" s="19"/>
      <c r="L11" s="3"/>
      <c r="M11" s="19" t="s">
        <v>177</v>
      </c>
      <c r="N11" s="3">
        <v>10</v>
      </c>
      <c r="O11" s="19"/>
      <c r="P11" s="3"/>
      <c r="Q11" s="19"/>
      <c r="R11" s="3"/>
      <c r="S11" s="19"/>
      <c r="T11" s="3"/>
      <c r="U11" s="19"/>
      <c r="V11" s="19"/>
      <c r="W11" s="19"/>
      <c r="X11" s="19"/>
      <c r="Y11" s="19"/>
      <c r="Z11" s="19"/>
      <c r="AA11" s="19"/>
      <c r="AB11" s="19"/>
      <c r="AC11" s="19"/>
      <c r="AD11" s="19"/>
    </row>
    <row r="12" spans="1:30" ht="17.399999999999999" customHeight="1" x14ac:dyDescent="0.3">
      <c r="A12" s="38"/>
      <c r="B12" s="48"/>
      <c r="C12" s="17"/>
      <c r="D12" s="3"/>
      <c r="E12" s="19"/>
      <c r="F12" s="3"/>
      <c r="G12" s="19"/>
      <c r="H12" s="3"/>
      <c r="I12" s="19"/>
      <c r="J12" s="3"/>
      <c r="K12" s="19"/>
      <c r="L12" s="3"/>
      <c r="M12" s="19" t="s">
        <v>178</v>
      </c>
      <c r="N12" s="3">
        <v>23</v>
      </c>
      <c r="O12" s="19"/>
      <c r="P12" s="3"/>
      <c r="Q12" s="19"/>
      <c r="R12" s="3"/>
      <c r="S12" s="19"/>
      <c r="T12" s="3"/>
      <c r="U12" s="19"/>
      <c r="V12" s="19"/>
      <c r="W12" s="19"/>
      <c r="X12" s="19"/>
      <c r="Y12" s="19"/>
      <c r="Z12" s="19"/>
      <c r="AA12" s="19"/>
      <c r="AB12" s="19"/>
      <c r="AC12" s="19"/>
      <c r="AD12" s="19"/>
    </row>
    <row r="13" spans="1:30" x14ac:dyDescent="0.3">
      <c r="A13" s="38"/>
      <c r="B13" s="28"/>
      <c r="C13" s="39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  <c r="AC13" s="40"/>
      <c r="AD13" s="40"/>
    </row>
    <row r="14" spans="1:30" ht="14.4" customHeight="1" x14ac:dyDescent="0.3">
      <c r="A14" s="38"/>
      <c r="B14" s="41" t="s">
        <v>15</v>
      </c>
      <c r="C14" s="4" t="s">
        <v>39</v>
      </c>
      <c r="D14" s="3">
        <v>52</v>
      </c>
      <c r="E14" s="4" t="s">
        <v>50</v>
      </c>
      <c r="F14" s="3">
        <f>8+8</f>
        <v>16</v>
      </c>
      <c r="G14" s="4" t="s">
        <v>67</v>
      </c>
      <c r="H14" s="3">
        <f>8+8</f>
        <v>16</v>
      </c>
      <c r="I14" s="4"/>
      <c r="J14" s="3"/>
      <c r="K14" s="4" t="s">
        <v>104</v>
      </c>
      <c r="L14" s="3">
        <f>14+15</f>
        <v>29</v>
      </c>
      <c r="M14" s="4" t="s">
        <v>156</v>
      </c>
      <c r="N14" s="3">
        <v>12</v>
      </c>
      <c r="O14" s="4"/>
      <c r="P14" s="3"/>
      <c r="Q14" s="4"/>
      <c r="R14" s="3"/>
      <c r="S14" s="4"/>
      <c r="T14" s="3"/>
      <c r="U14" s="4"/>
      <c r="V14" s="3"/>
      <c r="W14" s="4"/>
      <c r="X14" s="3"/>
      <c r="Y14" s="4"/>
      <c r="Z14" s="3"/>
      <c r="AA14" s="4"/>
      <c r="AB14" s="3"/>
      <c r="AC14" s="4"/>
      <c r="AD14" s="3"/>
    </row>
    <row r="15" spans="1:30" ht="14.4" customHeight="1" x14ac:dyDescent="0.3">
      <c r="A15" s="38"/>
      <c r="B15" s="42"/>
      <c r="C15" s="4" t="s">
        <v>38</v>
      </c>
      <c r="D15" s="3">
        <f>3+1</f>
        <v>4</v>
      </c>
      <c r="E15" s="4" t="s">
        <v>51</v>
      </c>
      <c r="F15" s="3">
        <f>8+8</f>
        <v>16</v>
      </c>
      <c r="G15" s="4" t="s">
        <v>68</v>
      </c>
      <c r="H15" s="3">
        <v>12</v>
      </c>
      <c r="I15" s="4"/>
      <c r="J15" s="3"/>
      <c r="K15" s="4" t="s">
        <v>105</v>
      </c>
      <c r="L15" s="3">
        <f>14+6</f>
        <v>20</v>
      </c>
      <c r="M15" s="4" t="s">
        <v>157</v>
      </c>
      <c r="N15" s="3">
        <v>4</v>
      </c>
      <c r="O15" s="4"/>
      <c r="P15" s="3"/>
      <c r="Q15" s="4"/>
      <c r="R15" s="3"/>
      <c r="S15" s="4"/>
      <c r="T15" s="3"/>
      <c r="U15" s="4"/>
      <c r="V15" s="3"/>
      <c r="W15" s="4"/>
      <c r="X15" s="3"/>
      <c r="Y15" s="4"/>
      <c r="Z15" s="3"/>
      <c r="AA15" s="4"/>
      <c r="AB15" s="3"/>
      <c r="AC15" s="4"/>
      <c r="AD15" s="3"/>
    </row>
    <row r="16" spans="1:30" ht="14.4" customHeight="1" x14ac:dyDescent="0.3">
      <c r="A16" s="38"/>
      <c r="B16" s="42"/>
      <c r="C16" s="4" t="s">
        <v>63</v>
      </c>
      <c r="D16" s="3">
        <v>5</v>
      </c>
      <c r="E16" s="4" t="s">
        <v>52</v>
      </c>
      <c r="F16" s="3">
        <f>8*4</f>
        <v>32</v>
      </c>
      <c r="G16" s="4" t="s">
        <v>69</v>
      </c>
      <c r="H16" s="3">
        <v>11</v>
      </c>
      <c r="I16" s="22"/>
      <c r="J16" s="3"/>
      <c r="K16" s="23" t="s">
        <v>106</v>
      </c>
      <c r="L16" s="3">
        <v>14</v>
      </c>
      <c r="M16" s="4" t="s">
        <v>158</v>
      </c>
      <c r="N16" s="3">
        <v>3</v>
      </c>
      <c r="O16" s="4"/>
      <c r="P16" s="3"/>
      <c r="Q16" s="4"/>
      <c r="R16" s="3"/>
      <c r="S16" s="4"/>
      <c r="T16" s="3"/>
      <c r="U16" s="4"/>
      <c r="V16" s="3"/>
      <c r="W16" s="4"/>
      <c r="X16" s="3"/>
      <c r="Y16" s="4"/>
      <c r="Z16" s="3"/>
      <c r="AA16" s="4"/>
      <c r="AB16" s="3"/>
      <c r="AC16" s="4"/>
      <c r="AD16" s="3"/>
    </row>
    <row r="17" spans="1:30" ht="14.4" customHeight="1" x14ac:dyDescent="0.3">
      <c r="A17" s="38"/>
      <c r="B17" s="42"/>
      <c r="C17" s="4" t="s">
        <v>96</v>
      </c>
      <c r="D17" s="3">
        <f>48+1</f>
        <v>49</v>
      </c>
      <c r="E17" s="4" t="s">
        <v>81</v>
      </c>
      <c r="F17" s="3">
        <v>9</v>
      </c>
      <c r="G17" s="22" t="s">
        <v>70</v>
      </c>
      <c r="H17" s="3">
        <v>11</v>
      </c>
      <c r="I17" s="18"/>
      <c r="J17" s="3"/>
      <c r="K17" s="23" t="s">
        <v>108</v>
      </c>
      <c r="L17" s="3">
        <v>10</v>
      </c>
      <c r="M17" s="4" t="s">
        <v>160</v>
      </c>
      <c r="N17" s="3">
        <v>16</v>
      </c>
      <c r="O17" s="4"/>
      <c r="P17" s="3"/>
      <c r="Q17" s="4"/>
      <c r="R17" s="3"/>
      <c r="S17" s="4"/>
      <c r="T17" s="3"/>
      <c r="U17" s="4"/>
      <c r="V17" s="3"/>
      <c r="W17" s="4"/>
      <c r="X17" s="3"/>
      <c r="Y17" s="4"/>
      <c r="Z17" s="3"/>
      <c r="AA17" s="4"/>
      <c r="AB17" s="3"/>
      <c r="AC17" s="4"/>
      <c r="AD17" s="3"/>
    </row>
    <row r="18" spans="1:30" ht="14.4" customHeight="1" x14ac:dyDescent="0.3">
      <c r="A18" s="38"/>
      <c r="B18" s="42"/>
      <c r="C18" s="22"/>
      <c r="D18" s="3"/>
      <c r="E18" s="18" t="s">
        <v>98</v>
      </c>
      <c r="F18" s="3">
        <v>16</v>
      </c>
      <c r="G18" s="18" t="s">
        <v>71</v>
      </c>
      <c r="H18" s="3">
        <v>2</v>
      </c>
      <c r="I18" s="18"/>
      <c r="J18" s="3"/>
      <c r="K18" s="18" t="s">
        <v>109</v>
      </c>
      <c r="L18" s="3">
        <v>14</v>
      </c>
      <c r="M18" s="18" t="s">
        <v>161</v>
      </c>
      <c r="N18" s="3">
        <v>10</v>
      </c>
      <c r="O18" s="23"/>
      <c r="P18" s="3"/>
      <c r="Q18" s="4"/>
      <c r="R18" s="3"/>
      <c r="S18" s="4"/>
      <c r="T18" s="3"/>
      <c r="U18" s="4"/>
      <c r="V18" s="3"/>
      <c r="W18" s="4"/>
      <c r="X18" s="3"/>
      <c r="Y18" s="4"/>
      <c r="Z18" s="3"/>
      <c r="AA18" s="4"/>
      <c r="AB18" s="3"/>
      <c r="AC18" s="4"/>
      <c r="AD18" s="3"/>
    </row>
    <row r="19" spans="1:30" ht="17.399999999999999" customHeight="1" x14ac:dyDescent="0.3">
      <c r="A19" s="38"/>
      <c r="B19" s="42"/>
      <c r="C19" s="22"/>
      <c r="D19" s="3"/>
      <c r="E19" s="18"/>
      <c r="F19" s="3"/>
      <c r="G19" s="18"/>
      <c r="H19" s="3"/>
      <c r="I19" s="18"/>
      <c r="J19" s="3"/>
      <c r="K19" s="18"/>
      <c r="L19" s="3"/>
      <c r="M19" s="18" t="s">
        <v>162</v>
      </c>
      <c r="N19" s="3">
        <v>15</v>
      </c>
      <c r="O19" s="18"/>
      <c r="P19" s="19"/>
      <c r="Q19" s="18"/>
      <c r="R19" s="19"/>
      <c r="S19" s="18"/>
      <c r="T19" s="19"/>
      <c r="U19" s="18"/>
      <c r="V19" s="19"/>
      <c r="W19" s="18"/>
      <c r="X19" s="19"/>
      <c r="Y19" s="18"/>
      <c r="Z19" s="19"/>
      <c r="AA19" s="18"/>
      <c r="AB19" s="19"/>
      <c r="AC19" s="18"/>
      <c r="AD19" s="19"/>
    </row>
    <row r="20" spans="1:30" ht="17.399999999999999" customHeight="1" x14ac:dyDescent="0.3">
      <c r="A20" s="38"/>
      <c r="B20" s="42"/>
      <c r="C20" s="22"/>
      <c r="D20" s="3"/>
      <c r="E20" s="18"/>
      <c r="F20" s="3"/>
      <c r="G20" s="18"/>
      <c r="H20" s="3"/>
      <c r="I20" s="18"/>
      <c r="J20" s="3"/>
      <c r="K20" s="18"/>
      <c r="L20" s="3"/>
      <c r="M20" s="18" t="s">
        <v>163</v>
      </c>
      <c r="N20" s="3">
        <f>15*3</f>
        <v>45</v>
      </c>
      <c r="O20" s="18"/>
      <c r="P20" s="19"/>
      <c r="Q20" s="18"/>
      <c r="R20" s="19"/>
      <c r="S20" s="18"/>
      <c r="T20" s="19"/>
      <c r="U20" s="18"/>
      <c r="V20" s="19"/>
      <c r="W20" s="18"/>
      <c r="X20" s="19"/>
      <c r="Y20" s="18"/>
      <c r="Z20" s="19"/>
      <c r="AA20" s="18"/>
      <c r="AB20" s="19"/>
      <c r="AC20" s="18"/>
      <c r="AD20" s="19"/>
    </row>
    <row r="21" spans="1:30" ht="17.399999999999999" customHeight="1" x14ac:dyDescent="0.3">
      <c r="A21" s="38"/>
      <c r="B21" s="42"/>
      <c r="C21" s="22"/>
      <c r="D21" s="3"/>
      <c r="E21" s="18"/>
      <c r="F21" s="3"/>
      <c r="G21" s="18"/>
      <c r="H21" s="3"/>
      <c r="I21" s="18"/>
      <c r="J21" s="3"/>
      <c r="K21" s="18"/>
      <c r="L21" s="3"/>
      <c r="M21" s="18" t="s">
        <v>164</v>
      </c>
      <c r="N21" s="3">
        <f>15*2</f>
        <v>30</v>
      </c>
      <c r="O21" s="18"/>
      <c r="P21" s="19"/>
      <c r="Q21" s="18"/>
      <c r="R21" s="19"/>
      <c r="S21" s="18"/>
      <c r="T21" s="19"/>
      <c r="U21" s="18"/>
      <c r="V21" s="19"/>
      <c r="W21" s="18"/>
      <c r="X21" s="19"/>
      <c r="Y21" s="18"/>
      <c r="Z21" s="19"/>
      <c r="AA21" s="18"/>
      <c r="AB21" s="19"/>
      <c r="AC21" s="18"/>
      <c r="AD21" s="19"/>
    </row>
    <row r="22" spans="1:30" ht="17.399999999999999" customHeight="1" x14ac:dyDescent="0.3">
      <c r="A22" s="38"/>
      <c r="B22" s="42"/>
      <c r="C22" s="22"/>
      <c r="D22" s="3"/>
      <c r="E22" s="18"/>
      <c r="F22" s="3"/>
      <c r="G22" s="18"/>
      <c r="H22" s="3"/>
      <c r="I22" s="18"/>
      <c r="J22" s="3"/>
      <c r="K22" s="18"/>
      <c r="L22" s="3"/>
      <c r="M22" s="18" t="s">
        <v>165</v>
      </c>
      <c r="N22" s="3">
        <f>15+15</f>
        <v>30</v>
      </c>
      <c r="O22" s="18"/>
      <c r="P22" s="19"/>
      <c r="Q22" s="18"/>
      <c r="R22" s="19"/>
      <c r="S22" s="18"/>
      <c r="T22" s="19"/>
      <c r="U22" s="18"/>
      <c r="V22" s="19"/>
      <c r="W22" s="18"/>
      <c r="X22" s="19"/>
      <c r="Y22" s="18"/>
      <c r="Z22" s="19"/>
      <c r="AA22" s="18"/>
      <c r="AB22" s="19"/>
      <c r="AC22" s="18"/>
      <c r="AD22" s="19"/>
    </row>
    <row r="23" spans="1:30" ht="17.399999999999999" customHeight="1" x14ac:dyDescent="0.3">
      <c r="A23" s="38"/>
      <c r="B23" s="42"/>
      <c r="C23" s="22"/>
      <c r="D23" s="3"/>
      <c r="E23" s="18"/>
      <c r="F23" s="3"/>
      <c r="G23" s="18"/>
      <c r="H23" s="3"/>
      <c r="I23" s="18"/>
      <c r="J23" s="3"/>
      <c r="K23" s="18"/>
      <c r="L23" s="3"/>
      <c r="M23" s="18" t="s">
        <v>166</v>
      </c>
      <c r="N23" s="3">
        <f>15+15</f>
        <v>30</v>
      </c>
      <c r="O23" s="18"/>
      <c r="P23" s="19"/>
      <c r="Q23" s="18"/>
      <c r="R23" s="19"/>
      <c r="S23" s="18"/>
      <c r="T23" s="19"/>
      <c r="U23" s="18"/>
      <c r="V23" s="19"/>
      <c r="W23" s="18"/>
      <c r="X23" s="19"/>
      <c r="Y23" s="18"/>
      <c r="Z23" s="19"/>
      <c r="AA23" s="18"/>
      <c r="AB23" s="19"/>
      <c r="AC23" s="18"/>
      <c r="AD23" s="19"/>
    </row>
    <row r="24" spans="1:30" ht="17.399999999999999" customHeight="1" x14ac:dyDescent="0.3">
      <c r="A24" s="38"/>
      <c r="B24" s="42"/>
      <c r="C24" s="22"/>
      <c r="D24" s="3"/>
      <c r="E24" s="18"/>
      <c r="F24" s="3"/>
      <c r="G24" s="18"/>
      <c r="H24" s="3"/>
      <c r="I24" s="18"/>
      <c r="J24" s="3"/>
      <c r="K24" s="18"/>
      <c r="L24" s="3"/>
      <c r="M24" s="18" t="s">
        <v>167</v>
      </c>
      <c r="N24" s="3">
        <v>10</v>
      </c>
      <c r="O24" s="18"/>
      <c r="P24" s="19"/>
      <c r="Q24" s="18"/>
      <c r="R24" s="19"/>
      <c r="S24" s="18"/>
      <c r="T24" s="19"/>
      <c r="U24" s="18"/>
      <c r="V24" s="19"/>
      <c r="W24" s="18"/>
      <c r="X24" s="19"/>
      <c r="Y24" s="18"/>
      <c r="Z24" s="19"/>
      <c r="AA24" s="18"/>
      <c r="AB24" s="19"/>
      <c r="AC24" s="18"/>
      <c r="AD24" s="19"/>
    </row>
    <row r="25" spans="1:30" ht="17.399999999999999" customHeight="1" x14ac:dyDescent="0.3">
      <c r="A25" s="38"/>
      <c r="B25" s="42"/>
      <c r="C25" s="22"/>
      <c r="D25" s="3"/>
      <c r="E25" s="18"/>
      <c r="F25" s="3"/>
      <c r="G25" s="18"/>
      <c r="H25" s="3"/>
      <c r="I25" s="18"/>
      <c r="J25" s="3"/>
      <c r="K25" s="18"/>
      <c r="L25" s="3"/>
      <c r="M25" s="18" t="s">
        <v>168</v>
      </c>
      <c r="N25" s="3">
        <v>7</v>
      </c>
      <c r="O25" s="18"/>
      <c r="P25" s="19"/>
      <c r="Q25" s="18"/>
      <c r="R25" s="19"/>
      <c r="S25" s="18"/>
      <c r="T25" s="19"/>
      <c r="U25" s="18"/>
      <c r="V25" s="19"/>
      <c r="W25" s="18"/>
      <c r="X25" s="19"/>
      <c r="Y25" s="18"/>
      <c r="Z25" s="19"/>
      <c r="AA25" s="18"/>
      <c r="AB25" s="19"/>
      <c r="AC25" s="18"/>
      <c r="AD25" s="19"/>
    </row>
    <row r="26" spans="1:30" ht="17.399999999999999" customHeight="1" x14ac:dyDescent="0.3">
      <c r="A26" s="38"/>
      <c r="B26" s="42"/>
      <c r="C26" s="22"/>
      <c r="D26" s="3"/>
      <c r="E26" s="18"/>
      <c r="F26" s="3"/>
      <c r="G26" s="18"/>
      <c r="H26" s="3"/>
      <c r="I26" s="18"/>
      <c r="J26" s="3"/>
      <c r="K26" s="18"/>
      <c r="L26" s="3"/>
      <c r="M26" s="18" t="s">
        <v>169</v>
      </c>
      <c r="N26" s="3">
        <v>15</v>
      </c>
      <c r="O26" s="18"/>
      <c r="P26" s="19"/>
      <c r="Q26" s="18"/>
      <c r="R26" s="19"/>
      <c r="S26" s="18"/>
      <c r="T26" s="19"/>
      <c r="U26" s="18"/>
      <c r="V26" s="19"/>
      <c r="W26" s="18"/>
      <c r="X26" s="19"/>
      <c r="Y26" s="18"/>
      <c r="Z26" s="19"/>
      <c r="AA26" s="18"/>
      <c r="AB26" s="19"/>
      <c r="AC26" s="18"/>
      <c r="AD26" s="19"/>
    </row>
    <row r="27" spans="1:30" ht="17.399999999999999" customHeight="1" x14ac:dyDescent="0.3">
      <c r="A27" s="38"/>
      <c r="B27" s="42"/>
      <c r="C27" s="22"/>
      <c r="D27" s="3"/>
      <c r="E27" s="18"/>
      <c r="F27" s="3"/>
      <c r="G27" s="18"/>
      <c r="H27" s="3"/>
      <c r="I27" s="18"/>
      <c r="J27" s="3"/>
      <c r="K27" s="18"/>
      <c r="L27" s="3"/>
      <c r="M27" s="18" t="s">
        <v>170</v>
      </c>
      <c r="N27" s="3">
        <f>7+7</f>
        <v>14</v>
      </c>
      <c r="O27" s="18"/>
      <c r="P27" s="19"/>
      <c r="Q27" s="18"/>
      <c r="R27" s="19"/>
      <c r="S27" s="18"/>
      <c r="T27" s="19"/>
      <c r="U27" s="18"/>
      <c r="V27" s="19"/>
      <c r="W27" s="18"/>
      <c r="X27" s="19"/>
      <c r="Y27" s="18"/>
      <c r="Z27" s="19"/>
      <c r="AA27" s="18"/>
      <c r="AB27" s="19"/>
      <c r="AC27" s="18"/>
      <c r="AD27" s="19"/>
    </row>
    <row r="28" spans="1:30" ht="17.399999999999999" customHeight="1" x14ac:dyDescent="0.3">
      <c r="A28" s="38"/>
      <c r="B28" s="42"/>
      <c r="C28" s="22"/>
      <c r="D28" s="3"/>
      <c r="E28" s="18"/>
      <c r="F28" s="3"/>
      <c r="G28" s="18"/>
      <c r="H28" s="3"/>
      <c r="I28" s="18"/>
      <c r="J28" s="3"/>
      <c r="K28" s="18"/>
      <c r="L28" s="3"/>
      <c r="M28" s="18" t="s">
        <v>171</v>
      </c>
      <c r="N28" s="3">
        <v>10</v>
      </c>
      <c r="O28" s="18"/>
      <c r="P28" s="19"/>
      <c r="Q28" s="18"/>
      <c r="R28" s="19"/>
      <c r="S28" s="18"/>
      <c r="T28" s="19"/>
      <c r="U28" s="18"/>
      <c r="V28" s="19"/>
      <c r="W28" s="18"/>
      <c r="X28" s="19"/>
      <c r="Y28" s="18"/>
      <c r="Z28" s="19"/>
      <c r="AA28" s="18"/>
      <c r="AB28" s="19"/>
      <c r="AC28" s="18"/>
      <c r="AD28" s="19"/>
    </row>
    <row r="29" spans="1:30" ht="17.399999999999999" customHeight="1" x14ac:dyDescent="0.3">
      <c r="A29" s="38"/>
      <c r="B29" s="42"/>
      <c r="C29" s="22"/>
      <c r="D29" s="3"/>
      <c r="E29" s="18"/>
      <c r="F29" s="3"/>
      <c r="G29" s="18"/>
      <c r="H29" s="3"/>
      <c r="I29" s="18"/>
      <c r="J29" s="3"/>
      <c r="K29" s="18"/>
      <c r="L29" s="3"/>
      <c r="M29" s="18" t="s">
        <v>172</v>
      </c>
      <c r="N29" s="3">
        <v>7</v>
      </c>
      <c r="O29" s="18"/>
      <c r="P29" s="19"/>
      <c r="Q29" s="18"/>
      <c r="R29" s="19"/>
      <c r="S29" s="18"/>
      <c r="T29" s="19"/>
      <c r="U29" s="18"/>
      <c r="V29" s="19"/>
      <c r="W29" s="18"/>
      <c r="X29" s="19"/>
      <c r="Y29" s="18"/>
      <c r="Z29" s="19"/>
      <c r="AA29" s="18"/>
      <c r="AB29" s="19"/>
      <c r="AC29" s="18"/>
      <c r="AD29" s="19"/>
    </row>
    <row r="30" spans="1:30" ht="17.399999999999999" customHeight="1" x14ac:dyDescent="0.3">
      <c r="A30" s="38"/>
      <c r="B30" s="42"/>
      <c r="C30" s="22"/>
      <c r="D30" s="3"/>
      <c r="E30" s="18"/>
      <c r="F30" s="3"/>
      <c r="G30" s="18"/>
      <c r="H30" s="3"/>
      <c r="I30" s="18"/>
      <c r="J30" s="3"/>
      <c r="K30" s="18"/>
      <c r="L30" s="3"/>
      <c r="M30" s="18"/>
      <c r="N30" s="3"/>
      <c r="O30" s="18"/>
      <c r="P30" s="19"/>
      <c r="Q30" s="18"/>
      <c r="R30" s="19"/>
      <c r="S30" s="18"/>
      <c r="T30" s="19"/>
      <c r="U30" s="18"/>
      <c r="V30" s="19"/>
      <c r="W30" s="18"/>
      <c r="X30" s="19"/>
      <c r="Y30" s="18"/>
      <c r="Z30" s="19"/>
      <c r="AA30" s="18"/>
      <c r="AB30" s="19"/>
      <c r="AC30" s="18"/>
      <c r="AD30" s="19"/>
    </row>
    <row r="31" spans="1:30" ht="17.399999999999999" customHeight="1" x14ac:dyDescent="0.3">
      <c r="A31" s="38"/>
      <c r="B31" s="43"/>
      <c r="C31" s="22"/>
      <c r="D31" s="3"/>
      <c r="E31" s="18"/>
      <c r="F31" s="3"/>
      <c r="G31" s="18"/>
      <c r="H31" s="3"/>
      <c r="I31" s="18"/>
      <c r="J31" s="3"/>
      <c r="K31" s="18"/>
      <c r="L31" s="3"/>
      <c r="M31" s="18"/>
      <c r="N31" s="3"/>
      <c r="O31" s="18"/>
      <c r="P31" s="19"/>
      <c r="Q31" s="18"/>
      <c r="R31" s="19"/>
      <c r="S31" s="18"/>
      <c r="T31" s="19"/>
      <c r="U31" s="18"/>
      <c r="V31" s="19"/>
      <c r="W31" s="18"/>
      <c r="X31" s="19"/>
      <c r="Y31" s="18"/>
      <c r="Z31" s="19"/>
      <c r="AA31" s="18"/>
      <c r="AB31" s="19"/>
      <c r="AC31" s="18"/>
      <c r="AD31" s="19"/>
    </row>
    <row r="32" spans="1:30" x14ac:dyDescent="0.3">
      <c r="A32" s="38"/>
      <c r="B32" s="28"/>
      <c r="C32" s="2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</row>
    <row r="33" spans="1:30" ht="14.4" customHeight="1" x14ac:dyDescent="0.3">
      <c r="A33" s="38"/>
      <c r="B33" s="41" t="s">
        <v>16</v>
      </c>
      <c r="C33" s="4" t="s">
        <v>58</v>
      </c>
      <c r="D33" s="3">
        <v>7</v>
      </c>
      <c r="E33" s="4" t="s">
        <v>54</v>
      </c>
      <c r="F33" s="3">
        <f>4*7</f>
        <v>28</v>
      </c>
      <c r="G33" s="4" t="s">
        <v>72</v>
      </c>
      <c r="H33" s="3">
        <f>7+7</f>
        <v>14</v>
      </c>
      <c r="I33" s="4"/>
      <c r="J33" s="3"/>
      <c r="K33" s="4" t="s">
        <v>111</v>
      </c>
      <c r="L33" s="3">
        <f>7*5</f>
        <v>35</v>
      </c>
      <c r="M33" s="3" t="s">
        <v>125</v>
      </c>
      <c r="N33" s="3">
        <v>2</v>
      </c>
      <c r="O33" s="4"/>
      <c r="P33" s="3"/>
      <c r="Q33" s="4"/>
      <c r="R33" s="3"/>
      <c r="S33" s="4"/>
      <c r="T33" s="3"/>
      <c r="U33" s="4"/>
      <c r="V33" s="3"/>
      <c r="W33" s="4"/>
      <c r="X33" s="3"/>
      <c r="Y33" s="4"/>
      <c r="Z33" s="3"/>
      <c r="AA33" s="4"/>
      <c r="AB33" s="3"/>
      <c r="AC33" s="4"/>
      <c r="AD33" s="3"/>
    </row>
    <row r="34" spans="1:30" ht="14.4" customHeight="1" x14ac:dyDescent="0.3">
      <c r="A34" s="38"/>
      <c r="B34" s="42"/>
      <c r="C34" s="4" t="s">
        <v>59</v>
      </c>
      <c r="D34" s="3">
        <v>9</v>
      </c>
      <c r="E34" s="4" t="s">
        <v>55</v>
      </c>
      <c r="F34" s="3">
        <f>8+8</f>
        <v>16</v>
      </c>
      <c r="G34" s="4" t="s">
        <v>73</v>
      </c>
      <c r="H34" s="3">
        <v>8</v>
      </c>
      <c r="I34" s="4"/>
      <c r="J34" s="3"/>
      <c r="K34" s="4" t="s">
        <v>112</v>
      </c>
      <c r="L34" s="3">
        <f>9*3</f>
        <v>27</v>
      </c>
      <c r="M34" s="3" t="s">
        <v>126</v>
      </c>
      <c r="N34" s="3">
        <v>10</v>
      </c>
      <c r="O34" s="4"/>
      <c r="P34" s="3"/>
      <c r="Q34" s="4"/>
      <c r="R34" s="3"/>
      <c r="S34" s="4"/>
      <c r="T34" s="3"/>
      <c r="U34" s="4"/>
      <c r="V34" s="3"/>
      <c r="W34" s="4"/>
      <c r="X34" s="3"/>
      <c r="Y34" s="4"/>
      <c r="Z34" s="3"/>
      <c r="AA34" s="4"/>
      <c r="AB34" s="3"/>
      <c r="AC34" s="4"/>
      <c r="AD34" s="3"/>
    </row>
    <row r="35" spans="1:30" ht="14.4" customHeight="1" x14ac:dyDescent="0.3">
      <c r="A35" s="38"/>
      <c r="B35" s="42"/>
      <c r="C35" s="4" t="s">
        <v>60</v>
      </c>
      <c r="D35" s="3">
        <v>20</v>
      </c>
      <c r="E35" s="4" t="s">
        <v>56</v>
      </c>
      <c r="F35" s="3">
        <v>8</v>
      </c>
      <c r="G35" s="4" t="s">
        <v>74</v>
      </c>
      <c r="H35" s="3">
        <f>8+8</f>
        <v>16</v>
      </c>
      <c r="I35" s="4"/>
      <c r="J35" s="3"/>
      <c r="K35" s="4" t="s">
        <v>113</v>
      </c>
      <c r="L35" s="3">
        <f>8*3</f>
        <v>24</v>
      </c>
      <c r="M35" s="3" t="s">
        <v>127</v>
      </c>
      <c r="N35" s="3">
        <v>8</v>
      </c>
      <c r="O35" s="4"/>
      <c r="P35" s="3"/>
      <c r="Q35" s="4"/>
      <c r="R35" s="3"/>
      <c r="S35" s="4"/>
      <c r="T35" s="3"/>
      <c r="U35" s="4"/>
      <c r="V35" s="3"/>
      <c r="W35" s="4"/>
      <c r="X35" s="3"/>
      <c r="Y35" s="4"/>
      <c r="Z35" s="3"/>
      <c r="AA35" s="4"/>
      <c r="AB35" s="3"/>
      <c r="AC35" s="4"/>
      <c r="AD35" s="3"/>
    </row>
    <row r="36" spans="1:30" ht="14.4" customHeight="1" x14ac:dyDescent="0.3">
      <c r="A36" s="38"/>
      <c r="B36" s="42"/>
      <c r="C36" s="4" t="s">
        <v>62</v>
      </c>
      <c r="D36" s="3">
        <v>4</v>
      </c>
      <c r="E36" s="4" t="s">
        <v>57</v>
      </c>
      <c r="F36" s="3">
        <f>8+8</f>
        <v>16</v>
      </c>
      <c r="G36" s="4" t="s">
        <v>75</v>
      </c>
      <c r="H36" s="3">
        <f>7+7</f>
        <v>14</v>
      </c>
      <c r="I36" s="4"/>
      <c r="J36" s="3"/>
      <c r="K36" s="4" t="s">
        <v>115</v>
      </c>
      <c r="L36" s="3">
        <f>7+7</f>
        <v>14</v>
      </c>
      <c r="M36" s="3" t="s">
        <v>128</v>
      </c>
      <c r="N36" s="3">
        <f>7+7</f>
        <v>14</v>
      </c>
      <c r="O36" s="4"/>
      <c r="P36" s="3"/>
      <c r="Q36" s="4"/>
      <c r="R36" s="3"/>
      <c r="S36" s="4"/>
      <c r="T36" s="3"/>
      <c r="U36" s="4"/>
      <c r="V36" s="3"/>
      <c r="W36" s="4"/>
      <c r="X36" s="3"/>
      <c r="Y36" s="4"/>
      <c r="Z36" s="3"/>
      <c r="AA36" s="4"/>
      <c r="AB36" s="3"/>
      <c r="AC36" s="4"/>
      <c r="AD36" s="3"/>
    </row>
    <row r="37" spans="1:30" ht="14.4" customHeight="1" x14ac:dyDescent="0.3">
      <c r="A37" s="38"/>
      <c r="B37" s="42"/>
      <c r="C37" s="4" t="s">
        <v>88</v>
      </c>
      <c r="D37" s="3">
        <v>23</v>
      </c>
      <c r="E37" s="4" t="s">
        <v>84</v>
      </c>
      <c r="F37" s="3">
        <v>7</v>
      </c>
      <c r="G37" s="4" t="s">
        <v>76</v>
      </c>
      <c r="H37" s="3">
        <v>7</v>
      </c>
      <c r="I37" s="4"/>
      <c r="J37" s="3"/>
      <c r="K37" s="4" t="s">
        <v>116</v>
      </c>
      <c r="L37" s="3">
        <v>5</v>
      </c>
      <c r="M37" s="3" t="s">
        <v>129</v>
      </c>
      <c r="N37" s="3">
        <f>8*3+7</f>
        <v>31</v>
      </c>
      <c r="O37" s="4"/>
      <c r="P37" s="3"/>
      <c r="Q37" s="4"/>
      <c r="R37" s="3"/>
      <c r="S37" s="4"/>
      <c r="T37" s="3"/>
      <c r="U37" s="4"/>
      <c r="V37" s="3"/>
      <c r="W37" s="4"/>
      <c r="X37" s="3"/>
      <c r="Y37" s="4"/>
      <c r="Z37" s="3"/>
      <c r="AA37" s="4"/>
      <c r="AB37" s="3"/>
      <c r="AC37" s="4"/>
      <c r="AD37" s="3"/>
    </row>
    <row r="38" spans="1:30" ht="14.4" customHeight="1" x14ac:dyDescent="0.3">
      <c r="A38" s="38"/>
      <c r="B38" s="42"/>
      <c r="C38" s="4" t="s">
        <v>89</v>
      </c>
      <c r="D38" s="3">
        <v>6</v>
      </c>
      <c r="E38" s="4" t="s">
        <v>85</v>
      </c>
      <c r="F38" s="3">
        <f>8+8</f>
        <v>16</v>
      </c>
      <c r="G38" s="4"/>
      <c r="H38" s="3"/>
      <c r="I38" s="4"/>
      <c r="J38" s="3"/>
      <c r="K38" s="4" t="s">
        <v>117</v>
      </c>
      <c r="L38" s="3">
        <f>9*3</f>
        <v>27</v>
      </c>
      <c r="M38" s="3" t="s">
        <v>130</v>
      </c>
      <c r="N38" s="3">
        <v>7</v>
      </c>
      <c r="O38" s="4"/>
      <c r="P38" s="3"/>
      <c r="Q38" s="4"/>
      <c r="R38" s="3"/>
      <c r="S38" s="4"/>
      <c r="T38" s="3"/>
      <c r="U38" s="4"/>
      <c r="V38" s="3"/>
      <c r="W38" s="4"/>
      <c r="X38" s="3"/>
      <c r="Y38" s="4"/>
      <c r="Z38" s="3"/>
      <c r="AA38" s="4"/>
      <c r="AB38" s="3"/>
      <c r="AC38" s="4"/>
      <c r="AD38" s="3"/>
    </row>
    <row r="39" spans="1:30" ht="17.399999999999999" customHeight="1" x14ac:dyDescent="0.3">
      <c r="A39" s="38"/>
      <c r="B39" s="42"/>
      <c r="C39" s="4"/>
      <c r="D39" s="3"/>
      <c r="E39" s="4"/>
      <c r="F39" s="3"/>
      <c r="G39" s="4"/>
      <c r="H39" s="3"/>
      <c r="I39" s="4"/>
      <c r="J39" s="3"/>
      <c r="K39" s="4" t="s">
        <v>118</v>
      </c>
      <c r="L39" s="3">
        <f>24+12</f>
        <v>36</v>
      </c>
      <c r="M39" s="19" t="s">
        <v>131</v>
      </c>
      <c r="N39" s="19">
        <f>7+7</f>
        <v>14</v>
      </c>
      <c r="O39" s="4"/>
      <c r="P39" s="3"/>
      <c r="Q39" s="4"/>
      <c r="R39" s="3"/>
      <c r="S39" s="4"/>
      <c r="T39" s="3"/>
      <c r="U39" s="4"/>
      <c r="V39" s="17"/>
      <c r="W39" s="18"/>
      <c r="X39" s="19"/>
      <c r="Y39" s="18"/>
      <c r="Z39" s="19"/>
      <c r="AA39" s="18"/>
      <c r="AB39" s="19"/>
      <c r="AC39" s="18"/>
      <c r="AD39" s="19"/>
    </row>
    <row r="40" spans="1:30" ht="17.399999999999999" customHeight="1" x14ac:dyDescent="0.3">
      <c r="A40" s="38"/>
      <c r="B40" s="42"/>
      <c r="C40" s="4"/>
      <c r="D40" s="3"/>
      <c r="E40" s="4"/>
      <c r="F40" s="3"/>
      <c r="G40" s="4"/>
      <c r="H40" s="3"/>
      <c r="I40" s="4"/>
      <c r="J40" s="3"/>
      <c r="K40" s="4" t="s">
        <v>119</v>
      </c>
      <c r="L40" s="3">
        <v>7</v>
      </c>
      <c r="M40" s="4" t="s">
        <v>132</v>
      </c>
      <c r="N40" s="3">
        <v>10</v>
      </c>
      <c r="O40" s="4"/>
      <c r="P40" s="3"/>
      <c r="Q40" s="4"/>
      <c r="R40" s="3"/>
      <c r="S40" s="4"/>
      <c r="T40" s="3"/>
      <c r="U40" s="4"/>
      <c r="V40" s="17"/>
      <c r="W40" s="18"/>
      <c r="X40" s="19"/>
      <c r="Y40" s="18"/>
      <c r="Z40" s="19"/>
      <c r="AA40" s="18"/>
      <c r="AB40" s="19"/>
      <c r="AC40" s="18"/>
      <c r="AD40" s="19"/>
    </row>
    <row r="41" spans="1:30" ht="17.399999999999999" customHeight="1" x14ac:dyDescent="0.3">
      <c r="A41" s="38"/>
      <c r="B41" s="42"/>
      <c r="C41" s="4"/>
      <c r="D41" s="3"/>
      <c r="E41" s="4"/>
      <c r="F41" s="3"/>
      <c r="G41" s="4"/>
      <c r="H41" s="3"/>
      <c r="I41" s="4"/>
      <c r="J41" s="3"/>
      <c r="K41" s="4" t="s">
        <v>120</v>
      </c>
      <c r="L41" s="3">
        <f>10+10</f>
        <v>20</v>
      </c>
      <c r="M41" s="4" t="s">
        <v>133</v>
      </c>
      <c r="N41" s="3">
        <v>7</v>
      </c>
      <c r="O41" s="4"/>
      <c r="P41" s="3"/>
      <c r="Q41" s="4"/>
      <c r="R41" s="3"/>
      <c r="S41" s="4"/>
      <c r="T41" s="3"/>
      <c r="U41" s="4"/>
      <c r="V41" s="17"/>
      <c r="W41" s="18"/>
      <c r="X41" s="19"/>
      <c r="Y41" s="18"/>
      <c r="Z41" s="19"/>
      <c r="AA41" s="18"/>
      <c r="AB41" s="19"/>
      <c r="AC41" s="18"/>
      <c r="AD41" s="19"/>
    </row>
    <row r="42" spans="1:30" ht="17.399999999999999" customHeight="1" x14ac:dyDescent="0.3">
      <c r="A42" s="38"/>
      <c r="B42" s="42"/>
      <c r="C42" s="4"/>
      <c r="D42" s="3"/>
      <c r="E42" s="4"/>
      <c r="F42" s="3"/>
      <c r="G42" s="4"/>
      <c r="H42" s="3"/>
      <c r="I42" s="4"/>
      <c r="J42" s="3"/>
      <c r="K42" s="4" t="s">
        <v>154</v>
      </c>
      <c r="L42" s="3">
        <v>7</v>
      </c>
      <c r="M42" s="4" t="s">
        <v>134</v>
      </c>
      <c r="N42" s="3">
        <v>1</v>
      </c>
      <c r="O42" s="4"/>
      <c r="P42" s="3"/>
      <c r="Q42" s="4"/>
      <c r="R42" s="3"/>
      <c r="S42" s="4"/>
      <c r="T42" s="3"/>
      <c r="U42" s="4"/>
      <c r="V42" s="17"/>
      <c r="W42" s="18"/>
      <c r="X42" s="19"/>
      <c r="Y42" s="18"/>
      <c r="Z42" s="19"/>
      <c r="AA42" s="18"/>
      <c r="AB42" s="19"/>
      <c r="AC42" s="18"/>
      <c r="AD42" s="19"/>
    </row>
    <row r="43" spans="1:30" ht="17.399999999999999" customHeight="1" x14ac:dyDescent="0.3">
      <c r="A43" s="38"/>
      <c r="B43" s="42"/>
      <c r="C43" s="4"/>
      <c r="D43" s="3"/>
      <c r="E43" s="4"/>
      <c r="F43" s="3"/>
      <c r="G43" s="4"/>
      <c r="H43" s="3"/>
      <c r="I43" s="4"/>
      <c r="J43" s="3"/>
      <c r="K43" s="4"/>
      <c r="L43" s="3"/>
      <c r="M43" s="4" t="s">
        <v>135</v>
      </c>
      <c r="N43" s="3">
        <v>9</v>
      </c>
      <c r="O43" s="4"/>
      <c r="P43" s="3"/>
      <c r="Q43" s="4"/>
      <c r="R43" s="3"/>
      <c r="S43" s="4"/>
      <c r="T43" s="3"/>
      <c r="U43" s="4"/>
      <c r="V43" s="17"/>
      <c r="W43" s="18"/>
      <c r="X43" s="19"/>
      <c r="Y43" s="18"/>
      <c r="Z43" s="19"/>
      <c r="AA43" s="18"/>
      <c r="AB43" s="19"/>
      <c r="AC43" s="18"/>
      <c r="AD43" s="19"/>
    </row>
    <row r="44" spans="1:30" ht="17.399999999999999" customHeight="1" x14ac:dyDescent="0.3">
      <c r="A44" s="38"/>
      <c r="B44" s="42"/>
      <c r="C44" s="4"/>
      <c r="D44" s="3"/>
      <c r="E44" s="4"/>
      <c r="F44" s="3"/>
      <c r="G44" s="4"/>
      <c r="H44" s="3"/>
      <c r="I44" s="4"/>
      <c r="J44" s="3"/>
      <c r="K44" s="4"/>
      <c r="L44" s="3"/>
      <c r="M44" s="4" t="s">
        <v>159</v>
      </c>
      <c r="N44" s="3">
        <v>1</v>
      </c>
      <c r="O44" s="4"/>
      <c r="P44" s="3"/>
      <c r="Q44" s="4"/>
      <c r="R44" s="3"/>
      <c r="S44" s="4"/>
      <c r="T44" s="3"/>
      <c r="U44" s="4"/>
      <c r="V44" s="17"/>
      <c r="W44" s="18"/>
      <c r="X44" s="19"/>
      <c r="Y44" s="18"/>
      <c r="Z44" s="19"/>
      <c r="AA44" s="18"/>
      <c r="AB44" s="19"/>
      <c r="AC44" s="18"/>
      <c r="AD44" s="19"/>
    </row>
    <row r="45" spans="1:30" ht="17.399999999999999" customHeight="1" x14ac:dyDescent="0.3">
      <c r="A45" s="38"/>
      <c r="B45" s="43"/>
      <c r="C45" s="4"/>
      <c r="D45" s="3"/>
      <c r="E45" s="4"/>
      <c r="F45" s="3"/>
      <c r="G45" s="4"/>
      <c r="H45" s="3"/>
      <c r="I45" s="4"/>
      <c r="J45" s="3"/>
      <c r="K45" s="4"/>
      <c r="L45" s="3"/>
      <c r="M45" s="4"/>
      <c r="N45" s="3"/>
      <c r="O45" s="4"/>
      <c r="P45" s="3"/>
      <c r="Q45" s="4"/>
      <c r="R45" s="3"/>
      <c r="S45" s="4"/>
      <c r="T45" s="3"/>
      <c r="U45" s="4"/>
      <c r="V45" s="17"/>
      <c r="W45" s="18"/>
      <c r="X45" s="19"/>
      <c r="Y45" s="18"/>
      <c r="Z45" s="19"/>
      <c r="AA45" s="18"/>
      <c r="AB45" s="19"/>
      <c r="AC45" s="18"/>
      <c r="AD45" s="19"/>
    </row>
    <row r="46" spans="1:30" x14ac:dyDescent="0.3">
      <c r="A46" s="38"/>
      <c r="B46" s="29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39"/>
      <c r="W46" s="40"/>
      <c r="X46" s="40"/>
      <c r="Y46" s="40"/>
      <c r="Z46" s="40"/>
      <c r="AA46" s="40"/>
      <c r="AB46" s="40"/>
      <c r="AC46" s="40"/>
      <c r="AD46" s="40"/>
    </row>
    <row r="47" spans="1:30" x14ac:dyDescent="0.3">
      <c r="A47" s="38"/>
      <c r="B47" s="41" t="s">
        <v>17</v>
      </c>
      <c r="C47" s="3" t="s">
        <v>61</v>
      </c>
      <c r="D47" s="3">
        <f>27+3</f>
        <v>30</v>
      </c>
      <c r="E47" s="3" t="s">
        <v>80</v>
      </c>
      <c r="F47" s="3">
        <v>36</v>
      </c>
      <c r="G47" s="3" t="s">
        <v>91</v>
      </c>
      <c r="H47" s="3">
        <v>14</v>
      </c>
      <c r="I47" s="3"/>
      <c r="J47" s="3"/>
      <c r="K47" s="3" t="s">
        <v>121</v>
      </c>
      <c r="L47" s="3">
        <f>7+7+7</f>
        <v>21</v>
      </c>
      <c r="M47" s="3" t="s">
        <v>136</v>
      </c>
      <c r="N47" s="3">
        <f>7+7+7</f>
        <v>21</v>
      </c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</row>
    <row r="48" spans="1:30" x14ac:dyDescent="0.3">
      <c r="A48" s="38"/>
      <c r="B48" s="42"/>
      <c r="C48" s="3" t="s">
        <v>79</v>
      </c>
      <c r="D48" s="3">
        <v>30</v>
      </c>
      <c r="E48" s="3" t="s">
        <v>82</v>
      </c>
      <c r="F48" s="3">
        <f>8*3</f>
        <v>24</v>
      </c>
      <c r="G48" s="3" t="s">
        <v>92</v>
      </c>
      <c r="H48" s="3">
        <f>6+6</f>
        <v>12</v>
      </c>
      <c r="I48" s="3"/>
      <c r="J48" s="3"/>
      <c r="K48" s="3" t="s">
        <v>122</v>
      </c>
      <c r="L48" s="3">
        <f>5*7</f>
        <v>35</v>
      </c>
      <c r="M48" s="3" t="s">
        <v>137</v>
      </c>
      <c r="N48" s="3">
        <f>8+8</f>
        <v>16</v>
      </c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</row>
    <row r="49" spans="1:30" x14ac:dyDescent="0.3">
      <c r="A49" s="38"/>
      <c r="B49" s="42"/>
      <c r="C49" s="3" t="s">
        <v>86</v>
      </c>
      <c r="D49" s="3">
        <v>24</v>
      </c>
      <c r="E49" s="3" t="s">
        <v>83</v>
      </c>
      <c r="F49" s="3">
        <f>8*3+16+8</f>
        <v>48</v>
      </c>
      <c r="G49" s="3" t="s">
        <v>93</v>
      </c>
      <c r="H49" s="3">
        <f>7*4</f>
        <v>28</v>
      </c>
      <c r="I49" s="3"/>
      <c r="J49" s="3"/>
      <c r="K49" s="3" t="s">
        <v>123</v>
      </c>
      <c r="L49" s="3">
        <v>8</v>
      </c>
      <c r="M49" s="3" t="s">
        <v>138</v>
      </c>
      <c r="N49" s="3">
        <v>7</v>
      </c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</row>
    <row r="50" spans="1:30" x14ac:dyDescent="0.3">
      <c r="A50" s="38"/>
      <c r="B50" s="42"/>
      <c r="C50" s="3" t="s">
        <v>87</v>
      </c>
      <c r="D50" s="3">
        <v>16</v>
      </c>
      <c r="E50" s="3" t="s">
        <v>155</v>
      </c>
      <c r="F50" s="3">
        <v>16</v>
      </c>
      <c r="G50" s="3" t="s">
        <v>94</v>
      </c>
      <c r="H50" s="3">
        <v>8</v>
      </c>
      <c r="I50" s="3"/>
      <c r="J50" s="3"/>
      <c r="K50" s="3" t="s">
        <v>124</v>
      </c>
      <c r="L50" s="3">
        <v>8</v>
      </c>
      <c r="M50" s="3" t="s">
        <v>139</v>
      </c>
      <c r="N50" s="3">
        <v>1</v>
      </c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</row>
    <row r="51" spans="1:30" x14ac:dyDescent="0.3">
      <c r="A51" s="38"/>
      <c r="B51" s="42"/>
      <c r="C51" s="3"/>
      <c r="D51" s="3"/>
      <c r="E51" s="3"/>
      <c r="F51" s="3"/>
      <c r="G51" s="3" t="s">
        <v>97</v>
      </c>
      <c r="H51" s="3">
        <v>28</v>
      </c>
      <c r="I51" s="3"/>
      <c r="J51" s="3"/>
      <c r="K51" s="3"/>
      <c r="L51" s="3"/>
      <c r="M51" s="3" t="s">
        <v>140</v>
      </c>
      <c r="N51" s="3">
        <f>8+8+8</f>
        <v>24</v>
      </c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</row>
    <row r="52" spans="1:30" x14ac:dyDescent="0.3">
      <c r="A52" s="38"/>
      <c r="B52" s="42"/>
      <c r="C52" s="3"/>
      <c r="D52" s="3"/>
      <c r="E52" s="3"/>
      <c r="F52" s="3"/>
      <c r="G52" s="3" t="s">
        <v>100</v>
      </c>
      <c r="H52" s="3">
        <v>6</v>
      </c>
      <c r="I52" s="3"/>
      <c r="J52" s="3"/>
      <c r="K52" s="3"/>
      <c r="L52" s="3"/>
      <c r="M52" s="3" t="s">
        <v>142</v>
      </c>
      <c r="N52" s="3">
        <v>9</v>
      </c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</row>
    <row r="53" spans="1:30" x14ac:dyDescent="0.3">
      <c r="A53" s="38"/>
      <c r="B53" s="42"/>
      <c r="C53" s="3"/>
      <c r="D53" s="3"/>
      <c r="E53" s="3"/>
      <c r="F53" s="3"/>
      <c r="G53" s="3"/>
      <c r="H53" s="3"/>
      <c r="I53" s="3"/>
      <c r="J53" s="3"/>
      <c r="K53" s="3"/>
      <c r="L53" s="3"/>
      <c r="M53" s="3" t="s">
        <v>143</v>
      </c>
      <c r="N53" s="3">
        <v>8</v>
      </c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</row>
    <row r="54" spans="1:30" x14ac:dyDescent="0.3">
      <c r="A54" s="38"/>
      <c r="B54" s="42"/>
      <c r="C54" s="3"/>
      <c r="D54" s="3"/>
      <c r="E54" s="3"/>
      <c r="F54" s="3"/>
      <c r="G54" s="3"/>
      <c r="H54" s="3"/>
      <c r="I54" s="3"/>
      <c r="J54" s="3"/>
      <c r="K54" s="3"/>
      <c r="L54" s="3"/>
      <c r="M54" s="3" t="s">
        <v>144</v>
      </c>
      <c r="N54" s="3">
        <v>7</v>
      </c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</row>
    <row r="55" spans="1:30" x14ac:dyDescent="0.3">
      <c r="A55" s="38"/>
      <c r="B55" s="42"/>
      <c r="C55" s="3"/>
      <c r="D55" s="3"/>
      <c r="E55" s="3"/>
      <c r="F55" s="3"/>
      <c r="G55" s="3"/>
      <c r="H55" s="3"/>
      <c r="I55" s="3"/>
      <c r="J55" s="3"/>
      <c r="K55" s="3"/>
      <c r="L55" s="3"/>
      <c r="M55" s="3" t="s">
        <v>145</v>
      </c>
      <c r="N55" s="3">
        <v>16</v>
      </c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</row>
    <row r="56" spans="1:30" x14ac:dyDescent="0.3">
      <c r="A56" s="38"/>
      <c r="B56" s="42"/>
      <c r="C56" s="3"/>
      <c r="D56" s="3"/>
      <c r="E56" s="3"/>
      <c r="F56" s="3"/>
      <c r="G56" s="3"/>
      <c r="H56" s="3"/>
      <c r="I56" s="3"/>
      <c r="J56" s="3"/>
      <c r="K56" s="3"/>
      <c r="L56" s="3"/>
      <c r="M56" s="3" t="s">
        <v>146</v>
      </c>
      <c r="N56" s="3">
        <v>14</v>
      </c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</row>
    <row r="57" spans="1:30" x14ac:dyDescent="0.3">
      <c r="A57" s="38"/>
      <c r="B57" s="42"/>
      <c r="C57" s="3"/>
      <c r="D57" s="3"/>
      <c r="E57" s="3"/>
      <c r="F57" s="3"/>
      <c r="G57" s="3"/>
      <c r="H57" s="3"/>
      <c r="I57" s="3"/>
      <c r="J57" s="3"/>
      <c r="K57" s="3"/>
      <c r="L57" s="3"/>
      <c r="M57" s="3" t="s">
        <v>150</v>
      </c>
      <c r="N57" s="3">
        <v>3</v>
      </c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</row>
    <row r="58" spans="1:30" x14ac:dyDescent="0.3">
      <c r="A58" s="38"/>
      <c r="B58" s="42"/>
      <c r="C58" s="3"/>
      <c r="D58" s="3"/>
      <c r="E58" s="3"/>
      <c r="F58" s="3"/>
      <c r="G58" s="3"/>
      <c r="H58" s="3"/>
      <c r="I58" s="3"/>
      <c r="J58" s="3"/>
      <c r="K58" s="3"/>
      <c r="L58" s="3"/>
      <c r="M58" s="3" t="s">
        <v>151</v>
      </c>
      <c r="N58" s="3">
        <v>1</v>
      </c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</row>
    <row r="59" spans="1:30" x14ac:dyDescent="0.3">
      <c r="A59" s="38"/>
      <c r="B59" s="42"/>
      <c r="C59" s="3"/>
      <c r="D59" s="3"/>
      <c r="E59" s="3"/>
      <c r="F59" s="3"/>
      <c r="G59" s="3"/>
      <c r="H59" s="3"/>
      <c r="I59" s="3"/>
      <c r="J59" s="3"/>
      <c r="K59" s="3"/>
      <c r="L59" s="3"/>
      <c r="M59" s="3" t="s">
        <v>152</v>
      </c>
      <c r="N59" s="3">
        <v>1</v>
      </c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</row>
    <row r="60" spans="1:30" x14ac:dyDescent="0.3">
      <c r="A60" s="38"/>
      <c r="B60" s="42"/>
      <c r="C60" s="3"/>
      <c r="D60" s="3"/>
      <c r="E60" s="3"/>
      <c r="F60" s="3"/>
      <c r="G60" s="3"/>
      <c r="H60" s="3"/>
      <c r="I60" s="3"/>
      <c r="J60" s="3"/>
      <c r="K60" s="3"/>
      <c r="L60" s="3"/>
      <c r="M60" s="3" t="s">
        <v>142</v>
      </c>
      <c r="N60" s="3">
        <v>2</v>
      </c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</row>
    <row r="61" spans="1:30" x14ac:dyDescent="0.3">
      <c r="A61" s="38"/>
      <c r="B61" s="42"/>
      <c r="C61" s="3"/>
      <c r="D61" s="3"/>
      <c r="E61" s="3"/>
      <c r="F61" s="3"/>
      <c r="G61" s="3"/>
      <c r="H61" s="3"/>
      <c r="I61" s="3"/>
      <c r="J61" s="3"/>
      <c r="K61" s="3"/>
      <c r="L61" s="3"/>
      <c r="M61" s="3" t="s">
        <v>153</v>
      </c>
      <c r="N61" s="3">
        <v>1</v>
      </c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</row>
    <row r="62" spans="1:30" x14ac:dyDescent="0.3">
      <c r="A62" s="38"/>
      <c r="B62" s="43"/>
      <c r="C62" s="3"/>
      <c r="D62" s="3"/>
      <c r="E62" s="3"/>
      <c r="F62" s="3"/>
      <c r="G62" s="3"/>
      <c r="H62" s="3"/>
      <c r="I62" s="3"/>
      <c r="J62" s="3"/>
      <c r="K62" s="3"/>
      <c r="L62" s="3"/>
      <c r="M62" s="3" t="s">
        <v>141</v>
      </c>
      <c r="N62" s="3">
        <v>20</v>
      </c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</row>
    <row r="63" spans="1:30" ht="39" x14ac:dyDescent="0.3">
      <c r="A63" s="16"/>
      <c r="B63" s="16"/>
      <c r="C63" s="56" t="s">
        <v>45</v>
      </c>
      <c r="D63" s="56"/>
      <c r="E63" s="56"/>
      <c r="F63" s="56"/>
      <c r="G63" s="56"/>
      <c r="H63" s="56"/>
      <c r="I63" s="56"/>
      <c r="J63" s="56"/>
      <c r="K63" s="56"/>
      <c r="L63" s="56"/>
      <c r="M63" s="56"/>
      <c r="N63" s="56"/>
      <c r="O63" s="56"/>
      <c r="P63" s="56"/>
      <c r="Q63" s="56"/>
      <c r="R63" s="56"/>
      <c r="S63" s="56"/>
      <c r="T63" s="56"/>
      <c r="U63" s="56"/>
      <c r="V63" s="56"/>
      <c r="W63" s="56"/>
      <c r="X63" s="56"/>
      <c r="Y63" s="56"/>
      <c r="Z63" s="56"/>
      <c r="AA63" s="56"/>
      <c r="AB63" s="56"/>
      <c r="AC63" s="56"/>
      <c r="AD63" s="56"/>
    </row>
    <row r="64" spans="1:30" ht="27.6" x14ac:dyDescent="0.65">
      <c r="A64" s="8" t="s">
        <v>41</v>
      </c>
      <c r="B64" s="30" t="s">
        <v>21</v>
      </c>
      <c r="C64" s="10" t="s">
        <v>0</v>
      </c>
      <c r="D64" s="10"/>
      <c r="E64" s="10" t="s">
        <v>1</v>
      </c>
      <c r="F64" s="10"/>
      <c r="G64" s="10" t="s">
        <v>2</v>
      </c>
      <c r="H64" s="10"/>
      <c r="I64" s="10" t="s">
        <v>3</v>
      </c>
      <c r="J64" s="10"/>
      <c r="K64" s="10" t="s">
        <v>4</v>
      </c>
      <c r="L64" s="10"/>
      <c r="M64" s="10" t="s">
        <v>5</v>
      </c>
      <c r="N64" s="10"/>
      <c r="O64" s="10" t="s">
        <v>33</v>
      </c>
      <c r="P64" s="10"/>
      <c r="Q64" s="10" t="s">
        <v>7</v>
      </c>
      <c r="R64" s="10"/>
      <c r="S64" s="10" t="s">
        <v>8</v>
      </c>
      <c r="T64" s="10"/>
      <c r="U64" s="10" t="s">
        <v>9</v>
      </c>
      <c r="V64" s="10"/>
      <c r="W64" s="10" t="s">
        <v>10</v>
      </c>
      <c r="X64" s="10"/>
      <c r="Y64" s="10" t="s">
        <v>11</v>
      </c>
      <c r="Z64" s="10"/>
      <c r="AA64" s="10" t="s">
        <v>12</v>
      </c>
      <c r="AB64" s="10"/>
      <c r="AC64" s="10" t="s">
        <v>34</v>
      </c>
      <c r="AD64" s="10"/>
    </row>
    <row r="65" spans="1:30" x14ac:dyDescent="0.3">
      <c r="A65" s="45" t="s">
        <v>20</v>
      </c>
      <c r="B65" s="26"/>
      <c r="C65" s="2" t="s">
        <v>27</v>
      </c>
      <c r="D65" s="7" t="s">
        <v>18</v>
      </c>
      <c r="E65" s="7" t="s">
        <v>27</v>
      </c>
      <c r="F65" s="7" t="s">
        <v>18</v>
      </c>
      <c r="G65" s="7"/>
      <c r="H65" s="7" t="s">
        <v>18</v>
      </c>
      <c r="I65" s="7"/>
      <c r="J65" s="7" t="s">
        <v>18</v>
      </c>
      <c r="K65" s="7"/>
      <c r="L65" s="7" t="s">
        <v>18</v>
      </c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</row>
    <row r="66" spans="1:30" x14ac:dyDescent="0.3">
      <c r="A66" s="45"/>
      <c r="B66" s="46" t="s">
        <v>14</v>
      </c>
      <c r="C66" s="3" t="str">
        <f t="shared" ref="C66:C75" si="0">+C4</f>
        <v>40 17 911 0103</v>
      </c>
      <c r="D66" s="3"/>
      <c r="E66" s="3" t="str">
        <f t="shared" ref="E66:E75" si="1">+E4</f>
        <v>40 17 821 0207</v>
      </c>
      <c r="F66" s="3"/>
      <c r="G66" s="3" t="str">
        <f t="shared" ref="G66:G75" si="2">+G4</f>
        <v>40 17 954 1853</v>
      </c>
      <c r="H66" s="3"/>
      <c r="I66" s="3">
        <f t="shared" ref="I66:I75" si="3">+I4</f>
        <v>0</v>
      </c>
      <c r="J66" s="3"/>
      <c r="K66" s="3" t="str">
        <f t="shared" ref="K66:K75" si="4">+K4</f>
        <v>40 28 849 0190</v>
      </c>
      <c r="L66" s="3"/>
      <c r="M66" s="3" t="str">
        <f t="shared" ref="M66:M75" si="5">+M4</f>
        <v>40 28 849 0367</v>
      </c>
      <c r="N66" s="3"/>
      <c r="O66" s="3">
        <f t="shared" ref="O66:O75" si="6">+O4</f>
        <v>0</v>
      </c>
      <c r="P66" s="3"/>
      <c r="Q66" s="3">
        <f t="shared" ref="Q66:Q75" si="7">+Q4</f>
        <v>0</v>
      </c>
      <c r="R66" s="3"/>
      <c r="S66" s="3">
        <f t="shared" ref="S66:S75" si="8">+S4</f>
        <v>0</v>
      </c>
      <c r="T66" s="3"/>
      <c r="U66" s="3">
        <f t="shared" ref="U66:U75" si="9">+U4</f>
        <v>0</v>
      </c>
      <c r="V66" s="3"/>
      <c r="W66" s="3">
        <f t="shared" ref="W66:W75" si="10">+W4</f>
        <v>0</v>
      </c>
      <c r="X66" s="3"/>
      <c r="Y66" s="3">
        <f t="shared" ref="Y66:Y75" si="11">+Y4</f>
        <v>0</v>
      </c>
      <c r="Z66" s="3"/>
      <c r="AA66" s="3">
        <f t="shared" ref="AA66:AA75" si="12">+AA4</f>
        <v>0</v>
      </c>
      <c r="AB66" s="3"/>
      <c r="AC66" s="3">
        <f t="shared" ref="AC66:AC75" si="13">+AC4</f>
        <v>0</v>
      </c>
      <c r="AD66" s="3"/>
    </row>
    <row r="67" spans="1:30" x14ac:dyDescent="0.3">
      <c r="A67" s="45"/>
      <c r="B67" s="47"/>
      <c r="C67" s="3" t="str">
        <f t="shared" si="0"/>
        <v>40 17 911 0104</v>
      </c>
      <c r="D67" s="3"/>
      <c r="E67" s="3" t="str">
        <f t="shared" si="1"/>
        <v>40 17 821 0200</v>
      </c>
      <c r="F67" s="3"/>
      <c r="G67" s="3" t="str">
        <f t="shared" si="2"/>
        <v>40 17 954 0998</v>
      </c>
      <c r="H67" s="3"/>
      <c r="I67" s="3">
        <f t="shared" si="3"/>
        <v>0</v>
      </c>
      <c r="J67" s="3"/>
      <c r="K67" s="3" t="str">
        <f t="shared" si="4"/>
        <v>40 28 975 0021</v>
      </c>
      <c r="L67" s="3"/>
      <c r="M67" s="3" t="str">
        <f t="shared" si="5"/>
        <v>40 28 840 0502</v>
      </c>
      <c r="N67" s="3"/>
      <c r="O67" s="3">
        <f t="shared" si="6"/>
        <v>0</v>
      </c>
      <c r="P67" s="3"/>
      <c r="Q67" s="3">
        <f t="shared" si="7"/>
        <v>0</v>
      </c>
      <c r="R67" s="3"/>
      <c r="S67" s="3">
        <f t="shared" si="8"/>
        <v>0</v>
      </c>
      <c r="T67" s="3"/>
      <c r="U67" s="3">
        <f t="shared" si="9"/>
        <v>0</v>
      </c>
      <c r="V67" s="3"/>
      <c r="W67" s="3">
        <f t="shared" si="10"/>
        <v>0</v>
      </c>
      <c r="X67" s="3"/>
      <c r="Y67" s="3">
        <f t="shared" si="11"/>
        <v>0</v>
      </c>
      <c r="Z67" s="3"/>
      <c r="AA67" s="3">
        <f t="shared" si="12"/>
        <v>0</v>
      </c>
      <c r="AB67" s="3"/>
      <c r="AC67" s="3">
        <f t="shared" si="13"/>
        <v>0</v>
      </c>
      <c r="AD67" s="3"/>
    </row>
    <row r="68" spans="1:30" x14ac:dyDescent="0.3">
      <c r="A68" s="45"/>
      <c r="B68" s="47"/>
      <c r="C68" s="3" t="str">
        <f t="shared" si="0"/>
        <v>40 17 610 0165</v>
      </c>
      <c r="D68" s="3"/>
      <c r="E68" s="3" t="str">
        <f t="shared" si="1"/>
        <v>40 17 821 0254</v>
      </c>
      <c r="F68" s="3"/>
      <c r="G68" s="3" t="str">
        <f t="shared" si="2"/>
        <v>40 17 954 1863</v>
      </c>
      <c r="H68" s="3"/>
      <c r="I68" s="3">
        <f t="shared" si="3"/>
        <v>0</v>
      </c>
      <c r="J68" s="3"/>
      <c r="K68" s="3" t="str">
        <f t="shared" si="4"/>
        <v>40 28 832 0210</v>
      </c>
      <c r="L68" s="3"/>
      <c r="M68" s="3" t="str">
        <f t="shared" si="5"/>
        <v>40 28 971 0255</v>
      </c>
      <c r="N68" s="3"/>
      <c r="O68" s="3">
        <f t="shared" si="6"/>
        <v>0</v>
      </c>
      <c r="P68" s="3"/>
      <c r="Q68" s="3">
        <f t="shared" si="7"/>
        <v>0</v>
      </c>
      <c r="R68" s="3"/>
      <c r="S68" s="3">
        <f t="shared" si="8"/>
        <v>0</v>
      </c>
      <c r="T68" s="3"/>
      <c r="U68" s="3">
        <f t="shared" si="9"/>
        <v>0</v>
      </c>
      <c r="V68" s="3"/>
      <c r="W68" s="3">
        <f t="shared" si="10"/>
        <v>0</v>
      </c>
      <c r="X68" s="3"/>
      <c r="Y68" s="3">
        <f t="shared" si="11"/>
        <v>0</v>
      </c>
      <c r="Z68" s="3"/>
      <c r="AA68" s="3">
        <f t="shared" si="12"/>
        <v>0</v>
      </c>
      <c r="AB68" s="3"/>
      <c r="AC68" s="3">
        <f t="shared" si="13"/>
        <v>0</v>
      </c>
      <c r="AD68" s="3"/>
    </row>
    <row r="69" spans="1:30" x14ac:dyDescent="0.3">
      <c r="A69" s="45"/>
      <c r="B69" s="47"/>
      <c r="C69" s="3" t="str">
        <f t="shared" si="0"/>
        <v>40 17 911 0105</v>
      </c>
      <c r="D69" s="3"/>
      <c r="E69" s="3">
        <f t="shared" si="1"/>
        <v>0</v>
      </c>
      <c r="F69" s="3"/>
      <c r="G69" s="3" t="str">
        <f t="shared" si="2"/>
        <v>40 17 954 1016</v>
      </c>
      <c r="H69" s="3"/>
      <c r="I69" s="3">
        <f t="shared" si="3"/>
        <v>0</v>
      </c>
      <c r="J69" s="3"/>
      <c r="K69" s="3" t="str">
        <f t="shared" si="4"/>
        <v>40 28 849 0378</v>
      </c>
      <c r="L69" s="3"/>
      <c r="M69" s="3" t="str">
        <f t="shared" si="5"/>
        <v>40 28 957 0676</v>
      </c>
      <c r="N69" s="3"/>
      <c r="O69" s="3">
        <f t="shared" si="6"/>
        <v>0</v>
      </c>
      <c r="P69" s="3"/>
      <c r="Q69" s="3">
        <f t="shared" si="7"/>
        <v>0</v>
      </c>
      <c r="R69" s="3"/>
      <c r="S69" s="3">
        <f t="shared" si="8"/>
        <v>0</v>
      </c>
      <c r="T69" s="3"/>
      <c r="U69" s="3">
        <f t="shared" si="9"/>
        <v>0</v>
      </c>
      <c r="V69" s="3"/>
      <c r="W69" s="3">
        <f t="shared" si="10"/>
        <v>0</v>
      </c>
      <c r="X69" s="3"/>
      <c r="Y69" s="3">
        <f t="shared" si="11"/>
        <v>0</v>
      </c>
      <c r="Z69" s="3"/>
      <c r="AA69" s="3">
        <f t="shared" si="12"/>
        <v>0</v>
      </c>
      <c r="AB69" s="3"/>
      <c r="AC69" s="3">
        <f t="shared" si="13"/>
        <v>0</v>
      </c>
      <c r="AD69" s="3"/>
    </row>
    <row r="70" spans="1:30" x14ac:dyDescent="0.3">
      <c r="A70" s="45"/>
      <c r="B70" s="47"/>
      <c r="C70" s="3">
        <f t="shared" si="0"/>
        <v>0</v>
      </c>
      <c r="D70" s="3"/>
      <c r="E70" s="3">
        <f t="shared" si="1"/>
        <v>0</v>
      </c>
      <c r="F70" s="3"/>
      <c r="G70" s="3" t="str">
        <f t="shared" si="2"/>
        <v>40 17 954 1756</v>
      </c>
      <c r="H70" s="3"/>
      <c r="I70" s="3">
        <f t="shared" si="3"/>
        <v>0</v>
      </c>
      <c r="J70" s="3"/>
      <c r="K70" s="3" t="str">
        <f t="shared" si="4"/>
        <v>40 28 976 0106</v>
      </c>
      <c r="L70" s="3"/>
      <c r="M70" s="3" t="str">
        <f t="shared" si="5"/>
        <v>40 28 959 0276</v>
      </c>
      <c r="N70" s="3"/>
      <c r="O70" s="3">
        <f t="shared" si="6"/>
        <v>0</v>
      </c>
      <c r="P70" s="3"/>
      <c r="Q70" s="3">
        <f t="shared" si="7"/>
        <v>0</v>
      </c>
      <c r="R70" s="3"/>
      <c r="S70" s="3">
        <f t="shared" si="8"/>
        <v>0</v>
      </c>
      <c r="T70" s="3"/>
      <c r="U70" s="3">
        <f t="shared" si="9"/>
        <v>0</v>
      </c>
      <c r="V70" s="3"/>
      <c r="W70" s="3">
        <f t="shared" si="10"/>
        <v>0</v>
      </c>
      <c r="X70" s="3"/>
      <c r="Y70" s="3">
        <f t="shared" si="11"/>
        <v>0</v>
      </c>
      <c r="Z70" s="3"/>
      <c r="AA70" s="3">
        <f t="shared" si="12"/>
        <v>0</v>
      </c>
      <c r="AB70" s="3"/>
      <c r="AC70" s="3">
        <f t="shared" si="13"/>
        <v>0</v>
      </c>
      <c r="AD70" s="3"/>
    </row>
    <row r="71" spans="1:30" x14ac:dyDescent="0.3">
      <c r="A71" s="45"/>
      <c r="B71" s="48"/>
      <c r="C71" s="3">
        <f t="shared" si="0"/>
        <v>0</v>
      </c>
      <c r="D71" s="3"/>
      <c r="E71" s="3">
        <f t="shared" si="1"/>
        <v>0</v>
      </c>
      <c r="F71" s="3"/>
      <c r="G71" s="3" t="str">
        <f t="shared" si="2"/>
        <v>40 17 921 0102</v>
      </c>
      <c r="H71" s="3"/>
      <c r="I71" s="3">
        <f t="shared" si="3"/>
        <v>0</v>
      </c>
      <c r="J71" s="3"/>
      <c r="K71" s="3" t="str">
        <f t="shared" si="4"/>
        <v>40 28 856 0808</v>
      </c>
      <c r="L71" s="3"/>
      <c r="M71" s="3" t="str">
        <f t="shared" si="5"/>
        <v>40 28 954 1533</v>
      </c>
      <c r="N71" s="3"/>
      <c r="O71" s="3">
        <f t="shared" si="6"/>
        <v>0</v>
      </c>
      <c r="P71" s="3"/>
      <c r="Q71" s="3">
        <f t="shared" si="7"/>
        <v>0</v>
      </c>
      <c r="R71" s="3"/>
      <c r="S71" s="3">
        <f t="shared" si="8"/>
        <v>0</v>
      </c>
      <c r="T71" s="3"/>
      <c r="U71" s="3">
        <f t="shared" si="9"/>
        <v>0</v>
      </c>
      <c r="V71" s="3"/>
      <c r="W71" s="3">
        <f t="shared" si="10"/>
        <v>0</v>
      </c>
      <c r="X71" s="3"/>
      <c r="Y71" s="3">
        <f t="shared" si="11"/>
        <v>0</v>
      </c>
      <c r="Z71" s="3"/>
      <c r="AA71" s="3">
        <f t="shared" si="12"/>
        <v>0</v>
      </c>
      <c r="AB71" s="3"/>
      <c r="AC71" s="3">
        <f t="shared" si="13"/>
        <v>0</v>
      </c>
      <c r="AD71" s="3"/>
    </row>
    <row r="72" spans="1:30" ht="17.399999999999999" x14ac:dyDescent="0.3">
      <c r="A72" s="45"/>
      <c r="B72" s="27"/>
      <c r="C72" s="3">
        <f t="shared" si="0"/>
        <v>0</v>
      </c>
      <c r="D72" s="19"/>
      <c r="E72" s="3">
        <f t="shared" si="1"/>
        <v>0</v>
      </c>
      <c r="F72" s="19"/>
      <c r="G72" s="3">
        <f t="shared" si="2"/>
        <v>0</v>
      </c>
      <c r="H72" s="19"/>
      <c r="I72" s="3">
        <f t="shared" si="3"/>
        <v>0</v>
      </c>
      <c r="J72" s="19"/>
      <c r="K72" s="3">
        <f t="shared" si="4"/>
        <v>0</v>
      </c>
      <c r="L72" s="19"/>
      <c r="M72" s="3" t="str">
        <f t="shared" si="5"/>
        <v>40 28 954 1836</v>
      </c>
      <c r="N72" s="19"/>
      <c r="O72" s="3">
        <f t="shared" si="6"/>
        <v>0</v>
      </c>
      <c r="P72" s="19"/>
      <c r="Q72" s="3">
        <f t="shared" si="7"/>
        <v>0</v>
      </c>
      <c r="R72" s="19"/>
      <c r="S72" s="3">
        <f t="shared" si="8"/>
        <v>0</v>
      </c>
      <c r="T72" s="19"/>
      <c r="U72" s="3">
        <f t="shared" si="9"/>
        <v>0</v>
      </c>
      <c r="V72" s="19"/>
      <c r="W72" s="3">
        <f t="shared" si="10"/>
        <v>0</v>
      </c>
      <c r="X72" s="19"/>
      <c r="Y72" s="3">
        <f t="shared" si="11"/>
        <v>0</v>
      </c>
      <c r="Z72" s="19"/>
      <c r="AA72" s="3">
        <f t="shared" si="12"/>
        <v>0</v>
      </c>
      <c r="AB72" s="19"/>
      <c r="AC72" s="3">
        <f t="shared" si="13"/>
        <v>0</v>
      </c>
      <c r="AD72" s="19"/>
    </row>
    <row r="73" spans="1:30" ht="17.399999999999999" x14ac:dyDescent="0.3">
      <c r="A73" s="45"/>
      <c r="B73" s="27"/>
      <c r="C73" s="3">
        <f t="shared" si="0"/>
        <v>0</v>
      </c>
      <c r="D73" s="19"/>
      <c r="E73" s="3">
        <f t="shared" si="1"/>
        <v>0</v>
      </c>
      <c r="F73" s="19"/>
      <c r="G73" s="3">
        <f t="shared" si="2"/>
        <v>0</v>
      </c>
      <c r="H73" s="19"/>
      <c r="I73" s="3">
        <f t="shared" si="3"/>
        <v>0</v>
      </c>
      <c r="J73" s="19"/>
      <c r="K73" s="3">
        <f t="shared" si="4"/>
        <v>0</v>
      </c>
      <c r="L73" s="19"/>
      <c r="M73" s="3" t="str">
        <f t="shared" si="5"/>
        <v>40 28 954 3170</v>
      </c>
      <c r="N73" s="19"/>
      <c r="O73" s="3">
        <f t="shared" si="6"/>
        <v>0</v>
      </c>
      <c r="P73" s="19"/>
      <c r="Q73" s="3">
        <f t="shared" si="7"/>
        <v>0</v>
      </c>
      <c r="R73" s="19"/>
      <c r="S73" s="3">
        <f t="shared" si="8"/>
        <v>0</v>
      </c>
      <c r="T73" s="19"/>
      <c r="U73" s="3">
        <f t="shared" si="9"/>
        <v>0</v>
      </c>
      <c r="V73" s="19"/>
      <c r="W73" s="3">
        <f t="shared" si="10"/>
        <v>0</v>
      </c>
      <c r="X73" s="19"/>
      <c r="Y73" s="3">
        <f t="shared" si="11"/>
        <v>0</v>
      </c>
      <c r="Z73" s="19"/>
      <c r="AA73" s="3">
        <f t="shared" si="12"/>
        <v>0</v>
      </c>
      <c r="AB73" s="19"/>
      <c r="AC73" s="3">
        <f t="shared" si="13"/>
        <v>0</v>
      </c>
      <c r="AD73" s="19"/>
    </row>
    <row r="74" spans="1:30" ht="17.399999999999999" x14ac:dyDescent="0.3">
      <c r="A74" s="45"/>
      <c r="B74" s="27"/>
      <c r="C74" s="3">
        <f t="shared" si="0"/>
        <v>0</v>
      </c>
      <c r="D74" s="19"/>
      <c r="E74" s="3">
        <f t="shared" si="1"/>
        <v>0</v>
      </c>
      <c r="F74" s="19"/>
      <c r="G74" s="3">
        <f t="shared" si="2"/>
        <v>0</v>
      </c>
      <c r="H74" s="19"/>
      <c r="I74" s="3">
        <f t="shared" si="3"/>
        <v>0</v>
      </c>
      <c r="J74" s="19"/>
      <c r="K74" s="3">
        <f t="shared" si="4"/>
        <v>0</v>
      </c>
      <c r="L74" s="19"/>
      <c r="M74" s="3" t="str">
        <f t="shared" si="5"/>
        <v>40 28 954 3171</v>
      </c>
      <c r="N74" s="19"/>
      <c r="O74" s="3">
        <f t="shared" si="6"/>
        <v>0</v>
      </c>
      <c r="P74" s="19"/>
      <c r="Q74" s="3">
        <f t="shared" si="7"/>
        <v>0</v>
      </c>
      <c r="R74" s="19"/>
      <c r="S74" s="3">
        <f t="shared" si="8"/>
        <v>0</v>
      </c>
      <c r="T74" s="19"/>
      <c r="U74" s="3">
        <f t="shared" si="9"/>
        <v>0</v>
      </c>
      <c r="V74" s="19"/>
      <c r="W74" s="3">
        <f t="shared" si="10"/>
        <v>0</v>
      </c>
      <c r="X74" s="19"/>
      <c r="Y74" s="3">
        <f t="shared" si="11"/>
        <v>0</v>
      </c>
      <c r="Z74" s="19"/>
      <c r="AA74" s="3">
        <f t="shared" si="12"/>
        <v>0</v>
      </c>
      <c r="AB74" s="19"/>
      <c r="AC74" s="3">
        <f t="shared" si="13"/>
        <v>0</v>
      </c>
      <c r="AD74" s="19"/>
    </row>
    <row r="75" spans="1:30" ht="17.399999999999999" x14ac:dyDescent="0.3">
      <c r="A75" s="45"/>
      <c r="B75" s="27"/>
      <c r="C75" s="3">
        <f t="shared" si="0"/>
        <v>0</v>
      </c>
      <c r="D75" s="19"/>
      <c r="E75" s="3">
        <f t="shared" si="1"/>
        <v>0</v>
      </c>
      <c r="F75" s="19"/>
      <c r="G75" s="3">
        <f t="shared" si="2"/>
        <v>0</v>
      </c>
      <c r="H75" s="19"/>
      <c r="I75" s="3">
        <f t="shared" si="3"/>
        <v>0</v>
      </c>
      <c r="J75" s="19"/>
      <c r="K75" s="3">
        <f t="shared" si="4"/>
        <v>0</v>
      </c>
      <c r="L75" s="19"/>
      <c r="M75" s="3">
        <f t="shared" si="5"/>
        <v>0</v>
      </c>
      <c r="N75" s="19"/>
      <c r="O75" s="3">
        <f t="shared" si="6"/>
        <v>0</v>
      </c>
      <c r="P75" s="19"/>
      <c r="Q75" s="3">
        <f t="shared" si="7"/>
        <v>0</v>
      </c>
      <c r="R75" s="19"/>
      <c r="S75" s="3">
        <f t="shared" si="8"/>
        <v>0</v>
      </c>
      <c r="T75" s="19"/>
      <c r="U75" s="3">
        <f t="shared" si="9"/>
        <v>0</v>
      </c>
      <c r="V75" s="19"/>
      <c r="W75" s="3">
        <f t="shared" si="10"/>
        <v>0</v>
      </c>
      <c r="X75" s="19"/>
      <c r="Y75" s="3">
        <f t="shared" si="11"/>
        <v>0</v>
      </c>
      <c r="Z75" s="19"/>
      <c r="AA75" s="3">
        <f t="shared" si="12"/>
        <v>0</v>
      </c>
      <c r="AB75" s="19"/>
      <c r="AC75" s="3">
        <f t="shared" si="13"/>
        <v>0</v>
      </c>
      <c r="AD75" s="19"/>
    </row>
    <row r="76" spans="1:30" x14ac:dyDescent="0.3">
      <c r="A76" s="45"/>
      <c r="B76" s="28"/>
      <c r="C76" s="39"/>
      <c r="D76" s="40"/>
      <c r="E76" s="40"/>
      <c r="F76" s="40"/>
      <c r="G76" s="40"/>
      <c r="H76" s="40"/>
      <c r="I76" s="40"/>
      <c r="J76" s="40"/>
      <c r="K76" s="40"/>
      <c r="L76" s="40"/>
      <c r="M76" s="40"/>
      <c r="N76" s="40"/>
      <c r="O76" s="40"/>
      <c r="P76" s="40"/>
      <c r="Q76" s="40"/>
      <c r="R76" s="40"/>
      <c r="S76" s="40"/>
      <c r="T76" s="40"/>
      <c r="U76" s="40"/>
      <c r="V76" s="40"/>
      <c r="W76" s="40"/>
      <c r="X76" s="40"/>
      <c r="Y76" s="40"/>
      <c r="Z76" s="40"/>
      <c r="AA76" s="40"/>
      <c r="AB76" s="40"/>
      <c r="AC76" s="40"/>
      <c r="AD76" s="40"/>
    </row>
    <row r="77" spans="1:30" x14ac:dyDescent="0.3">
      <c r="A77" s="45"/>
      <c r="B77" s="41" t="s">
        <v>15</v>
      </c>
      <c r="C77" s="4" t="str">
        <f>+C14</f>
        <v>40 17 810 0254</v>
      </c>
      <c r="D77" s="3"/>
      <c r="E77" s="4" t="str">
        <f>+E14</f>
        <v>40 17 821 0217</v>
      </c>
      <c r="F77" s="3"/>
      <c r="G77" s="4" t="str">
        <f>+G14</f>
        <v>40 17 954 1834</v>
      </c>
      <c r="H77" s="3"/>
      <c r="I77" s="4">
        <f>+I14</f>
        <v>0</v>
      </c>
      <c r="J77" s="3"/>
      <c r="K77" s="4" t="str">
        <f>+K14</f>
        <v>40 28 871 0439</v>
      </c>
      <c r="L77" s="3"/>
      <c r="M77" s="4" t="str">
        <f>+M14</f>
        <v>40 28 957 0381</v>
      </c>
      <c r="N77" s="3"/>
      <c r="O77" s="4">
        <f>+O14</f>
        <v>0</v>
      </c>
      <c r="P77" s="3"/>
      <c r="Q77" s="4">
        <f>+Q14</f>
        <v>0</v>
      </c>
      <c r="R77" s="3"/>
      <c r="S77" s="4">
        <f>+S14</f>
        <v>0</v>
      </c>
      <c r="T77" s="3"/>
      <c r="U77" s="4">
        <f>+U14</f>
        <v>0</v>
      </c>
      <c r="V77" s="3"/>
      <c r="W77" s="4">
        <f>+W14</f>
        <v>0</v>
      </c>
      <c r="X77" s="3"/>
      <c r="Y77" s="4">
        <f>+Y14</f>
        <v>0</v>
      </c>
      <c r="Z77" s="3"/>
      <c r="AA77" s="4">
        <f>+AA14</f>
        <v>0</v>
      </c>
      <c r="AB77" s="3"/>
      <c r="AC77" s="4">
        <f>+AC14</f>
        <v>0</v>
      </c>
      <c r="AD77" s="3"/>
    </row>
    <row r="78" spans="1:30" x14ac:dyDescent="0.3">
      <c r="A78" s="45"/>
      <c r="B78" s="42"/>
      <c r="C78" s="4" t="str">
        <f>+C15</f>
        <v>40 17 810 0255</v>
      </c>
      <c r="D78" s="3"/>
      <c r="E78" s="4" t="str">
        <f>+E15</f>
        <v>40 17 821 0219</v>
      </c>
      <c r="F78" s="3"/>
      <c r="G78" s="4" t="str">
        <f>+G15</f>
        <v>40 17 954 0997</v>
      </c>
      <c r="H78" s="3"/>
      <c r="I78" s="4">
        <f>+I15</f>
        <v>0</v>
      </c>
      <c r="J78" s="3"/>
      <c r="K78" s="4" t="str">
        <f>+K15</f>
        <v>40 28 871 0429</v>
      </c>
      <c r="L78" s="3"/>
      <c r="M78" s="4" t="str">
        <f>+M15</f>
        <v>40 28 959 0273</v>
      </c>
      <c r="N78" s="3"/>
      <c r="O78" s="4">
        <f>+O15</f>
        <v>0</v>
      </c>
      <c r="P78" s="3"/>
      <c r="Q78" s="4">
        <f>+Q15</f>
        <v>0</v>
      </c>
      <c r="R78" s="3"/>
      <c r="S78" s="4">
        <f>+S15</f>
        <v>0</v>
      </c>
      <c r="T78" s="3"/>
      <c r="U78" s="4">
        <f>+U15</f>
        <v>0</v>
      </c>
      <c r="V78" s="3"/>
      <c r="W78" s="4">
        <f>+W15</f>
        <v>0</v>
      </c>
      <c r="X78" s="3"/>
      <c r="Y78" s="4">
        <f>+Y15</f>
        <v>0</v>
      </c>
      <c r="Z78" s="3"/>
      <c r="AA78" s="4">
        <f>+AA15</f>
        <v>0</v>
      </c>
      <c r="AB78" s="3"/>
      <c r="AC78" s="4">
        <f>+AC15</f>
        <v>0</v>
      </c>
      <c r="AD78" s="3"/>
    </row>
    <row r="79" spans="1:30" x14ac:dyDescent="0.3">
      <c r="A79" s="45"/>
      <c r="B79" s="42"/>
      <c r="C79" s="4" t="str">
        <f>+C16</f>
        <v>40 17 821 0127</v>
      </c>
      <c r="D79" s="3"/>
      <c r="E79" s="4" t="str">
        <f>+E16</f>
        <v>40 17 620 0101</v>
      </c>
      <c r="F79" s="3"/>
      <c r="G79" s="4" t="str">
        <f>+G16</f>
        <v>40 17 954 1759</v>
      </c>
      <c r="H79" s="3"/>
      <c r="I79" s="4">
        <f>+I16</f>
        <v>0</v>
      </c>
      <c r="J79" s="3"/>
      <c r="K79" s="4" t="str">
        <f>+K16</f>
        <v>40 28 871 0438</v>
      </c>
      <c r="L79" s="3"/>
      <c r="M79" s="4" t="str">
        <f>+M16</f>
        <v>40 28 959 0435</v>
      </c>
      <c r="N79" s="3"/>
      <c r="O79" s="4">
        <f>+O16</f>
        <v>0</v>
      </c>
      <c r="P79" s="3"/>
      <c r="Q79" s="4">
        <f>+Q16</f>
        <v>0</v>
      </c>
      <c r="R79" s="3"/>
      <c r="S79" s="4">
        <f>+S16</f>
        <v>0</v>
      </c>
      <c r="T79" s="3"/>
      <c r="U79" s="4">
        <f>+U16</f>
        <v>0</v>
      </c>
      <c r="V79" s="3"/>
      <c r="W79" s="4">
        <f>+W16</f>
        <v>0</v>
      </c>
      <c r="X79" s="3"/>
      <c r="Y79" s="4">
        <f>+Y16</f>
        <v>0</v>
      </c>
      <c r="Z79" s="3"/>
      <c r="AA79" s="4">
        <f>+AA16</f>
        <v>0</v>
      </c>
      <c r="AB79" s="3"/>
      <c r="AC79" s="4">
        <f>+AC16</f>
        <v>0</v>
      </c>
      <c r="AD79" s="3"/>
    </row>
    <row r="80" spans="1:30" x14ac:dyDescent="0.3">
      <c r="A80" s="45"/>
      <c r="B80" s="42"/>
      <c r="C80" s="4" t="str">
        <f>+C17</f>
        <v>40 17 810 0247</v>
      </c>
      <c r="D80" s="3"/>
      <c r="E80" s="4" t="str">
        <f>+E17</f>
        <v>40 17 821 0104</v>
      </c>
      <c r="F80" s="3"/>
      <c r="G80" s="4" t="str">
        <f>+G17</f>
        <v>40 17 954 0995</v>
      </c>
      <c r="H80" s="3"/>
      <c r="I80" s="4">
        <f>+I17</f>
        <v>0</v>
      </c>
      <c r="J80" s="3"/>
      <c r="K80" s="4" t="str">
        <f>+K17</f>
        <v>40 28 857 0401</v>
      </c>
      <c r="L80" s="3"/>
      <c r="M80" s="4" t="str">
        <f>+M17</f>
        <v>40 28 954 1531</v>
      </c>
      <c r="N80" s="3"/>
      <c r="O80" s="4">
        <f>+O17</f>
        <v>0</v>
      </c>
      <c r="P80" s="3"/>
      <c r="Q80" s="4">
        <f>+Q17</f>
        <v>0</v>
      </c>
      <c r="R80" s="3"/>
      <c r="S80" s="4">
        <f>+S17</f>
        <v>0</v>
      </c>
      <c r="T80" s="3"/>
      <c r="U80" s="4">
        <f>+U17</f>
        <v>0</v>
      </c>
      <c r="V80" s="3"/>
      <c r="W80" s="4">
        <f>+W17</f>
        <v>0</v>
      </c>
      <c r="X80" s="3"/>
      <c r="Y80" s="4">
        <f>+Y17</f>
        <v>0</v>
      </c>
      <c r="Z80" s="3"/>
      <c r="AA80" s="4">
        <f>+AA17</f>
        <v>0</v>
      </c>
      <c r="AB80" s="3"/>
      <c r="AC80" s="4">
        <f>+AC17</f>
        <v>0</v>
      </c>
      <c r="AD80" s="3"/>
    </row>
    <row r="81" spans="1:30" x14ac:dyDescent="0.3">
      <c r="A81" s="45"/>
      <c r="B81" s="42"/>
      <c r="C81" s="4">
        <f>+C18</f>
        <v>0</v>
      </c>
      <c r="D81" s="3"/>
      <c r="E81" s="4" t="str">
        <f>+E18</f>
        <v>40 17 821 0269</v>
      </c>
      <c r="F81" s="3"/>
      <c r="G81" s="4" t="str">
        <f>+G18</f>
        <v>40 17 954 1869</v>
      </c>
      <c r="H81" s="3"/>
      <c r="I81" s="4">
        <f>+I18</f>
        <v>0</v>
      </c>
      <c r="J81" s="3"/>
      <c r="K81" s="4" t="str">
        <f>+K18</f>
        <v>40 28 871 0326</v>
      </c>
      <c r="L81" s="3"/>
      <c r="M81" s="4" t="str">
        <f>+M18</f>
        <v>40 28 954  1704</v>
      </c>
      <c r="N81" s="3"/>
      <c r="O81" s="4">
        <f>+O18</f>
        <v>0</v>
      </c>
      <c r="P81" s="3"/>
      <c r="Q81" s="4">
        <f>+Q18</f>
        <v>0</v>
      </c>
      <c r="R81" s="3"/>
      <c r="S81" s="4">
        <f>+S18</f>
        <v>0</v>
      </c>
      <c r="T81" s="3"/>
      <c r="U81" s="4">
        <f>+U18</f>
        <v>0</v>
      </c>
      <c r="V81" s="3"/>
      <c r="W81" s="4">
        <f>+W18</f>
        <v>0</v>
      </c>
      <c r="X81" s="3"/>
      <c r="Y81" s="4">
        <f>+Y18</f>
        <v>0</v>
      </c>
      <c r="Z81" s="3"/>
      <c r="AA81" s="4">
        <f>+AA18</f>
        <v>0</v>
      </c>
      <c r="AB81" s="3"/>
      <c r="AC81" s="4">
        <f>+AC18</f>
        <v>0</v>
      </c>
      <c r="AD81" s="3"/>
    </row>
    <row r="82" spans="1:30" x14ac:dyDescent="0.3">
      <c r="A82" s="45"/>
      <c r="B82" s="42"/>
      <c r="C82" s="4">
        <f>+C19</f>
        <v>0</v>
      </c>
      <c r="D82" s="3"/>
      <c r="E82" s="4">
        <f>+E19</f>
        <v>0</v>
      </c>
      <c r="F82" s="3"/>
      <c r="G82" s="4">
        <f>+G19</f>
        <v>0</v>
      </c>
      <c r="H82" s="3"/>
      <c r="I82" s="4">
        <f>+I19</f>
        <v>0</v>
      </c>
      <c r="J82" s="3"/>
      <c r="K82" s="4">
        <f>+K19</f>
        <v>0</v>
      </c>
      <c r="L82" s="3"/>
      <c r="M82" s="4" t="str">
        <f>+M19</f>
        <v>40 28 954 2125</v>
      </c>
      <c r="N82" s="3"/>
      <c r="O82" s="4">
        <f>+O19</f>
        <v>0</v>
      </c>
      <c r="P82" s="3"/>
      <c r="Q82" s="4">
        <f>+Q19</f>
        <v>0</v>
      </c>
      <c r="R82" s="3"/>
      <c r="S82" s="4">
        <f>+S19</f>
        <v>0</v>
      </c>
      <c r="T82" s="3"/>
      <c r="U82" s="4">
        <f>+U19</f>
        <v>0</v>
      </c>
      <c r="V82" s="3"/>
      <c r="W82" s="4">
        <f>+W19</f>
        <v>0</v>
      </c>
      <c r="X82" s="3"/>
      <c r="Y82" s="4">
        <f>+Y19</f>
        <v>0</v>
      </c>
      <c r="Z82" s="3"/>
      <c r="AA82" s="4">
        <f>+AA19</f>
        <v>0</v>
      </c>
      <c r="AB82" s="3"/>
      <c r="AC82" s="4">
        <f>+AC19</f>
        <v>0</v>
      </c>
      <c r="AD82" s="3"/>
    </row>
    <row r="83" spans="1:30" x14ac:dyDescent="0.3">
      <c r="A83" s="45"/>
      <c r="B83" s="42"/>
      <c r="C83" s="4">
        <f>+C20</f>
        <v>0</v>
      </c>
      <c r="D83" s="3"/>
      <c r="E83" s="4">
        <f>+E20</f>
        <v>0</v>
      </c>
      <c r="F83" s="3"/>
      <c r="G83" s="4">
        <f>+G20</f>
        <v>0</v>
      </c>
      <c r="H83" s="3"/>
      <c r="I83" s="4">
        <f>+I20</f>
        <v>0</v>
      </c>
      <c r="J83" s="3"/>
      <c r="K83" s="4">
        <f>+K20</f>
        <v>0</v>
      </c>
      <c r="L83" s="3"/>
      <c r="M83" s="4" t="str">
        <f>+M20</f>
        <v>40 28 954 2149</v>
      </c>
      <c r="N83" s="3"/>
      <c r="O83" s="4">
        <f>+O20</f>
        <v>0</v>
      </c>
      <c r="P83" s="3"/>
      <c r="Q83" s="4">
        <f>+Q20</f>
        <v>0</v>
      </c>
      <c r="R83" s="3"/>
      <c r="S83" s="4">
        <f>+S20</f>
        <v>0</v>
      </c>
      <c r="T83" s="3"/>
      <c r="U83" s="4">
        <f>+U20</f>
        <v>0</v>
      </c>
      <c r="V83" s="3"/>
      <c r="W83" s="4">
        <f>+W20</f>
        <v>0</v>
      </c>
      <c r="X83" s="3"/>
      <c r="Y83" s="4">
        <f>+Y20</f>
        <v>0</v>
      </c>
      <c r="Z83" s="3"/>
      <c r="AA83" s="4">
        <f>+AA20</f>
        <v>0</v>
      </c>
      <c r="AB83" s="3"/>
      <c r="AC83" s="4">
        <f>+AC20</f>
        <v>0</v>
      </c>
      <c r="AD83" s="3"/>
    </row>
    <row r="84" spans="1:30" x14ac:dyDescent="0.3">
      <c r="A84" s="45"/>
      <c r="B84" s="42"/>
      <c r="C84" s="4">
        <f>+C21</f>
        <v>0</v>
      </c>
      <c r="D84" s="3"/>
      <c r="E84" s="4">
        <f>+E21</f>
        <v>0</v>
      </c>
      <c r="F84" s="3"/>
      <c r="G84" s="4">
        <f>+G21</f>
        <v>0</v>
      </c>
      <c r="H84" s="3"/>
      <c r="I84" s="4">
        <f>+I21</f>
        <v>0</v>
      </c>
      <c r="J84" s="3"/>
      <c r="K84" s="4">
        <f>+K21</f>
        <v>0</v>
      </c>
      <c r="L84" s="3"/>
      <c r="M84" s="4" t="str">
        <f>+M21</f>
        <v>40 28 959 0682</v>
      </c>
      <c r="N84" s="3"/>
      <c r="O84" s="4">
        <f>+O21</f>
        <v>0</v>
      </c>
      <c r="P84" s="3"/>
      <c r="Q84" s="4">
        <f>+Q21</f>
        <v>0</v>
      </c>
      <c r="R84" s="3"/>
      <c r="S84" s="4">
        <f>+S21</f>
        <v>0</v>
      </c>
      <c r="T84" s="3"/>
      <c r="U84" s="4">
        <f>+U21</f>
        <v>0</v>
      </c>
      <c r="V84" s="3"/>
      <c r="W84" s="4">
        <f>+W21</f>
        <v>0</v>
      </c>
      <c r="X84" s="3"/>
      <c r="Y84" s="4">
        <f>+Y21</f>
        <v>0</v>
      </c>
      <c r="Z84" s="3"/>
      <c r="AA84" s="4">
        <f>+AA21</f>
        <v>0</v>
      </c>
      <c r="AB84" s="3"/>
      <c r="AC84" s="4">
        <f>+AC21</f>
        <v>0</v>
      </c>
      <c r="AD84" s="3"/>
    </row>
    <row r="85" spans="1:30" x14ac:dyDescent="0.3">
      <c r="A85" s="45"/>
      <c r="B85" s="42"/>
      <c r="C85" s="4">
        <f>+C22</f>
        <v>0</v>
      </c>
      <c r="D85" s="3"/>
      <c r="E85" s="4">
        <f>+E22</f>
        <v>0</v>
      </c>
      <c r="F85" s="3"/>
      <c r="G85" s="4">
        <f>+G22</f>
        <v>0</v>
      </c>
      <c r="H85" s="3"/>
      <c r="I85" s="4">
        <f>+I22</f>
        <v>0</v>
      </c>
      <c r="J85" s="3"/>
      <c r="K85" s="4">
        <f>+K22</f>
        <v>0</v>
      </c>
      <c r="L85" s="3"/>
      <c r="M85" s="4" t="str">
        <f>+M22</f>
        <v>40 28 954 2128</v>
      </c>
      <c r="N85" s="3"/>
      <c r="O85" s="4">
        <f>+O22</f>
        <v>0</v>
      </c>
      <c r="P85" s="3"/>
      <c r="Q85" s="4">
        <f>+Q22</f>
        <v>0</v>
      </c>
      <c r="R85" s="3"/>
      <c r="S85" s="4">
        <f>+S22</f>
        <v>0</v>
      </c>
      <c r="T85" s="3"/>
      <c r="U85" s="4">
        <f>+U22</f>
        <v>0</v>
      </c>
      <c r="V85" s="3"/>
      <c r="W85" s="4">
        <f>+W22</f>
        <v>0</v>
      </c>
      <c r="X85" s="3"/>
      <c r="Y85" s="4">
        <f>+Y22</f>
        <v>0</v>
      </c>
      <c r="Z85" s="3"/>
      <c r="AA85" s="4">
        <f>+AA22</f>
        <v>0</v>
      </c>
      <c r="AB85" s="3"/>
      <c r="AC85" s="4">
        <f>+AC22</f>
        <v>0</v>
      </c>
      <c r="AD85" s="3"/>
    </row>
    <row r="86" spans="1:30" x14ac:dyDescent="0.3">
      <c r="A86" s="45"/>
      <c r="B86" s="42"/>
      <c r="C86" s="4">
        <f>+C23</f>
        <v>0</v>
      </c>
      <c r="D86" s="3"/>
      <c r="E86" s="4">
        <f>+E23</f>
        <v>0</v>
      </c>
      <c r="F86" s="3"/>
      <c r="G86" s="4">
        <f>+G23</f>
        <v>0</v>
      </c>
      <c r="H86" s="3"/>
      <c r="I86" s="4">
        <f>+I23</f>
        <v>0</v>
      </c>
      <c r="J86" s="3"/>
      <c r="K86" s="4">
        <f>+K23</f>
        <v>0</v>
      </c>
      <c r="L86" s="3"/>
      <c r="M86" s="4" t="str">
        <f>+M23</f>
        <v>40 28 959 0683</v>
      </c>
      <c r="N86" s="3"/>
      <c r="O86" s="4">
        <f>+O23</f>
        <v>0</v>
      </c>
      <c r="P86" s="3"/>
      <c r="Q86" s="4">
        <f>+Q23</f>
        <v>0</v>
      </c>
      <c r="R86" s="3"/>
      <c r="S86" s="4">
        <f>+S23</f>
        <v>0</v>
      </c>
      <c r="T86" s="3"/>
      <c r="U86" s="4">
        <f>+U23</f>
        <v>0</v>
      </c>
      <c r="V86" s="3"/>
      <c r="W86" s="4">
        <f>+W23</f>
        <v>0</v>
      </c>
      <c r="X86" s="3"/>
      <c r="Y86" s="4">
        <f>+Y23</f>
        <v>0</v>
      </c>
      <c r="Z86" s="3"/>
      <c r="AA86" s="4">
        <f>+AA23</f>
        <v>0</v>
      </c>
      <c r="AB86" s="3"/>
      <c r="AC86" s="4">
        <f>+AC23</f>
        <v>0</v>
      </c>
      <c r="AD86" s="3"/>
    </row>
    <row r="87" spans="1:30" x14ac:dyDescent="0.3">
      <c r="A87" s="45"/>
      <c r="B87" s="42"/>
      <c r="C87" s="4">
        <f>+C24</f>
        <v>0</v>
      </c>
      <c r="D87" s="3"/>
      <c r="E87" s="4">
        <f>+E24</f>
        <v>0</v>
      </c>
      <c r="F87" s="3"/>
      <c r="G87" s="4">
        <f>+G24</f>
        <v>0</v>
      </c>
      <c r="H87" s="3"/>
      <c r="I87" s="4">
        <f>+I24</f>
        <v>0</v>
      </c>
      <c r="J87" s="3"/>
      <c r="K87" s="4">
        <f>+K24</f>
        <v>0</v>
      </c>
      <c r="L87" s="3"/>
      <c r="M87" s="4" t="str">
        <f>+M24</f>
        <v>40 28 954 3447</v>
      </c>
      <c r="N87" s="3"/>
      <c r="O87" s="4">
        <f>+O24</f>
        <v>0</v>
      </c>
      <c r="P87" s="3"/>
      <c r="Q87" s="4">
        <f>+Q24</f>
        <v>0</v>
      </c>
      <c r="R87" s="3"/>
      <c r="S87" s="4">
        <f>+S24</f>
        <v>0</v>
      </c>
      <c r="T87" s="3"/>
      <c r="U87" s="4">
        <f>+U24</f>
        <v>0</v>
      </c>
      <c r="V87" s="3"/>
      <c r="W87" s="4">
        <f>+W24</f>
        <v>0</v>
      </c>
      <c r="X87" s="3"/>
      <c r="Y87" s="4">
        <f>+Y24</f>
        <v>0</v>
      </c>
      <c r="Z87" s="3"/>
      <c r="AA87" s="4">
        <f>+AA24</f>
        <v>0</v>
      </c>
      <c r="AB87" s="3"/>
      <c r="AC87" s="4">
        <f>+AC24</f>
        <v>0</v>
      </c>
      <c r="AD87" s="3"/>
    </row>
    <row r="88" spans="1:30" x14ac:dyDescent="0.3">
      <c r="A88" s="45"/>
      <c r="B88" s="42"/>
      <c r="C88" s="4">
        <f>+C25</f>
        <v>0</v>
      </c>
      <c r="D88" s="3"/>
      <c r="E88" s="4">
        <f>+E25</f>
        <v>0</v>
      </c>
      <c r="F88" s="3"/>
      <c r="G88" s="4">
        <f>+G25</f>
        <v>0</v>
      </c>
      <c r="H88" s="3"/>
      <c r="I88" s="4">
        <f>+I25</f>
        <v>0</v>
      </c>
      <c r="J88" s="3"/>
      <c r="K88" s="4">
        <f>+K25</f>
        <v>0</v>
      </c>
      <c r="L88" s="3"/>
      <c r="M88" s="4" t="str">
        <f>+M25</f>
        <v>40 28 957 0801</v>
      </c>
      <c r="N88" s="3"/>
      <c r="O88" s="4">
        <f>+O25</f>
        <v>0</v>
      </c>
      <c r="P88" s="3"/>
      <c r="Q88" s="4">
        <f>+Q25</f>
        <v>0</v>
      </c>
      <c r="R88" s="3"/>
      <c r="S88" s="4">
        <f>+S25</f>
        <v>0</v>
      </c>
      <c r="T88" s="3"/>
      <c r="U88" s="4">
        <f>+U25</f>
        <v>0</v>
      </c>
      <c r="V88" s="3"/>
      <c r="W88" s="4">
        <f>+W25</f>
        <v>0</v>
      </c>
      <c r="X88" s="3"/>
      <c r="Y88" s="4">
        <f>+Y25</f>
        <v>0</v>
      </c>
      <c r="Z88" s="3"/>
      <c r="AA88" s="4">
        <f>+AA25</f>
        <v>0</v>
      </c>
      <c r="AB88" s="3"/>
      <c r="AC88" s="4">
        <f>+AC25</f>
        <v>0</v>
      </c>
      <c r="AD88" s="3"/>
    </row>
    <row r="89" spans="1:30" x14ac:dyDescent="0.3">
      <c r="A89" s="45"/>
      <c r="B89" s="42"/>
      <c r="C89" s="4">
        <f>+C26</f>
        <v>0</v>
      </c>
      <c r="D89" s="3"/>
      <c r="E89" s="4">
        <f>+E26</f>
        <v>0</v>
      </c>
      <c r="F89" s="3"/>
      <c r="G89" s="4">
        <f>+G26</f>
        <v>0</v>
      </c>
      <c r="H89" s="3"/>
      <c r="I89" s="4">
        <f>+I26</f>
        <v>0</v>
      </c>
      <c r="J89" s="3"/>
      <c r="K89" s="4">
        <f>+K26</f>
        <v>0</v>
      </c>
      <c r="L89" s="3"/>
      <c r="M89" s="4" t="str">
        <f>+M26</f>
        <v>40 28 954 2126</v>
      </c>
      <c r="N89" s="3"/>
      <c r="O89" s="4">
        <f>+O26</f>
        <v>0</v>
      </c>
      <c r="P89" s="3"/>
      <c r="Q89" s="4">
        <f>+Q26</f>
        <v>0</v>
      </c>
      <c r="R89" s="3"/>
      <c r="S89" s="4">
        <f>+S26</f>
        <v>0</v>
      </c>
      <c r="T89" s="3"/>
      <c r="U89" s="4">
        <f>+U26</f>
        <v>0</v>
      </c>
      <c r="V89" s="3"/>
      <c r="W89" s="4">
        <f>+W26</f>
        <v>0</v>
      </c>
      <c r="X89" s="3"/>
      <c r="Y89" s="4">
        <f>+Y26</f>
        <v>0</v>
      </c>
      <c r="Z89" s="3"/>
      <c r="AA89" s="4">
        <f>+AA26</f>
        <v>0</v>
      </c>
      <c r="AB89" s="3"/>
      <c r="AC89" s="4">
        <f>+AC26</f>
        <v>0</v>
      </c>
      <c r="AD89" s="3"/>
    </row>
    <row r="90" spans="1:30" x14ac:dyDescent="0.3">
      <c r="A90" s="45"/>
      <c r="B90" s="42"/>
      <c r="C90" s="4">
        <f>+C27</f>
        <v>0</v>
      </c>
      <c r="D90" s="3"/>
      <c r="E90" s="4">
        <f>+E27</f>
        <v>0</v>
      </c>
      <c r="F90" s="3"/>
      <c r="G90" s="4">
        <f>+G27</f>
        <v>0</v>
      </c>
      <c r="H90" s="3"/>
      <c r="I90" s="4">
        <f>+I27</f>
        <v>0</v>
      </c>
      <c r="J90" s="3"/>
      <c r="K90" s="4">
        <f>+K27</f>
        <v>0</v>
      </c>
      <c r="L90" s="3"/>
      <c r="M90" s="4" t="str">
        <f>+M27</f>
        <v>40 28 957 0799</v>
      </c>
      <c r="N90" s="3"/>
      <c r="O90" s="4">
        <f>+O27</f>
        <v>0</v>
      </c>
      <c r="P90" s="3"/>
      <c r="Q90" s="4">
        <f>+Q27</f>
        <v>0</v>
      </c>
      <c r="R90" s="3"/>
      <c r="S90" s="4">
        <f>+S27</f>
        <v>0</v>
      </c>
      <c r="T90" s="3"/>
      <c r="U90" s="4">
        <f>+U27</f>
        <v>0</v>
      </c>
      <c r="V90" s="3"/>
      <c r="W90" s="4">
        <f>+W27</f>
        <v>0</v>
      </c>
      <c r="X90" s="3"/>
      <c r="Y90" s="4">
        <f>+Y27</f>
        <v>0</v>
      </c>
      <c r="Z90" s="3"/>
      <c r="AA90" s="4">
        <f>+AA27</f>
        <v>0</v>
      </c>
      <c r="AB90" s="3"/>
      <c r="AC90" s="4">
        <f>+AC27</f>
        <v>0</v>
      </c>
      <c r="AD90" s="3"/>
    </row>
    <row r="91" spans="1:30" x14ac:dyDescent="0.3">
      <c r="A91" s="45"/>
      <c r="B91" s="42"/>
      <c r="C91" s="4">
        <f>+C28</f>
        <v>0</v>
      </c>
      <c r="D91" s="3"/>
      <c r="E91" s="4">
        <f>+E28</f>
        <v>0</v>
      </c>
      <c r="F91" s="3"/>
      <c r="G91" s="4">
        <f>+G28</f>
        <v>0</v>
      </c>
      <c r="H91" s="3"/>
      <c r="I91" s="4">
        <f>+I28</f>
        <v>0</v>
      </c>
      <c r="J91" s="3"/>
      <c r="K91" s="4">
        <f>+K28</f>
        <v>0</v>
      </c>
      <c r="L91" s="3"/>
      <c r="M91" s="4" t="str">
        <f>+M28</f>
        <v>40 28 959 0586</v>
      </c>
      <c r="N91" s="3"/>
      <c r="O91" s="4">
        <f>+O28</f>
        <v>0</v>
      </c>
      <c r="P91" s="3"/>
      <c r="Q91" s="4">
        <f>+Q28</f>
        <v>0</v>
      </c>
      <c r="R91" s="3"/>
      <c r="S91" s="4">
        <f>+S28</f>
        <v>0</v>
      </c>
      <c r="T91" s="3"/>
      <c r="U91" s="4">
        <f>+U28</f>
        <v>0</v>
      </c>
      <c r="V91" s="3"/>
      <c r="W91" s="4">
        <f>+W28</f>
        <v>0</v>
      </c>
      <c r="X91" s="3"/>
      <c r="Y91" s="4">
        <f>+Y28</f>
        <v>0</v>
      </c>
      <c r="Z91" s="3"/>
      <c r="AA91" s="4">
        <f>+AA28</f>
        <v>0</v>
      </c>
      <c r="AB91" s="3"/>
      <c r="AC91" s="4">
        <f>+AC28</f>
        <v>0</v>
      </c>
      <c r="AD91" s="3"/>
    </row>
    <row r="92" spans="1:30" x14ac:dyDescent="0.3">
      <c r="A92" s="45"/>
      <c r="B92" s="42"/>
      <c r="C92" s="4">
        <f>+C29</f>
        <v>0</v>
      </c>
      <c r="D92" s="3"/>
      <c r="E92" s="4">
        <f>+E29</f>
        <v>0</v>
      </c>
      <c r="F92" s="3"/>
      <c r="G92" s="4">
        <f>+G29</f>
        <v>0</v>
      </c>
      <c r="H92" s="3"/>
      <c r="I92" s="4">
        <f>+I29</f>
        <v>0</v>
      </c>
      <c r="J92" s="3"/>
      <c r="K92" s="4">
        <f>+K29</f>
        <v>0</v>
      </c>
      <c r="L92" s="3"/>
      <c r="M92" s="4" t="str">
        <f>+M29</f>
        <v>40 28 959 0539</v>
      </c>
      <c r="N92" s="3"/>
      <c r="O92" s="4">
        <f>+O29</f>
        <v>0</v>
      </c>
      <c r="P92" s="3"/>
      <c r="Q92" s="4">
        <f>+Q29</f>
        <v>0</v>
      </c>
      <c r="R92" s="3"/>
      <c r="S92" s="4">
        <f>+S29</f>
        <v>0</v>
      </c>
      <c r="T92" s="3"/>
      <c r="U92" s="4">
        <f>+U29</f>
        <v>0</v>
      </c>
      <c r="V92" s="3"/>
      <c r="W92" s="4">
        <f>+W29</f>
        <v>0</v>
      </c>
      <c r="X92" s="3"/>
      <c r="Y92" s="4">
        <f>+Y29</f>
        <v>0</v>
      </c>
      <c r="Z92" s="3"/>
      <c r="AA92" s="4">
        <f>+AA29</f>
        <v>0</v>
      </c>
      <c r="AB92" s="3"/>
      <c r="AC92" s="4">
        <f>+AC29</f>
        <v>0</v>
      </c>
      <c r="AD92" s="3"/>
    </row>
    <row r="93" spans="1:30" x14ac:dyDescent="0.3">
      <c r="A93" s="45"/>
      <c r="B93" s="42"/>
      <c r="C93" s="4">
        <f>+C30</f>
        <v>0</v>
      </c>
      <c r="D93" s="3"/>
      <c r="E93" s="4">
        <f>+E30</f>
        <v>0</v>
      </c>
      <c r="F93" s="3"/>
      <c r="G93" s="4">
        <f>+G30</f>
        <v>0</v>
      </c>
      <c r="H93" s="3"/>
      <c r="I93" s="4">
        <f>+I30</f>
        <v>0</v>
      </c>
      <c r="J93" s="3"/>
      <c r="K93" s="4">
        <f>+K30</f>
        <v>0</v>
      </c>
      <c r="L93" s="3"/>
      <c r="M93" s="4">
        <f>+M30</f>
        <v>0</v>
      </c>
      <c r="N93" s="3"/>
      <c r="O93" s="4">
        <f>+O30</f>
        <v>0</v>
      </c>
      <c r="P93" s="3"/>
      <c r="Q93" s="4">
        <f>+Q30</f>
        <v>0</v>
      </c>
      <c r="R93" s="3"/>
      <c r="S93" s="4">
        <f>+S30</f>
        <v>0</v>
      </c>
      <c r="T93" s="3"/>
      <c r="U93" s="4">
        <f>+U30</f>
        <v>0</v>
      </c>
      <c r="V93" s="3"/>
      <c r="W93" s="4">
        <f>+W30</f>
        <v>0</v>
      </c>
      <c r="X93" s="3"/>
      <c r="Y93" s="4">
        <f>+Y30</f>
        <v>0</v>
      </c>
      <c r="Z93" s="3"/>
      <c r="AA93" s="4">
        <f>+AA30</f>
        <v>0</v>
      </c>
      <c r="AB93" s="3"/>
      <c r="AC93" s="4">
        <f>+AC30</f>
        <v>0</v>
      </c>
      <c r="AD93" s="3"/>
    </row>
    <row r="94" spans="1:30" x14ac:dyDescent="0.3">
      <c r="A94" s="45"/>
      <c r="B94" s="42"/>
      <c r="C94" s="4">
        <f>+C31</f>
        <v>0</v>
      </c>
      <c r="D94" s="3"/>
      <c r="E94" s="4">
        <f>+E31</f>
        <v>0</v>
      </c>
      <c r="F94" s="3"/>
      <c r="G94" s="4">
        <f>+G31</f>
        <v>0</v>
      </c>
      <c r="H94" s="3"/>
      <c r="I94" s="4">
        <f>+I31</f>
        <v>0</v>
      </c>
      <c r="J94" s="3"/>
      <c r="K94" s="4">
        <f>+K31</f>
        <v>0</v>
      </c>
      <c r="L94" s="3"/>
      <c r="M94" s="4">
        <f>+M31</f>
        <v>0</v>
      </c>
      <c r="N94" s="3"/>
      <c r="O94" s="4">
        <f>+O31</f>
        <v>0</v>
      </c>
      <c r="P94" s="3"/>
      <c r="Q94" s="4">
        <f>+Q31</f>
        <v>0</v>
      </c>
      <c r="R94" s="3"/>
      <c r="S94" s="4">
        <f>+S31</f>
        <v>0</v>
      </c>
      <c r="T94" s="3"/>
      <c r="U94" s="4">
        <f>+U31</f>
        <v>0</v>
      </c>
      <c r="V94" s="3"/>
      <c r="W94" s="4">
        <f>+W31</f>
        <v>0</v>
      </c>
      <c r="X94" s="3"/>
      <c r="Y94" s="4">
        <f>+Y31</f>
        <v>0</v>
      </c>
      <c r="Z94" s="3"/>
      <c r="AA94" s="4">
        <f>+AA31</f>
        <v>0</v>
      </c>
      <c r="AB94" s="3"/>
      <c r="AC94" s="4">
        <f>+AC31</f>
        <v>0</v>
      </c>
      <c r="AD94" s="3"/>
    </row>
    <row r="95" spans="1:30" x14ac:dyDescent="0.3">
      <c r="A95" s="45"/>
      <c r="B95" s="28"/>
      <c r="C95" s="2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</row>
    <row r="96" spans="1:30" ht="14.4" customHeight="1" x14ac:dyDescent="0.3">
      <c r="A96" s="45"/>
      <c r="B96" s="41" t="s">
        <v>16</v>
      </c>
      <c r="C96" s="4" t="str">
        <f>+C33</f>
        <v>40 17 821 0022</v>
      </c>
      <c r="D96" s="3"/>
      <c r="E96" s="4" t="str">
        <f>+E33</f>
        <v>40 17 821 0255</v>
      </c>
      <c r="F96" s="3"/>
      <c r="G96" s="4" t="str">
        <f>+G33</f>
        <v>40 17 959 0084</v>
      </c>
      <c r="H96" s="3"/>
      <c r="I96" s="4">
        <f>+I33</f>
        <v>0</v>
      </c>
      <c r="J96" s="3"/>
      <c r="K96" s="4" t="str">
        <f>+K33</f>
        <v>40 28 810 1278</v>
      </c>
      <c r="L96" s="3"/>
      <c r="M96" s="4" t="str">
        <f>+M33</f>
        <v>40 28 849 0366</v>
      </c>
      <c r="N96" s="3"/>
      <c r="O96" s="4">
        <f>+O33</f>
        <v>0</v>
      </c>
      <c r="P96" s="3"/>
      <c r="Q96" s="4">
        <f>+Q33</f>
        <v>0</v>
      </c>
      <c r="R96" s="3"/>
      <c r="S96" s="4">
        <f>+S33</f>
        <v>0</v>
      </c>
      <c r="T96" s="3"/>
      <c r="U96" s="4">
        <f>+U33</f>
        <v>0</v>
      </c>
      <c r="V96" s="3"/>
      <c r="W96" s="4">
        <f>+W33</f>
        <v>0</v>
      </c>
      <c r="X96" s="3"/>
      <c r="Y96" s="4">
        <f>+Y33</f>
        <v>0</v>
      </c>
      <c r="Z96" s="3"/>
      <c r="AA96" s="4">
        <f>+AA33</f>
        <v>0</v>
      </c>
      <c r="AB96" s="3"/>
      <c r="AC96" s="4">
        <f>+AC33</f>
        <v>0</v>
      </c>
      <c r="AD96" s="3"/>
    </row>
    <row r="97" spans="1:30" ht="14.4" customHeight="1" x14ac:dyDescent="0.3">
      <c r="A97" s="45"/>
      <c r="B97" s="42"/>
      <c r="C97" s="4" t="str">
        <f t="shared" ref="C97:E107" si="14">+C34</f>
        <v>40 17 821 0026</v>
      </c>
      <c r="D97" s="3"/>
      <c r="E97" s="4" t="str">
        <f t="shared" si="14"/>
        <v>40 17 620 0094</v>
      </c>
      <c r="F97" s="3"/>
      <c r="G97" s="4" t="str">
        <f t="shared" ref="G97:I97" si="15">+G34</f>
        <v>40 17 959 0083</v>
      </c>
      <c r="H97" s="3"/>
      <c r="I97" s="4">
        <f t="shared" ref="I97" si="16">+I34</f>
        <v>0</v>
      </c>
      <c r="J97" s="3"/>
      <c r="K97" s="4" t="str">
        <f t="shared" ref="K97" si="17">+K34</f>
        <v>40 28 856 0817</v>
      </c>
      <c r="L97" s="3"/>
      <c r="M97" s="4" t="str">
        <f t="shared" ref="M97" si="18">+M34</f>
        <v>40 28 849 0371</v>
      </c>
      <c r="N97" s="3"/>
      <c r="O97" s="4">
        <f t="shared" ref="O97" si="19">+O34</f>
        <v>0</v>
      </c>
      <c r="P97" s="3"/>
      <c r="Q97" s="4">
        <f t="shared" ref="Q97" si="20">+Q34</f>
        <v>0</v>
      </c>
      <c r="R97" s="3"/>
      <c r="S97" s="4">
        <f t="shared" ref="S97" si="21">+S34</f>
        <v>0</v>
      </c>
      <c r="T97" s="3"/>
      <c r="U97" s="4">
        <f t="shared" ref="U97" si="22">+U34</f>
        <v>0</v>
      </c>
      <c r="V97" s="3"/>
      <c r="W97" s="4">
        <f t="shared" ref="W97" si="23">+W34</f>
        <v>0</v>
      </c>
      <c r="X97" s="3"/>
      <c r="Y97" s="4">
        <f t="shared" ref="Y97" si="24">+Y34</f>
        <v>0</v>
      </c>
      <c r="Z97" s="3"/>
      <c r="AA97" s="4">
        <f t="shared" ref="AA97" si="25">+AA34</f>
        <v>0</v>
      </c>
      <c r="AB97" s="3"/>
      <c r="AC97" s="4">
        <f t="shared" ref="AC97" si="26">+AC34</f>
        <v>0</v>
      </c>
      <c r="AD97" s="3"/>
    </row>
    <row r="98" spans="1:30" ht="14.4" customHeight="1" x14ac:dyDescent="0.3">
      <c r="A98" s="45"/>
      <c r="B98" s="42"/>
      <c r="C98" s="4" t="str">
        <f t="shared" si="14"/>
        <v>40 17 821 0024</v>
      </c>
      <c r="D98" s="3"/>
      <c r="E98" s="4" t="str">
        <f t="shared" si="14"/>
        <v>40 17 620 0035</v>
      </c>
      <c r="F98" s="3"/>
      <c r="G98" s="4" t="str">
        <f t="shared" ref="G98:I98" si="27">+G35</f>
        <v>40 17 954 18 35</v>
      </c>
      <c r="H98" s="3"/>
      <c r="I98" s="4">
        <f t="shared" ref="I98" si="28">+I35</f>
        <v>0</v>
      </c>
      <c r="J98" s="3"/>
      <c r="K98" s="4" t="str">
        <f t="shared" ref="K98" si="29">+K35</f>
        <v>40 28 871 0466</v>
      </c>
      <c r="L98" s="3"/>
      <c r="M98" s="4" t="str">
        <f t="shared" ref="M98" si="30">+M35</f>
        <v>40 28 959 0633</v>
      </c>
      <c r="N98" s="3"/>
      <c r="O98" s="4">
        <f t="shared" ref="O98" si="31">+O35</f>
        <v>0</v>
      </c>
      <c r="P98" s="3"/>
      <c r="Q98" s="4">
        <f t="shared" ref="Q98" si="32">+Q35</f>
        <v>0</v>
      </c>
      <c r="R98" s="3"/>
      <c r="S98" s="4">
        <f t="shared" ref="S98" si="33">+S35</f>
        <v>0</v>
      </c>
      <c r="T98" s="3"/>
      <c r="U98" s="4">
        <f t="shared" ref="U98" si="34">+U35</f>
        <v>0</v>
      </c>
      <c r="V98" s="3"/>
      <c r="W98" s="4">
        <f t="shared" ref="W98" si="35">+W35</f>
        <v>0</v>
      </c>
      <c r="X98" s="3"/>
      <c r="Y98" s="4">
        <f t="shared" ref="Y98" si="36">+Y35</f>
        <v>0</v>
      </c>
      <c r="Z98" s="3"/>
      <c r="AA98" s="4">
        <f t="shared" ref="AA98" si="37">+AA35</f>
        <v>0</v>
      </c>
      <c r="AB98" s="3"/>
      <c r="AC98" s="4">
        <f t="shared" ref="AC98" si="38">+AC35</f>
        <v>0</v>
      </c>
      <c r="AD98" s="3"/>
    </row>
    <row r="99" spans="1:30" ht="14.4" customHeight="1" x14ac:dyDescent="0.3">
      <c r="A99" s="45"/>
      <c r="B99" s="42"/>
      <c r="C99" s="4" t="str">
        <f t="shared" si="14"/>
        <v>40 17 821 0336</v>
      </c>
      <c r="D99" s="3"/>
      <c r="E99" s="4" t="str">
        <f t="shared" si="14"/>
        <v>40 17 620 0110</v>
      </c>
      <c r="F99" s="3"/>
      <c r="G99" s="4" t="str">
        <f t="shared" ref="G99:I99" si="39">+G36</f>
        <v>40 17 959 0101</v>
      </c>
      <c r="H99" s="3"/>
      <c r="I99" s="4">
        <f t="shared" ref="I99" si="40">+I36</f>
        <v>0</v>
      </c>
      <c r="J99" s="3"/>
      <c r="K99" s="4" t="str">
        <f t="shared" ref="K99" si="41">+K36</f>
        <v>40 28 851 0372</v>
      </c>
      <c r="L99" s="3"/>
      <c r="M99" s="4" t="str">
        <f t="shared" ref="M99" si="42">+M36</f>
        <v>40 28 871 0507</v>
      </c>
      <c r="N99" s="3"/>
      <c r="O99" s="4">
        <f t="shared" ref="O99" si="43">+O36</f>
        <v>0</v>
      </c>
      <c r="P99" s="3"/>
      <c r="Q99" s="4">
        <f t="shared" ref="Q99" si="44">+Q36</f>
        <v>0</v>
      </c>
      <c r="R99" s="3"/>
      <c r="S99" s="4">
        <f t="shared" ref="S99" si="45">+S36</f>
        <v>0</v>
      </c>
      <c r="T99" s="3"/>
      <c r="U99" s="4">
        <f t="shared" ref="U99" si="46">+U36</f>
        <v>0</v>
      </c>
      <c r="V99" s="3"/>
      <c r="W99" s="4">
        <f t="shared" ref="W99" si="47">+W36</f>
        <v>0</v>
      </c>
      <c r="X99" s="3"/>
      <c r="Y99" s="4">
        <f t="shared" ref="Y99" si="48">+Y36</f>
        <v>0</v>
      </c>
      <c r="Z99" s="3"/>
      <c r="AA99" s="4">
        <f t="shared" ref="AA99" si="49">+AA36</f>
        <v>0</v>
      </c>
      <c r="AB99" s="3"/>
      <c r="AC99" s="4">
        <f t="shared" ref="AC99" si="50">+AC36</f>
        <v>0</v>
      </c>
      <c r="AD99" s="3"/>
    </row>
    <row r="100" spans="1:30" ht="14.4" customHeight="1" x14ac:dyDescent="0.3">
      <c r="A100" s="45"/>
      <c r="B100" s="42"/>
      <c r="C100" s="4" t="str">
        <f t="shared" si="14"/>
        <v>40 17 821 0209</v>
      </c>
      <c r="D100" s="3"/>
      <c r="E100" s="4" t="str">
        <f t="shared" si="14"/>
        <v>40 17 810 0309</v>
      </c>
      <c r="F100" s="3"/>
      <c r="G100" s="4" t="str">
        <f t="shared" ref="G100:I100" si="51">+G37</f>
        <v>40 17 959 0085</v>
      </c>
      <c r="H100" s="3"/>
      <c r="I100" s="4">
        <f t="shared" ref="I100" si="52">+I37</f>
        <v>0</v>
      </c>
      <c r="J100" s="3"/>
      <c r="K100" s="4" t="str">
        <f t="shared" ref="K100" si="53">+K37</f>
        <v>40 28 871  0520</v>
      </c>
      <c r="L100" s="3"/>
      <c r="M100" s="4" t="str">
        <f t="shared" ref="M100" si="54">+M37</f>
        <v>40 28 857 0414</v>
      </c>
      <c r="N100" s="3"/>
      <c r="O100" s="4">
        <f t="shared" ref="O100" si="55">+O37</f>
        <v>0</v>
      </c>
      <c r="P100" s="3"/>
      <c r="Q100" s="4">
        <f t="shared" ref="Q100" si="56">+Q37</f>
        <v>0</v>
      </c>
      <c r="R100" s="3"/>
      <c r="S100" s="4">
        <f t="shared" ref="S100" si="57">+S37</f>
        <v>0</v>
      </c>
      <c r="T100" s="3"/>
      <c r="U100" s="4">
        <f t="shared" ref="U100" si="58">+U37</f>
        <v>0</v>
      </c>
      <c r="V100" s="3"/>
      <c r="W100" s="4">
        <f t="shared" ref="W100" si="59">+W37</f>
        <v>0</v>
      </c>
      <c r="X100" s="3"/>
      <c r="Y100" s="4">
        <f t="shared" ref="Y100" si="60">+Y37</f>
        <v>0</v>
      </c>
      <c r="Z100" s="3"/>
      <c r="AA100" s="4">
        <f t="shared" ref="AA100" si="61">+AA37</f>
        <v>0</v>
      </c>
      <c r="AB100" s="3"/>
      <c r="AC100" s="4">
        <f t="shared" ref="AC100" si="62">+AC37</f>
        <v>0</v>
      </c>
      <c r="AD100" s="3"/>
    </row>
    <row r="101" spans="1:30" ht="14.4" customHeight="1" x14ac:dyDescent="0.3">
      <c r="A101" s="45"/>
      <c r="B101" s="42"/>
      <c r="C101" s="4" t="str">
        <f t="shared" si="14"/>
        <v>40 17 821 0337</v>
      </c>
      <c r="D101" s="3"/>
      <c r="E101" s="4" t="str">
        <f t="shared" si="14"/>
        <v>40 17 821 0198</v>
      </c>
      <c r="F101" s="3"/>
      <c r="G101" s="4">
        <f t="shared" ref="G101:I101" si="63">+G38</f>
        <v>0</v>
      </c>
      <c r="H101" s="3"/>
      <c r="I101" s="4">
        <f t="shared" ref="I101" si="64">+I38</f>
        <v>0</v>
      </c>
      <c r="J101" s="3"/>
      <c r="K101" s="4" t="str">
        <f t="shared" ref="K101" si="65">+K38</f>
        <v>40 28 956 0816</v>
      </c>
      <c r="L101" s="3"/>
      <c r="M101" s="4" t="str">
        <f t="shared" ref="M101" si="66">+M38</f>
        <v>40 28 857 0443</v>
      </c>
      <c r="N101" s="3"/>
      <c r="O101" s="4">
        <f t="shared" ref="O101" si="67">+O38</f>
        <v>0</v>
      </c>
      <c r="P101" s="3"/>
      <c r="Q101" s="4">
        <f t="shared" ref="Q101" si="68">+Q38</f>
        <v>0</v>
      </c>
      <c r="R101" s="3"/>
      <c r="S101" s="4">
        <f t="shared" ref="S101" si="69">+S38</f>
        <v>0</v>
      </c>
      <c r="T101" s="3"/>
      <c r="U101" s="4">
        <f t="shared" ref="U101" si="70">+U38</f>
        <v>0</v>
      </c>
      <c r="V101" s="3"/>
      <c r="W101" s="4">
        <f t="shared" ref="W101" si="71">+W38</f>
        <v>0</v>
      </c>
      <c r="X101" s="3"/>
      <c r="Y101" s="4">
        <f t="shared" ref="Y101" si="72">+Y38</f>
        <v>0</v>
      </c>
      <c r="Z101" s="3"/>
      <c r="AA101" s="4">
        <f t="shared" ref="AA101" si="73">+AA38</f>
        <v>0</v>
      </c>
      <c r="AB101" s="3"/>
      <c r="AC101" s="4">
        <f t="shared" ref="AC101" si="74">+AC38</f>
        <v>0</v>
      </c>
      <c r="AD101" s="3"/>
    </row>
    <row r="102" spans="1:30" ht="17.399999999999999" customHeight="1" x14ac:dyDescent="0.3">
      <c r="A102" s="45"/>
      <c r="B102" s="42"/>
      <c r="C102" s="4">
        <f t="shared" si="14"/>
        <v>0</v>
      </c>
      <c r="D102" s="3"/>
      <c r="E102" s="4">
        <f t="shared" si="14"/>
        <v>0</v>
      </c>
      <c r="F102" s="3"/>
      <c r="G102" s="4">
        <f t="shared" ref="G102:I102" si="75">+G39</f>
        <v>0</v>
      </c>
      <c r="H102" s="3"/>
      <c r="I102" s="4">
        <f t="shared" ref="I102" si="76">+I39</f>
        <v>0</v>
      </c>
      <c r="J102" s="3"/>
      <c r="K102" s="4" t="str">
        <f t="shared" ref="K102" si="77">+K39</f>
        <v>40 28 815 0136</v>
      </c>
      <c r="L102" s="3"/>
      <c r="M102" s="4" t="str">
        <f t="shared" ref="M102" si="78">+M39</f>
        <v>40 28 871 0506</v>
      </c>
      <c r="N102" s="3"/>
      <c r="O102" s="4">
        <f t="shared" ref="O102" si="79">+O39</f>
        <v>0</v>
      </c>
      <c r="P102" s="3"/>
      <c r="Q102" s="4">
        <f t="shared" ref="Q102" si="80">+Q39</f>
        <v>0</v>
      </c>
      <c r="R102" s="3"/>
      <c r="S102" s="4">
        <f t="shared" ref="S102" si="81">+S39</f>
        <v>0</v>
      </c>
      <c r="T102" s="3"/>
      <c r="U102" s="4">
        <f t="shared" ref="U102" si="82">+U39</f>
        <v>0</v>
      </c>
      <c r="V102" s="17"/>
      <c r="W102" s="4">
        <f t="shared" ref="W102" si="83">+W39</f>
        <v>0</v>
      </c>
      <c r="X102" s="19"/>
      <c r="Y102" s="4">
        <f t="shared" ref="Y102" si="84">+Y39</f>
        <v>0</v>
      </c>
      <c r="Z102" s="19"/>
      <c r="AA102" s="4">
        <f t="shared" ref="AA102" si="85">+AA39</f>
        <v>0</v>
      </c>
      <c r="AB102" s="19"/>
      <c r="AC102" s="4">
        <f t="shared" ref="AC102" si="86">+AC39</f>
        <v>0</v>
      </c>
      <c r="AD102" s="19"/>
    </row>
    <row r="103" spans="1:30" ht="17.399999999999999" customHeight="1" x14ac:dyDescent="0.3">
      <c r="A103" s="45"/>
      <c r="B103" s="42"/>
      <c r="C103" s="4">
        <f t="shared" si="14"/>
        <v>0</v>
      </c>
      <c r="D103" s="3"/>
      <c r="E103" s="4">
        <f t="shared" si="14"/>
        <v>0</v>
      </c>
      <c r="F103" s="3"/>
      <c r="G103" s="4">
        <f t="shared" ref="G103:I103" si="87">+G40</f>
        <v>0</v>
      </c>
      <c r="H103" s="3"/>
      <c r="I103" s="4">
        <f t="shared" ref="I103" si="88">+I40</f>
        <v>0</v>
      </c>
      <c r="J103" s="3"/>
      <c r="K103" s="4" t="str">
        <f t="shared" ref="K103" si="89">+K40</f>
        <v>40 28 810 1279</v>
      </c>
      <c r="L103" s="3"/>
      <c r="M103" s="4" t="str">
        <f t="shared" ref="M103" si="90">+M40</f>
        <v>40 28 959 0698</v>
      </c>
      <c r="N103" s="3"/>
      <c r="O103" s="4">
        <f t="shared" ref="O103" si="91">+O40</f>
        <v>0</v>
      </c>
      <c r="P103" s="3"/>
      <c r="Q103" s="4">
        <f t="shared" ref="Q103" si="92">+Q40</f>
        <v>0</v>
      </c>
      <c r="R103" s="3"/>
      <c r="S103" s="4">
        <f t="shared" ref="S103" si="93">+S40</f>
        <v>0</v>
      </c>
      <c r="T103" s="3"/>
      <c r="U103" s="4">
        <f t="shared" ref="U103" si="94">+U40</f>
        <v>0</v>
      </c>
      <c r="V103" s="17"/>
      <c r="W103" s="4">
        <f t="shared" ref="W103" si="95">+W40</f>
        <v>0</v>
      </c>
      <c r="X103" s="19"/>
      <c r="Y103" s="4">
        <f t="shared" ref="Y103" si="96">+Y40</f>
        <v>0</v>
      </c>
      <c r="Z103" s="19"/>
      <c r="AA103" s="4">
        <f t="shared" ref="AA103" si="97">+AA40</f>
        <v>0</v>
      </c>
      <c r="AB103" s="19"/>
      <c r="AC103" s="4">
        <f t="shared" ref="AC103" si="98">+AC40</f>
        <v>0</v>
      </c>
      <c r="AD103" s="19"/>
    </row>
    <row r="104" spans="1:30" ht="17.399999999999999" customHeight="1" x14ac:dyDescent="0.3">
      <c r="A104" s="45"/>
      <c r="B104" s="42"/>
      <c r="C104" s="4">
        <f t="shared" si="14"/>
        <v>0</v>
      </c>
      <c r="D104" s="3"/>
      <c r="E104" s="4">
        <f t="shared" si="14"/>
        <v>0</v>
      </c>
      <c r="F104" s="3"/>
      <c r="G104" s="4">
        <f t="shared" ref="G104:I104" si="99">+G41</f>
        <v>0</v>
      </c>
      <c r="H104" s="3"/>
      <c r="I104" s="4">
        <f t="shared" ref="I104" si="100">+I41</f>
        <v>0</v>
      </c>
      <c r="J104" s="3"/>
      <c r="K104" s="4" t="str">
        <f t="shared" ref="K104" si="101">+K41</f>
        <v>40 28 871 0452</v>
      </c>
      <c r="L104" s="3"/>
      <c r="M104" s="4" t="str">
        <f t="shared" ref="M104" si="102">+M41</f>
        <v>40 28 877 0033</v>
      </c>
      <c r="N104" s="3"/>
      <c r="O104" s="4">
        <f t="shared" ref="O104" si="103">+O41</f>
        <v>0</v>
      </c>
      <c r="P104" s="3"/>
      <c r="Q104" s="4">
        <f t="shared" ref="Q104" si="104">+Q41</f>
        <v>0</v>
      </c>
      <c r="R104" s="3"/>
      <c r="S104" s="4">
        <f t="shared" ref="S104" si="105">+S41</f>
        <v>0</v>
      </c>
      <c r="T104" s="3"/>
      <c r="U104" s="4">
        <f t="shared" ref="U104" si="106">+U41</f>
        <v>0</v>
      </c>
      <c r="V104" s="17"/>
      <c r="W104" s="4">
        <f t="shared" ref="W104" si="107">+W41</f>
        <v>0</v>
      </c>
      <c r="X104" s="19"/>
      <c r="Y104" s="4">
        <f t="shared" ref="Y104" si="108">+Y41</f>
        <v>0</v>
      </c>
      <c r="Z104" s="19"/>
      <c r="AA104" s="4">
        <f t="shared" ref="AA104" si="109">+AA41</f>
        <v>0</v>
      </c>
      <c r="AB104" s="19"/>
      <c r="AC104" s="4">
        <f t="shared" ref="AC104" si="110">+AC41</f>
        <v>0</v>
      </c>
      <c r="AD104" s="19"/>
    </row>
    <row r="105" spans="1:30" ht="17.399999999999999" customHeight="1" x14ac:dyDescent="0.3">
      <c r="A105" s="45"/>
      <c r="B105" s="42"/>
      <c r="C105" s="4">
        <f t="shared" si="14"/>
        <v>0</v>
      </c>
      <c r="D105" s="3"/>
      <c r="E105" s="4">
        <f t="shared" si="14"/>
        <v>0</v>
      </c>
      <c r="F105" s="3"/>
      <c r="G105" s="4">
        <f t="shared" ref="G105:I105" si="111">+G42</f>
        <v>0</v>
      </c>
      <c r="H105" s="3"/>
      <c r="I105" s="4">
        <f t="shared" ref="I105" si="112">+I42</f>
        <v>0</v>
      </c>
      <c r="J105" s="3"/>
      <c r="K105" s="4" t="str">
        <f t="shared" ref="K105" si="113">+K42</f>
        <v>40 28 856 0809</v>
      </c>
      <c r="L105" s="3"/>
      <c r="M105" s="4" t="str">
        <f t="shared" ref="M105" si="114">+M42</f>
        <v>40 28 877 0032</v>
      </c>
      <c r="N105" s="3"/>
      <c r="O105" s="4">
        <f t="shared" ref="O105" si="115">+O42</f>
        <v>0</v>
      </c>
      <c r="P105" s="3"/>
      <c r="Q105" s="4">
        <f t="shared" ref="Q105" si="116">+Q42</f>
        <v>0</v>
      </c>
      <c r="R105" s="3"/>
      <c r="S105" s="4">
        <f t="shared" ref="S105" si="117">+S42</f>
        <v>0</v>
      </c>
      <c r="T105" s="3"/>
      <c r="U105" s="4">
        <f t="shared" ref="U105" si="118">+U42</f>
        <v>0</v>
      </c>
      <c r="V105" s="17"/>
      <c r="W105" s="4">
        <f t="shared" ref="W105" si="119">+W42</f>
        <v>0</v>
      </c>
      <c r="X105" s="19"/>
      <c r="Y105" s="4">
        <f t="shared" ref="Y105" si="120">+Y42</f>
        <v>0</v>
      </c>
      <c r="Z105" s="19"/>
      <c r="AA105" s="4">
        <f t="shared" ref="AA105" si="121">+AA42</f>
        <v>0</v>
      </c>
      <c r="AB105" s="19"/>
      <c r="AC105" s="4">
        <f t="shared" ref="AC105" si="122">+AC42</f>
        <v>0</v>
      </c>
      <c r="AD105" s="19"/>
    </row>
    <row r="106" spans="1:30" ht="17.399999999999999" customHeight="1" x14ac:dyDescent="0.3">
      <c r="A106" s="45"/>
      <c r="B106" s="42"/>
      <c r="C106" s="4">
        <f t="shared" si="14"/>
        <v>0</v>
      </c>
      <c r="D106" s="3"/>
      <c r="E106" s="4">
        <f t="shared" si="14"/>
        <v>0</v>
      </c>
      <c r="F106" s="3"/>
      <c r="G106" s="4">
        <f t="shared" ref="G106:I106" si="123">+G43</f>
        <v>0</v>
      </c>
      <c r="H106" s="3"/>
      <c r="I106" s="4">
        <f t="shared" ref="I106" si="124">+I43</f>
        <v>0</v>
      </c>
      <c r="J106" s="3"/>
      <c r="K106" s="4">
        <f t="shared" ref="K106" si="125">+K43</f>
        <v>0</v>
      </c>
      <c r="L106" s="3"/>
      <c r="M106" s="4" t="str">
        <f t="shared" ref="M106" si="126">+M43</f>
        <v>40 28 959 0726</v>
      </c>
      <c r="N106" s="3"/>
      <c r="O106" s="4">
        <f t="shared" ref="O106" si="127">+O43</f>
        <v>0</v>
      </c>
      <c r="P106" s="3"/>
      <c r="Q106" s="4">
        <f t="shared" ref="Q106" si="128">+Q43</f>
        <v>0</v>
      </c>
      <c r="R106" s="3"/>
      <c r="S106" s="4">
        <f t="shared" ref="S106" si="129">+S43</f>
        <v>0</v>
      </c>
      <c r="T106" s="3"/>
      <c r="U106" s="4">
        <f t="shared" ref="U106" si="130">+U43</f>
        <v>0</v>
      </c>
      <c r="V106" s="17"/>
      <c r="W106" s="4">
        <f t="shared" ref="W106" si="131">+W43</f>
        <v>0</v>
      </c>
      <c r="X106" s="19"/>
      <c r="Y106" s="4">
        <f t="shared" ref="Y106" si="132">+Y43</f>
        <v>0</v>
      </c>
      <c r="Z106" s="19"/>
      <c r="AA106" s="4">
        <f t="shared" ref="AA106" si="133">+AA43</f>
        <v>0</v>
      </c>
      <c r="AB106" s="19"/>
      <c r="AC106" s="4">
        <f t="shared" ref="AC106" si="134">+AC43</f>
        <v>0</v>
      </c>
      <c r="AD106" s="19"/>
    </row>
    <row r="107" spans="1:30" ht="17.399999999999999" customHeight="1" x14ac:dyDescent="0.3">
      <c r="A107" s="45"/>
      <c r="B107" s="42"/>
      <c r="C107" s="4">
        <f t="shared" si="14"/>
        <v>0</v>
      </c>
      <c r="D107" s="3"/>
      <c r="E107" s="4">
        <f t="shared" si="14"/>
        <v>0</v>
      </c>
      <c r="F107" s="3"/>
      <c r="G107" s="4">
        <f t="shared" ref="G107:I107" si="135">+G44</f>
        <v>0</v>
      </c>
      <c r="H107" s="3"/>
      <c r="I107" s="4">
        <f t="shared" ref="I107" si="136">+I44</f>
        <v>0</v>
      </c>
      <c r="J107" s="3"/>
      <c r="K107" s="4">
        <f t="shared" ref="K107" si="137">+K44</f>
        <v>0</v>
      </c>
      <c r="L107" s="3"/>
      <c r="M107" s="4" t="str">
        <f t="shared" ref="M107" si="138">+M44</f>
        <v>40 28 013 0388</v>
      </c>
      <c r="N107" s="3"/>
      <c r="O107" s="4">
        <f t="shared" ref="O107" si="139">+O44</f>
        <v>0</v>
      </c>
      <c r="P107" s="3"/>
      <c r="Q107" s="4">
        <f t="shared" ref="Q107" si="140">+Q44</f>
        <v>0</v>
      </c>
      <c r="R107" s="3"/>
      <c r="S107" s="4">
        <f t="shared" ref="S107" si="141">+S44</f>
        <v>0</v>
      </c>
      <c r="T107" s="3"/>
      <c r="U107" s="4">
        <f t="shared" ref="U107" si="142">+U44</f>
        <v>0</v>
      </c>
      <c r="V107" s="17"/>
      <c r="W107" s="4">
        <f t="shared" ref="W107" si="143">+W44</f>
        <v>0</v>
      </c>
      <c r="X107" s="19"/>
      <c r="Y107" s="4">
        <f t="shared" ref="Y107" si="144">+Y44</f>
        <v>0</v>
      </c>
      <c r="Z107" s="19"/>
      <c r="AA107" s="4">
        <f t="shared" ref="AA107" si="145">+AA44</f>
        <v>0</v>
      </c>
      <c r="AB107" s="19"/>
      <c r="AC107" s="4">
        <f t="shared" ref="AC107" si="146">+AC44</f>
        <v>0</v>
      </c>
      <c r="AD107" s="19"/>
    </row>
    <row r="108" spans="1:30" ht="17.399999999999999" customHeight="1" x14ac:dyDescent="0.3">
      <c r="A108" s="45"/>
      <c r="B108" s="43"/>
      <c r="C108" s="4">
        <f>+C45</f>
        <v>0</v>
      </c>
      <c r="D108" s="3"/>
      <c r="E108" s="4">
        <f>+E45</f>
        <v>0</v>
      </c>
      <c r="F108" s="3"/>
      <c r="G108" s="4">
        <f>+G45</f>
        <v>0</v>
      </c>
      <c r="H108" s="3"/>
      <c r="I108" s="4">
        <f>+I45</f>
        <v>0</v>
      </c>
      <c r="J108" s="3"/>
      <c r="K108" s="4">
        <f>+K45</f>
        <v>0</v>
      </c>
      <c r="L108" s="3"/>
      <c r="M108" s="4">
        <f>+M45</f>
        <v>0</v>
      </c>
      <c r="N108" s="3"/>
      <c r="O108" s="4">
        <f>+O45</f>
        <v>0</v>
      </c>
      <c r="P108" s="3"/>
      <c r="Q108" s="4">
        <f>+Q45</f>
        <v>0</v>
      </c>
      <c r="R108" s="3"/>
      <c r="S108" s="4">
        <f>+S45</f>
        <v>0</v>
      </c>
      <c r="T108" s="3"/>
      <c r="U108" s="4">
        <f>+U45</f>
        <v>0</v>
      </c>
      <c r="V108" s="17"/>
      <c r="W108" s="4">
        <f>+W45</f>
        <v>0</v>
      </c>
      <c r="X108" s="19"/>
      <c r="Y108" s="4">
        <f>+Y45</f>
        <v>0</v>
      </c>
      <c r="Z108" s="19"/>
      <c r="AA108" s="4">
        <f>+AA45</f>
        <v>0</v>
      </c>
      <c r="AB108" s="19"/>
      <c r="AC108" s="4">
        <f>+AC45</f>
        <v>0</v>
      </c>
      <c r="AD108" s="19"/>
    </row>
    <row r="109" spans="1:30" x14ac:dyDescent="0.3">
      <c r="A109" s="45"/>
      <c r="B109" s="29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39"/>
      <c r="W109" s="40"/>
      <c r="X109" s="40"/>
      <c r="Y109" s="40"/>
      <c r="Z109" s="40"/>
      <c r="AA109" s="40"/>
      <c r="AB109" s="40"/>
      <c r="AC109" s="40"/>
      <c r="AD109" s="40"/>
    </row>
    <row r="110" spans="1:30" x14ac:dyDescent="0.3">
      <c r="A110" s="45"/>
      <c r="B110" s="41" t="s">
        <v>17</v>
      </c>
      <c r="C110" s="3" t="str">
        <f>+C47</f>
        <v>40 17 921 0094</v>
      </c>
      <c r="D110" s="3"/>
      <c r="E110" s="3" t="str">
        <f>+E47</f>
        <v>40 17 821 0192</v>
      </c>
      <c r="F110" s="3"/>
      <c r="G110" s="3" t="str">
        <f>+G47</f>
        <v>40 17 954 1837</v>
      </c>
      <c r="H110" s="3"/>
      <c r="I110" s="3">
        <f>+I47</f>
        <v>0</v>
      </c>
      <c r="J110" s="3"/>
      <c r="K110" s="3" t="str">
        <f>+K47</f>
        <v>40 28 810  1279</v>
      </c>
      <c r="L110" s="3"/>
      <c r="M110" s="3" t="str">
        <f>+M47</f>
        <v>40 28 857 0444</v>
      </c>
      <c r="N110" s="3"/>
      <c r="O110" s="3">
        <f>+O47</f>
        <v>0</v>
      </c>
      <c r="P110" s="3"/>
      <c r="Q110" s="3">
        <f>+Q47</f>
        <v>0</v>
      </c>
      <c r="R110" s="3"/>
      <c r="S110" s="3">
        <f>+S47</f>
        <v>0</v>
      </c>
      <c r="T110" s="3"/>
      <c r="U110" s="3">
        <f>+U47</f>
        <v>0</v>
      </c>
      <c r="V110" s="3"/>
      <c r="W110" s="3">
        <f>+W47</f>
        <v>0</v>
      </c>
      <c r="X110" s="3"/>
      <c r="Y110" s="3">
        <f>+Y47</f>
        <v>0</v>
      </c>
      <c r="Z110" s="3"/>
      <c r="AA110" s="3">
        <f>+AA47</f>
        <v>0</v>
      </c>
      <c r="AB110" s="3"/>
      <c r="AC110" s="3">
        <f>+AC47</f>
        <v>0</v>
      </c>
      <c r="AD110" s="3"/>
    </row>
    <row r="111" spans="1:30" x14ac:dyDescent="0.3">
      <c r="A111" s="45"/>
      <c r="B111" s="42"/>
      <c r="C111" s="3" t="str">
        <f>+C48</f>
        <v>40 17 921 0093</v>
      </c>
      <c r="D111" s="3"/>
      <c r="E111" s="3" t="str">
        <f>+E48</f>
        <v>40 17 821 0199</v>
      </c>
      <c r="F111" s="3"/>
      <c r="G111" s="3" t="str">
        <f>+G48</f>
        <v>40 17 954 18 94</v>
      </c>
      <c r="H111" s="3"/>
      <c r="I111" s="3">
        <f>+I48</f>
        <v>0</v>
      </c>
      <c r="J111" s="3"/>
      <c r="K111" s="3" t="str">
        <f>+K48</f>
        <v>40 28 975 0093</v>
      </c>
      <c r="L111" s="3"/>
      <c r="M111" s="3" t="str">
        <f>+M48</f>
        <v>40 28 857 0427</v>
      </c>
      <c r="N111" s="3"/>
      <c r="O111" s="3">
        <f>+O48</f>
        <v>0</v>
      </c>
      <c r="P111" s="3"/>
      <c r="Q111" s="3">
        <f>+Q48</f>
        <v>0</v>
      </c>
      <c r="R111" s="3"/>
      <c r="S111" s="3">
        <f>+S48</f>
        <v>0</v>
      </c>
      <c r="T111" s="3"/>
      <c r="U111" s="3">
        <f>+U48</f>
        <v>0</v>
      </c>
      <c r="V111" s="3"/>
      <c r="W111" s="3">
        <f>+W48</f>
        <v>0</v>
      </c>
      <c r="X111" s="3"/>
      <c r="Y111" s="3">
        <f>+Y48</f>
        <v>0</v>
      </c>
      <c r="Z111" s="3"/>
      <c r="AA111" s="3">
        <f>+AA48</f>
        <v>0</v>
      </c>
      <c r="AB111" s="3"/>
      <c r="AC111" s="3">
        <f>+AC48</f>
        <v>0</v>
      </c>
      <c r="AD111" s="3"/>
    </row>
    <row r="112" spans="1:30" x14ac:dyDescent="0.3">
      <c r="A112" s="45"/>
      <c r="B112" s="42"/>
      <c r="C112" s="3" t="str">
        <f>+C49</f>
        <v>40 17 921 0095</v>
      </c>
      <c r="D112" s="3"/>
      <c r="E112" s="3" t="str">
        <f>+E49</f>
        <v>40 17 620 0102</v>
      </c>
      <c r="F112" s="3"/>
      <c r="G112" s="3" t="str">
        <f>+G49</f>
        <v>40 17 954 1918</v>
      </c>
      <c r="H112" s="3"/>
      <c r="I112" s="3">
        <f>+I49</f>
        <v>0</v>
      </c>
      <c r="J112" s="3"/>
      <c r="K112" s="3" t="str">
        <f>+K49</f>
        <v>40 28 120 0274</v>
      </c>
      <c r="L112" s="3"/>
      <c r="M112" s="3" t="str">
        <f>+M49</f>
        <v>40 28 849 0375</v>
      </c>
      <c r="N112" s="3"/>
      <c r="O112" s="3">
        <f>+O49</f>
        <v>0</v>
      </c>
      <c r="P112" s="3"/>
      <c r="Q112" s="3">
        <f>+Q49</f>
        <v>0</v>
      </c>
      <c r="R112" s="3"/>
      <c r="S112" s="3">
        <f>+S49</f>
        <v>0</v>
      </c>
      <c r="T112" s="3"/>
      <c r="U112" s="3">
        <f>+U49</f>
        <v>0</v>
      </c>
      <c r="V112" s="3"/>
      <c r="W112" s="3">
        <f>+W49</f>
        <v>0</v>
      </c>
      <c r="X112" s="3"/>
      <c r="Y112" s="3">
        <f>+Y49</f>
        <v>0</v>
      </c>
      <c r="Z112" s="3"/>
      <c r="AA112" s="3">
        <f>+AA49</f>
        <v>0</v>
      </c>
      <c r="AB112" s="3"/>
      <c r="AC112" s="3">
        <f>+AC49</f>
        <v>0</v>
      </c>
      <c r="AD112" s="3"/>
    </row>
    <row r="113" spans="1:30" x14ac:dyDescent="0.3">
      <c r="A113" s="45"/>
      <c r="B113" s="42"/>
      <c r="C113" s="3" t="str">
        <f>+C50</f>
        <v>40 17 921 0097</v>
      </c>
      <c r="D113" s="3"/>
      <c r="E113" s="3" t="str">
        <f>+E50</f>
        <v>40 17 821 0271</v>
      </c>
      <c r="F113" s="3"/>
      <c r="G113" s="3" t="str">
        <f>+G50</f>
        <v>40 17 954 1920</v>
      </c>
      <c r="H113" s="3"/>
      <c r="I113" s="3">
        <f>+I50</f>
        <v>0</v>
      </c>
      <c r="J113" s="3"/>
      <c r="K113" s="3" t="str">
        <f>+K50</f>
        <v>40 28 120 0190</v>
      </c>
      <c r="L113" s="3"/>
      <c r="M113" s="3" t="str">
        <f>+M50</f>
        <v>40 28 848 0090</v>
      </c>
      <c r="N113" s="3"/>
      <c r="O113" s="3">
        <f>+O50</f>
        <v>0</v>
      </c>
      <c r="P113" s="3"/>
      <c r="Q113" s="3">
        <f>+Q50</f>
        <v>0</v>
      </c>
      <c r="R113" s="3"/>
      <c r="S113" s="3">
        <f>+S50</f>
        <v>0</v>
      </c>
      <c r="T113" s="3"/>
      <c r="U113" s="3">
        <f>+U50</f>
        <v>0</v>
      </c>
      <c r="V113" s="3"/>
      <c r="W113" s="3">
        <f>+W50</f>
        <v>0</v>
      </c>
      <c r="X113" s="3"/>
      <c r="Y113" s="3">
        <f>+Y50</f>
        <v>0</v>
      </c>
      <c r="Z113" s="3"/>
      <c r="AA113" s="3">
        <f>+AA50</f>
        <v>0</v>
      </c>
      <c r="AB113" s="3"/>
      <c r="AC113" s="3">
        <f>+AC50</f>
        <v>0</v>
      </c>
      <c r="AD113" s="3"/>
    </row>
    <row r="114" spans="1:30" x14ac:dyDescent="0.3">
      <c r="A114" s="45"/>
      <c r="B114" s="42"/>
      <c r="C114" s="3">
        <f>+C51</f>
        <v>0</v>
      </c>
      <c r="D114" s="3"/>
      <c r="E114" s="3">
        <f>+E51</f>
        <v>0</v>
      </c>
      <c r="F114" s="3"/>
      <c r="G114" s="3" t="str">
        <f>+G51</f>
        <v>40 17 954 0944</v>
      </c>
      <c r="H114" s="3"/>
      <c r="I114" s="3">
        <f>+I51</f>
        <v>0</v>
      </c>
      <c r="J114" s="3"/>
      <c r="K114" s="3">
        <f>+K51</f>
        <v>0</v>
      </c>
      <c r="L114" s="3"/>
      <c r="M114" s="3" t="str">
        <f>+M51</f>
        <v>40 28 959 0632</v>
      </c>
      <c r="N114" s="3"/>
      <c r="O114" s="3">
        <f>+O51</f>
        <v>0</v>
      </c>
      <c r="P114" s="3"/>
      <c r="Q114" s="3">
        <f>+Q51</f>
        <v>0</v>
      </c>
      <c r="R114" s="3"/>
      <c r="S114" s="3">
        <f>+S51</f>
        <v>0</v>
      </c>
      <c r="T114" s="3"/>
      <c r="U114" s="3">
        <f>+U51</f>
        <v>0</v>
      </c>
      <c r="V114" s="3"/>
      <c r="W114" s="3">
        <f>+W51</f>
        <v>0</v>
      </c>
      <c r="X114" s="3"/>
      <c r="Y114" s="3">
        <f>+Y51</f>
        <v>0</v>
      </c>
      <c r="Z114" s="3"/>
      <c r="AA114" s="3">
        <f>+AA51</f>
        <v>0</v>
      </c>
      <c r="AB114" s="3"/>
      <c r="AC114" s="3">
        <f>+AC51</f>
        <v>0</v>
      </c>
      <c r="AD114" s="3"/>
    </row>
    <row r="115" spans="1:30" x14ac:dyDescent="0.3">
      <c r="A115" s="45"/>
      <c r="B115" s="42"/>
      <c r="C115" s="3">
        <f>+C52</f>
        <v>0</v>
      </c>
      <c r="D115" s="3"/>
      <c r="E115" s="3">
        <f>+E52</f>
        <v>0</v>
      </c>
      <c r="F115" s="3"/>
      <c r="G115" s="3" t="str">
        <f>+G52</f>
        <v>40 17 848 0296</v>
      </c>
      <c r="H115" s="3"/>
      <c r="I115" s="3">
        <f>+I52</f>
        <v>0</v>
      </c>
      <c r="J115" s="3"/>
      <c r="K115" s="3">
        <f>+K52</f>
        <v>0</v>
      </c>
      <c r="L115" s="3"/>
      <c r="M115" s="3" t="str">
        <f>+M52</f>
        <v>40 28 849 0373</v>
      </c>
      <c r="N115" s="3"/>
      <c r="O115" s="3">
        <f>+O52</f>
        <v>0</v>
      </c>
      <c r="P115" s="3"/>
      <c r="Q115" s="3">
        <f>+Q52</f>
        <v>0</v>
      </c>
      <c r="R115" s="3"/>
      <c r="S115" s="3">
        <f>+S52</f>
        <v>0</v>
      </c>
      <c r="T115" s="3"/>
      <c r="U115" s="3">
        <f>+U52</f>
        <v>0</v>
      </c>
      <c r="V115" s="3"/>
      <c r="W115" s="3">
        <f>+W52</f>
        <v>0</v>
      </c>
      <c r="X115" s="3"/>
      <c r="Y115" s="3">
        <f>+Y52</f>
        <v>0</v>
      </c>
      <c r="Z115" s="3"/>
      <c r="AA115" s="3">
        <f>+AA52</f>
        <v>0</v>
      </c>
      <c r="AB115" s="3"/>
      <c r="AC115" s="3">
        <f>+AC52</f>
        <v>0</v>
      </c>
      <c r="AD115" s="3"/>
    </row>
    <row r="116" spans="1:30" x14ac:dyDescent="0.3">
      <c r="A116" s="45"/>
      <c r="B116" s="42"/>
      <c r="C116" s="3">
        <f>+C53</f>
        <v>0</v>
      </c>
      <c r="D116" s="3"/>
      <c r="E116" s="3">
        <f>+E53</f>
        <v>0</v>
      </c>
      <c r="F116" s="3"/>
      <c r="G116" s="3">
        <f>+G53</f>
        <v>0</v>
      </c>
      <c r="H116" s="3"/>
      <c r="I116" s="3">
        <f>+I53</f>
        <v>0</v>
      </c>
      <c r="J116" s="3"/>
      <c r="K116" s="3">
        <f>+K53</f>
        <v>0</v>
      </c>
      <c r="L116" s="3"/>
      <c r="M116" s="3" t="str">
        <f>+M53</f>
        <v>40 28 150 0426</v>
      </c>
      <c r="N116" s="3"/>
      <c r="O116" s="3">
        <f>+O53</f>
        <v>0</v>
      </c>
      <c r="P116" s="3"/>
      <c r="Q116" s="3">
        <f>+Q53</f>
        <v>0</v>
      </c>
      <c r="R116" s="3"/>
      <c r="S116" s="3">
        <f>+S53</f>
        <v>0</v>
      </c>
      <c r="T116" s="3"/>
      <c r="U116" s="3">
        <f>+U53</f>
        <v>0</v>
      </c>
      <c r="V116" s="3"/>
      <c r="W116" s="3">
        <f>+W53</f>
        <v>0</v>
      </c>
      <c r="X116" s="3"/>
      <c r="Y116" s="3">
        <f>+Y53</f>
        <v>0</v>
      </c>
      <c r="Z116" s="3"/>
      <c r="AA116" s="3">
        <f>+AA53</f>
        <v>0</v>
      </c>
      <c r="AB116" s="3"/>
      <c r="AC116" s="3">
        <f>+AC53</f>
        <v>0</v>
      </c>
      <c r="AD116" s="3"/>
    </row>
    <row r="117" spans="1:30" x14ac:dyDescent="0.3">
      <c r="A117" s="45"/>
      <c r="B117" s="42"/>
      <c r="C117" s="3">
        <f>+C54</f>
        <v>0</v>
      </c>
      <c r="D117" s="3"/>
      <c r="E117" s="3">
        <f>+E54</f>
        <v>0</v>
      </c>
      <c r="F117" s="3"/>
      <c r="G117" s="3">
        <f>+G54</f>
        <v>0</v>
      </c>
      <c r="H117" s="3"/>
      <c r="I117" s="3">
        <f>+I54</f>
        <v>0</v>
      </c>
      <c r="J117" s="3"/>
      <c r="K117" s="3">
        <f>+K54</f>
        <v>0</v>
      </c>
      <c r="L117" s="3"/>
      <c r="M117" s="3" t="str">
        <f>+M54</f>
        <v>40 28 954 3222</v>
      </c>
      <c r="N117" s="3"/>
      <c r="O117" s="3">
        <f>+O54</f>
        <v>0</v>
      </c>
      <c r="P117" s="3"/>
      <c r="Q117" s="3">
        <f>+Q54</f>
        <v>0</v>
      </c>
      <c r="R117" s="3"/>
      <c r="S117" s="3">
        <f>+S54</f>
        <v>0</v>
      </c>
      <c r="T117" s="3"/>
      <c r="U117" s="3">
        <f>+U54</f>
        <v>0</v>
      </c>
      <c r="V117" s="3"/>
      <c r="W117" s="3">
        <f>+W54</f>
        <v>0</v>
      </c>
      <c r="X117" s="3"/>
      <c r="Y117" s="3">
        <f>+Y54</f>
        <v>0</v>
      </c>
      <c r="Z117" s="3"/>
      <c r="AA117" s="3">
        <f>+AA54</f>
        <v>0</v>
      </c>
      <c r="AB117" s="3"/>
      <c r="AC117" s="3">
        <f>+AC54</f>
        <v>0</v>
      </c>
      <c r="AD117" s="3"/>
    </row>
    <row r="118" spans="1:30" x14ac:dyDescent="0.3">
      <c r="A118" s="45"/>
      <c r="B118" s="42"/>
      <c r="C118" s="3">
        <f>+C55</f>
        <v>0</v>
      </c>
      <c r="D118" s="3"/>
      <c r="E118" s="3">
        <f>+E55</f>
        <v>0</v>
      </c>
      <c r="F118" s="3"/>
      <c r="G118" s="3">
        <f>+G55</f>
        <v>0</v>
      </c>
      <c r="H118" s="3"/>
      <c r="I118" s="3">
        <f>+I55</f>
        <v>0</v>
      </c>
      <c r="J118" s="3"/>
      <c r="K118" s="3">
        <f>+K55</f>
        <v>0</v>
      </c>
      <c r="L118" s="3"/>
      <c r="M118" s="3" t="str">
        <f>+M55</f>
        <v>40 28 846 0108</v>
      </c>
      <c r="N118" s="3"/>
      <c r="O118" s="3">
        <f>+O55</f>
        <v>0</v>
      </c>
      <c r="P118" s="3"/>
      <c r="Q118" s="3">
        <f>+Q55</f>
        <v>0</v>
      </c>
      <c r="R118" s="3"/>
      <c r="S118" s="3">
        <f>+S55</f>
        <v>0</v>
      </c>
      <c r="T118" s="3"/>
      <c r="U118" s="3">
        <f>+U55</f>
        <v>0</v>
      </c>
      <c r="V118" s="3"/>
      <c r="W118" s="3">
        <f>+W55</f>
        <v>0</v>
      </c>
      <c r="X118" s="3"/>
      <c r="Y118" s="3">
        <f>+Y55</f>
        <v>0</v>
      </c>
      <c r="Z118" s="3"/>
      <c r="AA118" s="3">
        <f>+AA55</f>
        <v>0</v>
      </c>
      <c r="AB118" s="3"/>
      <c r="AC118" s="3">
        <f>+AC55</f>
        <v>0</v>
      </c>
      <c r="AD118" s="3"/>
    </row>
    <row r="119" spans="1:30" x14ac:dyDescent="0.3">
      <c r="A119" s="45"/>
      <c r="B119" s="42"/>
      <c r="C119" s="3">
        <f>+C56</f>
        <v>0</v>
      </c>
      <c r="D119" s="3"/>
      <c r="E119" s="3">
        <f>+E56</f>
        <v>0</v>
      </c>
      <c r="F119" s="3"/>
      <c r="G119" s="3">
        <f>+G56</f>
        <v>0</v>
      </c>
      <c r="H119" s="3"/>
      <c r="I119" s="3">
        <f>+I56</f>
        <v>0</v>
      </c>
      <c r="J119" s="3"/>
      <c r="K119" s="3">
        <f>+K56</f>
        <v>0</v>
      </c>
      <c r="L119" s="3"/>
      <c r="M119" s="3" t="str">
        <f>+M56</f>
        <v>40 28 849 0355</v>
      </c>
      <c r="N119" s="3"/>
      <c r="O119" s="3">
        <f>+O56</f>
        <v>0</v>
      </c>
      <c r="P119" s="3"/>
      <c r="Q119" s="3">
        <f>+Q56</f>
        <v>0</v>
      </c>
      <c r="R119" s="3"/>
      <c r="S119" s="3">
        <f>+S56</f>
        <v>0</v>
      </c>
      <c r="T119" s="3"/>
      <c r="U119" s="3">
        <f>+U56</f>
        <v>0</v>
      </c>
      <c r="V119" s="3"/>
      <c r="W119" s="3">
        <f>+W56</f>
        <v>0</v>
      </c>
      <c r="X119" s="3"/>
      <c r="Y119" s="3">
        <f>+Y56</f>
        <v>0</v>
      </c>
      <c r="Z119" s="3"/>
      <c r="AA119" s="3">
        <f>+AA56</f>
        <v>0</v>
      </c>
      <c r="AB119" s="3"/>
      <c r="AC119" s="3">
        <f>+AC56</f>
        <v>0</v>
      </c>
      <c r="AD119" s="3"/>
    </row>
    <row r="120" spans="1:30" x14ac:dyDescent="0.3">
      <c r="A120" s="45"/>
      <c r="B120" s="42"/>
      <c r="C120" s="3">
        <f>+C57</f>
        <v>0</v>
      </c>
      <c r="D120" s="3"/>
      <c r="E120" s="3">
        <f>+E57</f>
        <v>0</v>
      </c>
      <c r="F120" s="3"/>
      <c r="G120" s="3">
        <f>+G57</f>
        <v>0</v>
      </c>
      <c r="H120" s="3"/>
      <c r="I120" s="3">
        <f>+I57</f>
        <v>0</v>
      </c>
      <c r="J120" s="3"/>
      <c r="K120" s="3">
        <f>+K57</f>
        <v>0</v>
      </c>
      <c r="L120" s="3"/>
      <c r="M120" s="3" t="str">
        <f>+M57</f>
        <v>40 28 857 0313</v>
      </c>
      <c r="N120" s="3"/>
      <c r="O120" s="3">
        <f>+O57</f>
        <v>0</v>
      </c>
      <c r="P120" s="3"/>
      <c r="Q120" s="3">
        <f>+Q57</f>
        <v>0</v>
      </c>
      <c r="R120" s="3"/>
      <c r="S120" s="3">
        <f>+S57</f>
        <v>0</v>
      </c>
      <c r="T120" s="3"/>
      <c r="U120" s="3">
        <f>+U57</f>
        <v>0</v>
      </c>
      <c r="V120" s="3"/>
      <c r="W120" s="3">
        <f>+W57</f>
        <v>0</v>
      </c>
      <c r="X120" s="3"/>
      <c r="Y120" s="3">
        <f>+Y57</f>
        <v>0</v>
      </c>
      <c r="Z120" s="3"/>
      <c r="AA120" s="3">
        <f>+AA57</f>
        <v>0</v>
      </c>
      <c r="AB120" s="3"/>
      <c r="AC120" s="3">
        <f>+AC57</f>
        <v>0</v>
      </c>
      <c r="AD120" s="3"/>
    </row>
    <row r="121" spans="1:30" x14ac:dyDescent="0.3">
      <c r="A121" s="45"/>
      <c r="B121" s="42"/>
      <c r="C121" s="3">
        <f>+C58</f>
        <v>0</v>
      </c>
      <c r="D121" s="3"/>
      <c r="E121" s="3">
        <f>+E58</f>
        <v>0</v>
      </c>
      <c r="F121" s="3"/>
      <c r="G121" s="3">
        <f>+G58</f>
        <v>0</v>
      </c>
      <c r="H121" s="3"/>
      <c r="I121" s="3">
        <f>+I58</f>
        <v>0</v>
      </c>
      <c r="J121" s="3"/>
      <c r="K121" s="3">
        <f>+K58</f>
        <v>0</v>
      </c>
      <c r="L121" s="3"/>
      <c r="M121" s="3" t="str">
        <f>+M58</f>
        <v>40 28 857 0312</v>
      </c>
      <c r="N121" s="3"/>
      <c r="O121" s="3">
        <f>+O58</f>
        <v>0</v>
      </c>
      <c r="P121" s="3"/>
      <c r="Q121" s="3">
        <f>+Q58</f>
        <v>0</v>
      </c>
      <c r="R121" s="3"/>
      <c r="S121" s="3">
        <f>+S58</f>
        <v>0</v>
      </c>
      <c r="T121" s="3"/>
      <c r="U121" s="3">
        <f>+U58</f>
        <v>0</v>
      </c>
      <c r="V121" s="3"/>
      <c r="W121" s="3">
        <f>+W58</f>
        <v>0</v>
      </c>
      <c r="X121" s="3"/>
      <c r="Y121" s="3">
        <f>+Y58</f>
        <v>0</v>
      </c>
      <c r="Z121" s="3"/>
      <c r="AA121" s="3">
        <f>+AA58</f>
        <v>0</v>
      </c>
      <c r="AB121" s="3"/>
      <c r="AC121" s="3">
        <f>+AC58</f>
        <v>0</v>
      </c>
      <c r="AD121" s="3"/>
    </row>
    <row r="122" spans="1:30" x14ac:dyDescent="0.3">
      <c r="A122" s="45"/>
      <c r="B122" s="42"/>
      <c r="C122" s="3">
        <f>+C59</f>
        <v>0</v>
      </c>
      <c r="D122" s="3"/>
      <c r="E122" s="3">
        <f>+E59</f>
        <v>0</v>
      </c>
      <c r="F122" s="3"/>
      <c r="G122" s="3">
        <f>+G59</f>
        <v>0</v>
      </c>
      <c r="H122" s="3"/>
      <c r="I122" s="3">
        <f>+I59</f>
        <v>0</v>
      </c>
      <c r="J122" s="3"/>
      <c r="K122" s="3">
        <f>+K59</f>
        <v>0</v>
      </c>
      <c r="L122" s="3"/>
      <c r="M122" s="3" t="str">
        <f>+M59</f>
        <v>40 28 954 1323</v>
      </c>
      <c r="N122" s="3"/>
      <c r="O122" s="3">
        <f>+O59</f>
        <v>0</v>
      </c>
      <c r="P122" s="3"/>
      <c r="Q122" s="3">
        <f>+Q59</f>
        <v>0</v>
      </c>
      <c r="R122" s="3"/>
      <c r="S122" s="3">
        <f>+S59</f>
        <v>0</v>
      </c>
      <c r="T122" s="3"/>
      <c r="U122" s="3">
        <f>+U59</f>
        <v>0</v>
      </c>
      <c r="V122" s="3"/>
      <c r="W122" s="3">
        <f>+W59</f>
        <v>0</v>
      </c>
      <c r="X122" s="3"/>
      <c r="Y122" s="3">
        <f>+Y59</f>
        <v>0</v>
      </c>
      <c r="Z122" s="3"/>
      <c r="AA122" s="3">
        <f>+AA59</f>
        <v>0</v>
      </c>
      <c r="AB122" s="3"/>
      <c r="AC122" s="3">
        <f>+AC59</f>
        <v>0</v>
      </c>
      <c r="AD122" s="3"/>
    </row>
    <row r="123" spans="1:30" x14ac:dyDescent="0.3">
      <c r="A123" s="45"/>
      <c r="B123" s="42"/>
      <c r="C123" s="3">
        <f>+C60</f>
        <v>0</v>
      </c>
      <c r="D123" s="3"/>
      <c r="E123" s="3">
        <f>+E60</f>
        <v>0</v>
      </c>
      <c r="F123" s="3"/>
      <c r="G123" s="3">
        <f>+G60</f>
        <v>0</v>
      </c>
      <c r="H123" s="3"/>
      <c r="I123" s="3">
        <f>+I60</f>
        <v>0</v>
      </c>
      <c r="J123" s="3"/>
      <c r="K123" s="3">
        <f>+K60</f>
        <v>0</v>
      </c>
      <c r="L123" s="3"/>
      <c r="M123" s="3" t="str">
        <f>+M60</f>
        <v>40 28 849 0373</v>
      </c>
      <c r="N123" s="3"/>
      <c r="O123" s="3">
        <f>+O60</f>
        <v>0</v>
      </c>
      <c r="P123" s="3"/>
      <c r="Q123" s="3">
        <f>+Q60</f>
        <v>0</v>
      </c>
      <c r="R123" s="3"/>
      <c r="S123" s="3">
        <f>+S60</f>
        <v>0</v>
      </c>
      <c r="T123" s="3"/>
      <c r="U123" s="3">
        <f>+U60</f>
        <v>0</v>
      </c>
      <c r="V123" s="3"/>
      <c r="W123" s="3">
        <f>+W60</f>
        <v>0</v>
      </c>
      <c r="X123" s="3"/>
      <c r="Y123" s="3">
        <f>+Y60</f>
        <v>0</v>
      </c>
      <c r="Z123" s="3"/>
      <c r="AA123" s="3">
        <f>+AA60</f>
        <v>0</v>
      </c>
      <c r="AB123" s="3"/>
      <c r="AC123" s="3">
        <f>+AC60</f>
        <v>0</v>
      </c>
      <c r="AD123" s="3"/>
    </row>
    <row r="124" spans="1:30" x14ac:dyDescent="0.3">
      <c r="A124" s="45"/>
      <c r="B124" s="42"/>
      <c r="C124" s="3">
        <f>+C61</f>
        <v>0</v>
      </c>
      <c r="D124" s="3"/>
      <c r="E124" s="3">
        <f>+E61</f>
        <v>0</v>
      </c>
      <c r="F124" s="3"/>
      <c r="G124" s="3">
        <f>+G61</f>
        <v>0</v>
      </c>
      <c r="H124" s="3"/>
      <c r="I124" s="3">
        <f>+I61</f>
        <v>0</v>
      </c>
      <c r="J124" s="3"/>
      <c r="K124" s="3">
        <f>+K61</f>
        <v>0</v>
      </c>
      <c r="L124" s="3"/>
      <c r="M124" s="3" t="str">
        <f>+M61</f>
        <v>40 28 958 0623</v>
      </c>
      <c r="N124" s="3"/>
      <c r="O124" s="3">
        <f>+O61</f>
        <v>0</v>
      </c>
      <c r="P124" s="3"/>
      <c r="Q124" s="3">
        <f>+Q61</f>
        <v>0</v>
      </c>
      <c r="R124" s="3"/>
      <c r="S124" s="3">
        <f>+S61</f>
        <v>0</v>
      </c>
      <c r="T124" s="3"/>
      <c r="U124" s="3">
        <f>+U61</f>
        <v>0</v>
      </c>
      <c r="V124" s="3"/>
      <c r="W124" s="3">
        <f>+W61</f>
        <v>0</v>
      </c>
      <c r="X124" s="3"/>
      <c r="Y124" s="3">
        <f>+Y61</f>
        <v>0</v>
      </c>
      <c r="Z124" s="3"/>
      <c r="AA124" s="3">
        <f>+AA61</f>
        <v>0</v>
      </c>
      <c r="AB124" s="3"/>
      <c r="AC124" s="3">
        <f>+AC61</f>
        <v>0</v>
      </c>
      <c r="AD124" s="3"/>
    </row>
    <row r="125" spans="1:30" x14ac:dyDescent="0.3">
      <c r="A125" s="45"/>
      <c r="B125" s="43"/>
      <c r="C125" s="3">
        <f>+C62</f>
        <v>0</v>
      </c>
      <c r="D125" s="3"/>
      <c r="E125" s="3">
        <f>+E62</f>
        <v>0</v>
      </c>
      <c r="F125" s="3"/>
      <c r="G125" s="3">
        <f>+G62</f>
        <v>0</v>
      </c>
      <c r="H125" s="3"/>
      <c r="I125" s="3">
        <f>+I62</f>
        <v>0</v>
      </c>
      <c r="J125" s="3"/>
      <c r="K125" s="3">
        <f>+K62</f>
        <v>0</v>
      </c>
      <c r="L125" s="3"/>
      <c r="M125" s="3" t="str">
        <f>+M62</f>
        <v>40 28 959 0699</v>
      </c>
      <c r="N125" s="3"/>
      <c r="O125" s="3">
        <f>+O62</f>
        <v>0</v>
      </c>
      <c r="P125" s="3"/>
      <c r="Q125" s="3">
        <f>+Q62</f>
        <v>0</v>
      </c>
      <c r="R125" s="3"/>
      <c r="S125" s="3">
        <f>+S62</f>
        <v>0</v>
      </c>
      <c r="T125" s="3"/>
      <c r="U125" s="3">
        <f>+U62</f>
        <v>0</v>
      </c>
      <c r="V125" s="3"/>
      <c r="W125" s="3">
        <f>+W62</f>
        <v>0</v>
      </c>
      <c r="X125" s="3"/>
      <c r="Y125" s="3">
        <f>+Y62</f>
        <v>0</v>
      </c>
      <c r="Z125" s="3"/>
      <c r="AA125" s="3">
        <f>+AA62</f>
        <v>0</v>
      </c>
      <c r="AB125" s="3"/>
      <c r="AC125" s="3">
        <f>+AC62</f>
        <v>0</v>
      </c>
      <c r="AD125" s="3"/>
    </row>
    <row r="126" spans="1:30" ht="36.6" x14ac:dyDescent="0.85">
      <c r="A126" s="57" t="s">
        <v>46</v>
      </c>
      <c r="B126" s="57"/>
      <c r="C126" s="57"/>
      <c r="D126" s="57"/>
      <c r="E126" s="57"/>
      <c r="F126" s="57"/>
      <c r="G126" s="57"/>
      <c r="H126" s="57"/>
      <c r="I126" s="57"/>
      <c r="J126" s="57"/>
      <c r="K126" s="57"/>
      <c r="L126" s="57"/>
      <c r="M126" s="57"/>
      <c r="N126" s="57"/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</row>
    <row r="127" spans="1:30" ht="27.6" x14ac:dyDescent="0.65">
      <c r="A127" s="8" t="s">
        <v>42</v>
      </c>
      <c r="B127" s="31" t="s">
        <v>23</v>
      </c>
      <c r="C127" s="9" t="s">
        <v>0</v>
      </c>
      <c r="D127" s="9"/>
      <c r="E127" s="9" t="s">
        <v>1</v>
      </c>
      <c r="F127" s="9"/>
      <c r="G127" s="9" t="s">
        <v>2</v>
      </c>
      <c r="H127" s="9"/>
      <c r="I127" s="9" t="s">
        <v>3</v>
      </c>
      <c r="J127" s="9"/>
      <c r="K127" s="9" t="s">
        <v>4</v>
      </c>
      <c r="L127" s="9"/>
      <c r="M127" s="9" t="s">
        <v>5</v>
      </c>
      <c r="N127" s="9"/>
      <c r="O127" s="9" t="s">
        <v>6</v>
      </c>
      <c r="P127" s="9"/>
      <c r="Q127" s="9" t="s">
        <v>7</v>
      </c>
      <c r="R127" s="9"/>
      <c r="S127" s="9" t="s">
        <v>8</v>
      </c>
      <c r="T127" s="9"/>
      <c r="U127" s="9" t="s">
        <v>9</v>
      </c>
      <c r="V127" s="9"/>
      <c r="W127" s="9" t="s">
        <v>10</v>
      </c>
      <c r="X127" s="9"/>
      <c r="Y127" s="9" t="s">
        <v>28</v>
      </c>
      <c r="Z127" s="9"/>
      <c r="AA127" s="9" t="s">
        <v>12</v>
      </c>
      <c r="AB127" s="9"/>
      <c r="AC127" s="9" t="s">
        <v>13</v>
      </c>
      <c r="AD127" s="9"/>
    </row>
    <row r="128" spans="1:30" ht="14.4" customHeight="1" x14ac:dyDescent="0.3">
      <c r="A128" s="44" t="s">
        <v>24</v>
      </c>
      <c r="B128" s="26"/>
      <c r="C128" s="2"/>
      <c r="D128" s="7" t="s">
        <v>18</v>
      </c>
      <c r="E128" s="7"/>
      <c r="F128" s="7" t="s">
        <v>18</v>
      </c>
      <c r="G128" s="7"/>
      <c r="H128" s="7" t="s">
        <v>18</v>
      </c>
      <c r="I128" s="7"/>
      <c r="J128" s="7" t="s">
        <v>18</v>
      </c>
      <c r="K128" s="7"/>
      <c r="L128" s="7" t="s">
        <v>18</v>
      </c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</row>
    <row r="129" spans="1:30" ht="14.4" customHeight="1" x14ac:dyDescent="0.3">
      <c r="A129" s="44"/>
      <c r="B129" s="46" t="s">
        <v>14</v>
      </c>
      <c r="C129" s="3" t="str">
        <f>+C66</f>
        <v>40 17 911 0103</v>
      </c>
      <c r="D129" s="3"/>
      <c r="E129" s="3" t="str">
        <f>+E66</f>
        <v>40 17 821 0207</v>
      </c>
      <c r="F129" s="3"/>
      <c r="G129" s="3" t="str">
        <f>+G66</f>
        <v>40 17 954 1853</v>
      </c>
      <c r="H129" s="3"/>
      <c r="I129" s="3">
        <f>+I66</f>
        <v>0</v>
      </c>
      <c r="J129" s="3"/>
      <c r="K129" s="3" t="str">
        <f>+K66</f>
        <v>40 28 849 0190</v>
      </c>
      <c r="L129" s="3"/>
      <c r="M129" s="3" t="str">
        <f>+M66</f>
        <v>40 28 849 0367</v>
      </c>
      <c r="N129" s="3"/>
      <c r="O129" s="3">
        <f>+O66</f>
        <v>0</v>
      </c>
      <c r="P129" s="3"/>
      <c r="Q129" s="3">
        <f>+Q66</f>
        <v>0</v>
      </c>
      <c r="R129" s="3"/>
      <c r="S129" s="3">
        <f>+S66</f>
        <v>0</v>
      </c>
      <c r="T129" s="3"/>
      <c r="U129" s="3">
        <f>+U66</f>
        <v>0</v>
      </c>
      <c r="V129" s="3"/>
      <c r="W129" s="3">
        <f>+W66</f>
        <v>0</v>
      </c>
      <c r="X129" s="3"/>
      <c r="Y129" s="3">
        <f>+Y66</f>
        <v>0</v>
      </c>
      <c r="Z129" s="3"/>
      <c r="AA129" s="3">
        <f>+AA66</f>
        <v>0</v>
      </c>
      <c r="AB129" s="3"/>
      <c r="AC129" s="3">
        <f>+AC66</f>
        <v>0</v>
      </c>
      <c r="AD129" s="3"/>
    </row>
    <row r="130" spans="1:30" ht="14.4" customHeight="1" x14ac:dyDescent="0.3">
      <c r="A130" s="44"/>
      <c r="B130" s="47"/>
      <c r="C130" s="3" t="str">
        <f>+C67</f>
        <v>40 17 911 0104</v>
      </c>
      <c r="D130" s="3"/>
      <c r="E130" s="3" t="str">
        <f>+E67</f>
        <v>40 17 821 0200</v>
      </c>
      <c r="F130" s="3"/>
      <c r="G130" s="3" t="str">
        <f>+G67</f>
        <v>40 17 954 0998</v>
      </c>
      <c r="H130" s="3"/>
      <c r="I130" s="3">
        <f>+I67</f>
        <v>0</v>
      </c>
      <c r="J130" s="3"/>
      <c r="K130" s="3" t="str">
        <f>+K67</f>
        <v>40 28 975 0021</v>
      </c>
      <c r="L130" s="3"/>
      <c r="M130" s="3" t="str">
        <f>+M67</f>
        <v>40 28 840 0502</v>
      </c>
      <c r="N130" s="3"/>
      <c r="O130" s="3">
        <f>+O67</f>
        <v>0</v>
      </c>
      <c r="P130" s="3"/>
      <c r="Q130" s="3">
        <f>+Q67</f>
        <v>0</v>
      </c>
      <c r="R130" s="3"/>
      <c r="S130" s="3">
        <f>+S67</f>
        <v>0</v>
      </c>
      <c r="T130" s="3"/>
      <c r="U130" s="3">
        <f>+U67</f>
        <v>0</v>
      </c>
      <c r="V130" s="3"/>
      <c r="W130" s="3">
        <f>+W67</f>
        <v>0</v>
      </c>
      <c r="X130" s="3"/>
      <c r="Y130" s="3">
        <f>+Y67</f>
        <v>0</v>
      </c>
      <c r="Z130" s="3"/>
      <c r="AA130" s="3">
        <f>+AA67</f>
        <v>0</v>
      </c>
      <c r="AB130" s="3"/>
      <c r="AC130" s="3">
        <f>+AC67</f>
        <v>0</v>
      </c>
      <c r="AD130" s="3"/>
    </row>
    <row r="131" spans="1:30" ht="14.4" customHeight="1" x14ac:dyDescent="0.3">
      <c r="A131" s="44"/>
      <c r="B131" s="47"/>
      <c r="C131" s="3" t="str">
        <f>+C68</f>
        <v>40 17 610 0165</v>
      </c>
      <c r="D131" s="3"/>
      <c r="E131" s="3" t="str">
        <f>+E68</f>
        <v>40 17 821 0254</v>
      </c>
      <c r="F131" s="3"/>
      <c r="G131" s="3" t="str">
        <f>+G68</f>
        <v>40 17 954 1863</v>
      </c>
      <c r="H131" s="3"/>
      <c r="I131" s="3">
        <f>+I68</f>
        <v>0</v>
      </c>
      <c r="J131" s="3"/>
      <c r="K131" s="3" t="str">
        <f>+K68</f>
        <v>40 28 832 0210</v>
      </c>
      <c r="L131" s="3"/>
      <c r="M131" s="3" t="str">
        <f>+M68</f>
        <v>40 28 971 0255</v>
      </c>
      <c r="N131" s="3"/>
      <c r="O131" s="3">
        <f>+O68</f>
        <v>0</v>
      </c>
      <c r="P131" s="3"/>
      <c r="Q131" s="3">
        <f>+Q68</f>
        <v>0</v>
      </c>
      <c r="R131" s="3"/>
      <c r="S131" s="3">
        <f>+S68</f>
        <v>0</v>
      </c>
      <c r="T131" s="3"/>
      <c r="U131" s="3">
        <f>+U68</f>
        <v>0</v>
      </c>
      <c r="V131" s="3"/>
      <c r="W131" s="3">
        <f>+W68</f>
        <v>0</v>
      </c>
      <c r="X131" s="3"/>
      <c r="Y131" s="3">
        <f>+Y68</f>
        <v>0</v>
      </c>
      <c r="Z131" s="3"/>
      <c r="AA131" s="3">
        <f>+AA68</f>
        <v>0</v>
      </c>
      <c r="AB131" s="3"/>
      <c r="AC131" s="3">
        <f>+AC68</f>
        <v>0</v>
      </c>
      <c r="AD131" s="3"/>
    </row>
    <row r="132" spans="1:30" ht="14.4" customHeight="1" x14ac:dyDescent="0.3">
      <c r="A132" s="44"/>
      <c r="B132" s="47"/>
      <c r="C132" s="3" t="str">
        <f>+C69</f>
        <v>40 17 911 0105</v>
      </c>
      <c r="D132" s="3"/>
      <c r="E132" s="3">
        <f>+E69</f>
        <v>0</v>
      </c>
      <c r="F132" s="3"/>
      <c r="G132" s="3" t="str">
        <f>+G69</f>
        <v>40 17 954 1016</v>
      </c>
      <c r="H132" s="3"/>
      <c r="I132" s="3">
        <f>+I69</f>
        <v>0</v>
      </c>
      <c r="J132" s="3"/>
      <c r="K132" s="3" t="str">
        <f>+K69</f>
        <v>40 28 849 0378</v>
      </c>
      <c r="L132" s="3"/>
      <c r="M132" s="3" t="str">
        <f>+M69</f>
        <v>40 28 957 0676</v>
      </c>
      <c r="N132" s="3"/>
      <c r="O132" s="3">
        <f>+O69</f>
        <v>0</v>
      </c>
      <c r="P132" s="3"/>
      <c r="Q132" s="3">
        <f>+Q69</f>
        <v>0</v>
      </c>
      <c r="R132" s="3"/>
      <c r="S132" s="3">
        <f>+S69</f>
        <v>0</v>
      </c>
      <c r="T132" s="3"/>
      <c r="U132" s="3">
        <f>+U69</f>
        <v>0</v>
      </c>
      <c r="V132" s="3"/>
      <c r="W132" s="3">
        <f>+W69</f>
        <v>0</v>
      </c>
      <c r="X132" s="3"/>
      <c r="Y132" s="3">
        <f>+Y69</f>
        <v>0</v>
      </c>
      <c r="Z132" s="3"/>
      <c r="AA132" s="3">
        <f>+AA69</f>
        <v>0</v>
      </c>
      <c r="AB132" s="3"/>
      <c r="AC132" s="3">
        <f>+AC69</f>
        <v>0</v>
      </c>
      <c r="AD132" s="3"/>
    </row>
    <row r="133" spans="1:30" ht="14.4" customHeight="1" x14ac:dyDescent="0.3">
      <c r="A133" s="44"/>
      <c r="B133" s="47"/>
      <c r="C133" s="3">
        <f>+C70</f>
        <v>0</v>
      </c>
      <c r="D133" s="3"/>
      <c r="E133" s="3">
        <f>+E70</f>
        <v>0</v>
      </c>
      <c r="F133" s="3"/>
      <c r="G133" s="3" t="str">
        <f>+G70</f>
        <v>40 17 954 1756</v>
      </c>
      <c r="H133" s="3"/>
      <c r="I133" s="3">
        <f>+I70</f>
        <v>0</v>
      </c>
      <c r="J133" s="3"/>
      <c r="K133" s="3" t="str">
        <f>+K70</f>
        <v>40 28 976 0106</v>
      </c>
      <c r="L133" s="3"/>
      <c r="M133" s="3" t="str">
        <f>+M70</f>
        <v>40 28 959 0276</v>
      </c>
      <c r="N133" s="3"/>
      <c r="O133" s="3">
        <f>+O70</f>
        <v>0</v>
      </c>
      <c r="P133" s="3"/>
      <c r="Q133" s="3">
        <f>+Q70</f>
        <v>0</v>
      </c>
      <c r="R133" s="3"/>
      <c r="S133" s="3">
        <f>+S70</f>
        <v>0</v>
      </c>
      <c r="T133" s="3"/>
      <c r="U133" s="3">
        <f>+U70</f>
        <v>0</v>
      </c>
      <c r="V133" s="3"/>
      <c r="W133" s="3">
        <f>+W70</f>
        <v>0</v>
      </c>
      <c r="X133" s="3"/>
      <c r="Y133" s="3">
        <f>+Y70</f>
        <v>0</v>
      </c>
      <c r="Z133" s="3"/>
      <c r="AA133" s="3">
        <f>+AA70</f>
        <v>0</v>
      </c>
      <c r="AB133" s="3"/>
      <c r="AC133" s="3">
        <f>+AC70</f>
        <v>0</v>
      </c>
      <c r="AD133" s="3"/>
    </row>
    <row r="134" spans="1:30" ht="14.4" customHeight="1" x14ac:dyDescent="0.3">
      <c r="A134" s="44"/>
      <c r="B134" s="47"/>
      <c r="C134" s="3">
        <f>+C71</f>
        <v>0</v>
      </c>
      <c r="D134" s="3"/>
      <c r="E134" s="3">
        <f>+E71</f>
        <v>0</v>
      </c>
      <c r="F134" s="3"/>
      <c r="G134" s="3" t="str">
        <f>+G71</f>
        <v>40 17 921 0102</v>
      </c>
      <c r="H134" s="3"/>
      <c r="I134" s="3">
        <f>+I71</f>
        <v>0</v>
      </c>
      <c r="J134" s="3"/>
      <c r="K134" s="3" t="str">
        <f>+K71</f>
        <v>40 28 856 0808</v>
      </c>
      <c r="L134" s="3"/>
      <c r="M134" s="3" t="str">
        <f>+M71</f>
        <v>40 28 954 1533</v>
      </c>
      <c r="N134" s="3"/>
      <c r="O134" s="3">
        <f>+O71</f>
        <v>0</v>
      </c>
      <c r="P134" s="3"/>
      <c r="Q134" s="3">
        <f>+Q71</f>
        <v>0</v>
      </c>
      <c r="R134" s="3"/>
      <c r="S134" s="3">
        <f>+S71</f>
        <v>0</v>
      </c>
      <c r="T134" s="3"/>
      <c r="U134" s="3">
        <f>+U71</f>
        <v>0</v>
      </c>
      <c r="V134" s="3"/>
      <c r="W134" s="3">
        <f>+W71</f>
        <v>0</v>
      </c>
      <c r="X134" s="3"/>
      <c r="Y134" s="3">
        <f>+Y71</f>
        <v>0</v>
      </c>
      <c r="Z134" s="3"/>
      <c r="AA134" s="3">
        <f>+AA71</f>
        <v>0</v>
      </c>
      <c r="AB134" s="3"/>
      <c r="AC134" s="3">
        <f>+AC71</f>
        <v>0</v>
      </c>
      <c r="AD134" s="3"/>
    </row>
    <row r="135" spans="1:30" ht="14.4" customHeight="1" x14ac:dyDescent="0.3">
      <c r="A135" s="44"/>
      <c r="B135" s="47"/>
      <c r="C135" s="3">
        <f>+C72</f>
        <v>0</v>
      </c>
      <c r="D135" s="19"/>
      <c r="E135" s="3">
        <f>+E72</f>
        <v>0</v>
      </c>
      <c r="F135" s="19"/>
      <c r="G135" s="3">
        <f>+G72</f>
        <v>0</v>
      </c>
      <c r="H135" s="19"/>
      <c r="I135" s="3">
        <f>+I72</f>
        <v>0</v>
      </c>
      <c r="J135" s="19"/>
      <c r="K135" s="3">
        <f>+K72</f>
        <v>0</v>
      </c>
      <c r="L135" s="19"/>
      <c r="M135" s="3" t="str">
        <f>+M72</f>
        <v>40 28 954 1836</v>
      </c>
      <c r="N135" s="19"/>
      <c r="O135" s="3">
        <f>+O72</f>
        <v>0</v>
      </c>
      <c r="P135" s="19"/>
      <c r="Q135" s="3">
        <f>+Q72</f>
        <v>0</v>
      </c>
      <c r="R135" s="19"/>
      <c r="S135" s="3">
        <f>+S72</f>
        <v>0</v>
      </c>
      <c r="T135" s="19"/>
      <c r="U135" s="3">
        <f>+U72</f>
        <v>0</v>
      </c>
      <c r="V135" s="19"/>
      <c r="W135" s="3">
        <f>+W72</f>
        <v>0</v>
      </c>
      <c r="X135" s="19"/>
      <c r="Y135" s="3">
        <f>+Y72</f>
        <v>0</v>
      </c>
      <c r="Z135" s="19"/>
      <c r="AA135" s="3">
        <f>+AA72</f>
        <v>0</v>
      </c>
      <c r="AB135" s="19"/>
      <c r="AC135" s="3">
        <f>+AC72</f>
        <v>0</v>
      </c>
      <c r="AD135" s="19"/>
    </row>
    <row r="136" spans="1:30" ht="14.4" customHeight="1" x14ac:dyDescent="0.3">
      <c r="A136" s="44"/>
      <c r="B136" s="47"/>
      <c r="C136" s="3">
        <f>+C73</f>
        <v>0</v>
      </c>
      <c r="D136" s="19"/>
      <c r="E136" s="3">
        <f>+E73</f>
        <v>0</v>
      </c>
      <c r="F136" s="19"/>
      <c r="G136" s="3">
        <f>+G73</f>
        <v>0</v>
      </c>
      <c r="H136" s="19"/>
      <c r="I136" s="3">
        <f>+I73</f>
        <v>0</v>
      </c>
      <c r="J136" s="19"/>
      <c r="K136" s="3">
        <f>+K73</f>
        <v>0</v>
      </c>
      <c r="L136" s="19"/>
      <c r="M136" s="3" t="str">
        <f>+M73</f>
        <v>40 28 954 3170</v>
      </c>
      <c r="N136" s="19"/>
      <c r="O136" s="3">
        <f>+O73</f>
        <v>0</v>
      </c>
      <c r="P136" s="19"/>
      <c r="Q136" s="3">
        <f>+Q73</f>
        <v>0</v>
      </c>
      <c r="R136" s="19"/>
      <c r="S136" s="3">
        <f>+S73</f>
        <v>0</v>
      </c>
      <c r="T136" s="19"/>
      <c r="U136" s="3">
        <f>+U73</f>
        <v>0</v>
      </c>
      <c r="V136" s="19"/>
      <c r="W136" s="3">
        <f>+W73</f>
        <v>0</v>
      </c>
      <c r="X136" s="19"/>
      <c r="Y136" s="3">
        <f>+Y73</f>
        <v>0</v>
      </c>
      <c r="Z136" s="19"/>
      <c r="AA136" s="3">
        <f>+AA73</f>
        <v>0</v>
      </c>
      <c r="AB136" s="19"/>
      <c r="AC136" s="3">
        <f>+AC73</f>
        <v>0</v>
      </c>
      <c r="AD136" s="19"/>
    </row>
    <row r="137" spans="1:30" ht="14.4" customHeight="1" x14ac:dyDescent="0.3">
      <c r="A137" s="44"/>
      <c r="B137" s="47"/>
      <c r="C137" s="3">
        <f>+C74</f>
        <v>0</v>
      </c>
      <c r="D137" s="19"/>
      <c r="E137" s="3">
        <f>+E74</f>
        <v>0</v>
      </c>
      <c r="F137" s="19"/>
      <c r="G137" s="3">
        <f>+G74</f>
        <v>0</v>
      </c>
      <c r="H137" s="19"/>
      <c r="I137" s="3">
        <f>+I74</f>
        <v>0</v>
      </c>
      <c r="J137" s="19"/>
      <c r="K137" s="3">
        <f>+K74</f>
        <v>0</v>
      </c>
      <c r="L137" s="19"/>
      <c r="M137" s="3" t="str">
        <f>+M74</f>
        <v>40 28 954 3171</v>
      </c>
      <c r="N137" s="19"/>
      <c r="O137" s="3">
        <f>+O74</f>
        <v>0</v>
      </c>
      <c r="P137" s="19"/>
      <c r="Q137" s="3">
        <f>+Q74</f>
        <v>0</v>
      </c>
      <c r="R137" s="19"/>
      <c r="S137" s="3">
        <f>+S74</f>
        <v>0</v>
      </c>
      <c r="T137" s="19"/>
      <c r="U137" s="3">
        <f>+U74</f>
        <v>0</v>
      </c>
      <c r="V137" s="19"/>
      <c r="W137" s="3">
        <f>+W74</f>
        <v>0</v>
      </c>
      <c r="X137" s="19"/>
      <c r="Y137" s="3">
        <f>+Y74</f>
        <v>0</v>
      </c>
      <c r="Z137" s="19"/>
      <c r="AA137" s="3">
        <f>+AA74</f>
        <v>0</v>
      </c>
      <c r="AB137" s="19"/>
      <c r="AC137" s="3">
        <f>+AC74</f>
        <v>0</v>
      </c>
      <c r="AD137" s="19"/>
    </row>
    <row r="138" spans="1:30" ht="14.4" customHeight="1" x14ac:dyDescent="0.3">
      <c r="A138" s="44"/>
      <c r="B138" s="47"/>
      <c r="C138" s="3">
        <f>+C75</f>
        <v>0</v>
      </c>
      <c r="D138" s="19"/>
      <c r="E138" s="3">
        <f>+E75</f>
        <v>0</v>
      </c>
      <c r="F138" s="19"/>
      <c r="G138" s="3">
        <f>+G75</f>
        <v>0</v>
      </c>
      <c r="H138" s="19"/>
      <c r="I138" s="3">
        <f>+I75</f>
        <v>0</v>
      </c>
      <c r="J138" s="19"/>
      <c r="K138" s="3">
        <f>+K75</f>
        <v>0</v>
      </c>
      <c r="L138" s="19"/>
      <c r="M138" s="3">
        <f>+M75</f>
        <v>0</v>
      </c>
      <c r="N138" s="19"/>
      <c r="O138" s="3">
        <f>+O75</f>
        <v>0</v>
      </c>
      <c r="P138" s="19"/>
      <c r="Q138" s="3">
        <f>+Q75</f>
        <v>0</v>
      </c>
      <c r="R138" s="19"/>
      <c r="S138" s="3">
        <f>+S75</f>
        <v>0</v>
      </c>
      <c r="T138" s="19"/>
      <c r="U138" s="3">
        <f>+U75</f>
        <v>0</v>
      </c>
      <c r="V138" s="19"/>
      <c r="W138" s="3">
        <f>+W75</f>
        <v>0</v>
      </c>
      <c r="X138" s="19"/>
      <c r="Y138" s="3">
        <f>+Y75</f>
        <v>0</v>
      </c>
      <c r="Z138" s="19"/>
      <c r="AA138" s="3">
        <f>+AA75</f>
        <v>0</v>
      </c>
      <c r="AB138" s="19"/>
      <c r="AC138" s="3">
        <f>+AC75</f>
        <v>0</v>
      </c>
      <c r="AD138" s="19"/>
    </row>
    <row r="139" spans="1:30" ht="14.4" customHeight="1" x14ac:dyDescent="0.3">
      <c r="A139" s="44"/>
      <c r="B139" s="48"/>
      <c r="C139" s="3">
        <f>+C76</f>
        <v>0</v>
      </c>
      <c r="D139" s="19"/>
      <c r="E139" s="3">
        <f>+E76</f>
        <v>0</v>
      </c>
      <c r="F139" s="19"/>
      <c r="G139" s="3">
        <f>+G76</f>
        <v>0</v>
      </c>
      <c r="H139" s="19"/>
      <c r="I139" s="3">
        <f>+I76</f>
        <v>0</v>
      </c>
      <c r="J139" s="19"/>
      <c r="K139" s="3">
        <f>+K76</f>
        <v>0</v>
      </c>
      <c r="L139" s="19"/>
      <c r="M139" s="3">
        <f>+M76</f>
        <v>0</v>
      </c>
      <c r="N139" s="19"/>
      <c r="O139" s="3">
        <f>+O76</f>
        <v>0</v>
      </c>
      <c r="P139" s="19"/>
      <c r="Q139" s="3">
        <f>+Q76</f>
        <v>0</v>
      </c>
      <c r="R139" s="19"/>
      <c r="S139" s="3">
        <f>+S76</f>
        <v>0</v>
      </c>
      <c r="T139" s="19"/>
      <c r="U139" s="3">
        <f>+U76</f>
        <v>0</v>
      </c>
      <c r="V139" s="19"/>
      <c r="W139" s="3">
        <f>+W76</f>
        <v>0</v>
      </c>
      <c r="X139" s="19"/>
      <c r="Y139" s="3">
        <f>+Y76</f>
        <v>0</v>
      </c>
      <c r="Z139" s="19"/>
      <c r="AA139" s="3">
        <f>+AA76</f>
        <v>0</v>
      </c>
      <c r="AB139" s="19"/>
      <c r="AC139" s="3">
        <f>+AC76</f>
        <v>0</v>
      </c>
      <c r="AD139" s="19"/>
    </row>
    <row r="140" spans="1:30" x14ac:dyDescent="0.3">
      <c r="A140" s="44"/>
      <c r="B140" s="28"/>
      <c r="C140" s="39"/>
      <c r="D140" s="40"/>
      <c r="E140" s="40"/>
      <c r="F140" s="40"/>
      <c r="G140" s="40"/>
      <c r="H140" s="40"/>
      <c r="I140" s="40"/>
      <c r="J140" s="40"/>
      <c r="K140" s="40"/>
      <c r="L140" s="40"/>
      <c r="M140" s="40"/>
      <c r="N140" s="40"/>
      <c r="O140" s="40"/>
      <c r="P140" s="40"/>
      <c r="Q140" s="40"/>
      <c r="R140" s="40"/>
      <c r="S140" s="40"/>
      <c r="T140" s="40"/>
      <c r="U140" s="40"/>
      <c r="V140" s="40"/>
      <c r="W140" s="40"/>
      <c r="X140" s="40"/>
      <c r="Y140" s="40"/>
      <c r="Z140" s="40"/>
      <c r="AA140" s="40"/>
      <c r="AB140" s="40"/>
      <c r="AC140" s="40"/>
      <c r="AD140" s="40"/>
    </row>
    <row r="141" spans="1:30" ht="14.4" customHeight="1" x14ac:dyDescent="0.3">
      <c r="A141" s="44"/>
      <c r="B141" s="41" t="s">
        <v>15</v>
      </c>
      <c r="C141" s="4" t="str">
        <f>+C77</f>
        <v>40 17 810 0254</v>
      </c>
      <c r="D141" s="3"/>
      <c r="E141" s="4" t="str">
        <f>+E77</f>
        <v>40 17 821 0217</v>
      </c>
      <c r="F141" s="3"/>
      <c r="G141" s="4" t="str">
        <f>+G77</f>
        <v>40 17 954 1834</v>
      </c>
      <c r="H141" s="3"/>
      <c r="I141" s="4">
        <f>+I77</f>
        <v>0</v>
      </c>
      <c r="J141" s="3"/>
      <c r="K141" s="4" t="str">
        <f>+K77</f>
        <v>40 28 871 0439</v>
      </c>
      <c r="L141" s="3"/>
      <c r="M141" s="4" t="str">
        <f>+M77</f>
        <v>40 28 957 0381</v>
      </c>
      <c r="N141" s="3"/>
      <c r="O141" s="4">
        <f>+O77</f>
        <v>0</v>
      </c>
      <c r="P141" s="3"/>
      <c r="Q141" s="4">
        <f>+Q77</f>
        <v>0</v>
      </c>
      <c r="R141" s="3"/>
      <c r="S141" s="4">
        <f>+S77</f>
        <v>0</v>
      </c>
      <c r="T141" s="3"/>
      <c r="U141" s="4">
        <f>+U77</f>
        <v>0</v>
      </c>
      <c r="V141" s="3"/>
      <c r="W141" s="4">
        <f>+W77</f>
        <v>0</v>
      </c>
      <c r="X141" s="3"/>
      <c r="Y141" s="4">
        <f>+Y77</f>
        <v>0</v>
      </c>
      <c r="Z141" s="3"/>
      <c r="AA141" s="4">
        <f>+AA77</f>
        <v>0</v>
      </c>
      <c r="AB141" s="3"/>
      <c r="AC141" s="4">
        <f>+AC77</f>
        <v>0</v>
      </c>
      <c r="AD141" s="3"/>
    </row>
    <row r="142" spans="1:30" ht="14.4" customHeight="1" x14ac:dyDescent="0.3">
      <c r="A142" s="44"/>
      <c r="B142" s="42"/>
      <c r="C142" s="4" t="str">
        <f t="shared" ref="C142:C159" si="147">+C78</f>
        <v>40 17 810 0255</v>
      </c>
      <c r="D142" s="3"/>
      <c r="E142" s="4" t="str">
        <f t="shared" ref="E142" si="148">+E78</f>
        <v>40 17 821 0219</v>
      </c>
      <c r="F142" s="3"/>
      <c r="G142" s="4" t="str">
        <f t="shared" ref="G142" si="149">+G78</f>
        <v>40 17 954 0997</v>
      </c>
      <c r="H142" s="3"/>
      <c r="I142" s="4">
        <f t="shared" ref="I142" si="150">+I78</f>
        <v>0</v>
      </c>
      <c r="J142" s="3"/>
      <c r="K142" s="4" t="str">
        <f t="shared" ref="K142" si="151">+K78</f>
        <v>40 28 871 0429</v>
      </c>
      <c r="L142" s="3"/>
      <c r="M142" s="4" t="str">
        <f t="shared" ref="M142" si="152">+M78</f>
        <v>40 28 959 0273</v>
      </c>
      <c r="N142" s="3"/>
      <c r="O142" s="4">
        <f t="shared" ref="O142" si="153">+O78</f>
        <v>0</v>
      </c>
      <c r="P142" s="3"/>
      <c r="Q142" s="4">
        <f t="shared" ref="Q142" si="154">+Q78</f>
        <v>0</v>
      </c>
      <c r="R142" s="3"/>
      <c r="S142" s="4">
        <f t="shared" ref="S142" si="155">+S78</f>
        <v>0</v>
      </c>
      <c r="T142" s="3"/>
      <c r="U142" s="4">
        <f t="shared" ref="U142" si="156">+U78</f>
        <v>0</v>
      </c>
      <c r="V142" s="3"/>
      <c r="W142" s="4">
        <f t="shared" ref="W142" si="157">+W78</f>
        <v>0</v>
      </c>
      <c r="X142" s="3"/>
      <c r="Y142" s="4">
        <f t="shared" ref="Y142" si="158">+Y78</f>
        <v>0</v>
      </c>
      <c r="Z142" s="3"/>
      <c r="AA142" s="4">
        <f t="shared" ref="AA142" si="159">+AA78</f>
        <v>0</v>
      </c>
      <c r="AB142" s="3"/>
      <c r="AC142" s="4">
        <f t="shared" ref="AC142" si="160">+AC78</f>
        <v>0</v>
      </c>
      <c r="AD142" s="3"/>
    </row>
    <row r="143" spans="1:30" ht="14.4" customHeight="1" x14ac:dyDescent="0.3">
      <c r="A143" s="44"/>
      <c r="B143" s="42"/>
      <c r="C143" s="4" t="str">
        <f t="shared" si="147"/>
        <v>40 17 821 0127</v>
      </c>
      <c r="D143" s="3"/>
      <c r="E143" s="4" t="str">
        <f t="shared" ref="E143" si="161">+E79</f>
        <v>40 17 620 0101</v>
      </c>
      <c r="F143" s="3"/>
      <c r="G143" s="4" t="str">
        <f t="shared" ref="G143" si="162">+G79</f>
        <v>40 17 954 1759</v>
      </c>
      <c r="H143" s="3"/>
      <c r="I143" s="4">
        <f t="shared" ref="I143" si="163">+I79</f>
        <v>0</v>
      </c>
      <c r="J143" s="3"/>
      <c r="K143" s="4" t="str">
        <f t="shared" ref="K143" si="164">+K79</f>
        <v>40 28 871 0438</v>
      </c>
      <c r="L143" s="3"/>
      <c r="M143" s="4" t="str">
        <f t="shared" ref="M143" si="165">+M79</f>
        <v>40 28 959 0435</v>
      </c>
      <c r="N143" s="3"/>
      <c r="O143" s="4">
        <f t="shared" ref="O143" si="166">+O79</f>
        <v>0</v>
      </c>
      <c r="P143" s="3"/>
      <c r="Q143" s="4">
        <f t="shared" ref="Q143" si="167">+Q79</f>
        <v>0</v>
      </c>
      <c r="R143" s="3"/>
      <c r="S143" s="4">
        <f t="shared" ref="S143" si="168">+S79</f>
        <v>0</v>
      </c>
      <c r="T143" s="3"/>
      <c r="U143" s="4">
        <f t="shared" ref="U143" si="169">+U79</f>
        <v>0</v>
      </c>
      <c r="V143" s="3"/>
      <c r="W143" s="4">
        <f t="shared" ref="W143" si="170">+W79</f>
        <v>0</v>
      </c>
      <c r="X143" s="3"/>
      <c r="Y143" s="4">
        <f t="shared" ref="Y143" si="171">+Y79</f>
        <v>0</v>
      </c>
      <c r="Z143" s="3"/>
      <c r="AA143" s="4">
        <f t="shared" ref="AA143" si="172">+AA79</f>
        <v>0</v>
      </c>
      <c r="AB143" s="3"/>
      <c r="AC143" s="4">
        <f t="shared" ref="AC143" si="173">+AC79</f>
        <v>0</v>
      </c>
      <c r="AD143" s="3"/>
    </row>
    <row r="144" spans="1:30" ht="14.4" customHeight="1" x14ac:dyDescent="0.3">
      <c r="A144" s="44"/>
      <c r="B144" s="42"/>
      <c r="C144" s="4" t="str">
        <f t="shared" si="147"/>
        <v>40 17 810 0247</v>
      </c>
      <c r="D144" s="3"/>
      <c r="E144" s="4" t="str">
        <f t="shared" ref="E144" si="174">+E80</f>
        <v>40 17 821 0104</v>
      </c>
      <c r="F144" s="3"/>
      <c r="G144" s="4" t="str">
        <f t="shared" ref="G144" si="175">+G80</f>
        <v>40 17 954 0995</v>
      </c>
      <c r="H144" s="3"/>
      <c r="I144" s="4">
        <f t="shared" ref="I144" si="176">+I80</f>
        <v>0</v>
      </c>
      <c r="J144" s="3"/>
      <c r="K144" s="4" t="str">
        <f t="shared" ref="K144" si="177">+K80</f>
        <v>40 28 857 0401</v>
      </c>
      <c r="L144" s="3"/>
      <c r="M144" s="4" t="str">
        <f t="shared" ref="M144" si="178">+M80</f>
        <v>40 28 954 1531</v>
      </c>
      <c r="N144" s="3"/>
      <c r="O144" s="4">
        <f t="shared" ref="O144" si="179">+O80</f>
        <v>0</v>
      </c>
      <c r="P144" s="3"/>
      <c r="Q144" s="4">
        <f t="shared" ref="Q144" si="180">+Q80</f>
        <v>0</v>
      </c>
      <c r="R144" s="3"/>
      <c r="S144" s="4">
        <f t="shared" ref="S144" si="181">+S80</f>
        <v>0</v>
      </c>
      <c r="T144" s="3"/>
      <c r="U144" s="4">
        <f t="shared" ref="U144" si="182">+U80</f>
        <v>0</v>
      </c>
      <c r="V144" s="3"/>
      <c r="W144" s="4">
        <f t="shared" ref="W144" si="183">+W80</f>
        <v>0</v>
      </c>
      <c r="X144" s="3"/>
      <c r="Y144" s="4">
        <f t="shared" ref="Y144" si="184">+Y80</f>
        <v>0</v>
      </c>
      <c r="Z144" s="3"/>
      <c r="AA144" s="4">
        <f t="shared" ref="AA144" si="185">+AA80</f>
        <v>0</v>
      </c>
      <c r="AB144" s="3"/>
      <c r="AC144" s="4">
        <f t="shared" ref="AC144" si="186">+AC80</f>
        <v>0</v>
      </c>
      <c r="AD144" s="3"/>
    </row>
    <row r="145" spans="1:30" ht="14.4" customHeight="1" x14ac:dyDescent="0.3">
      <c r="A145" s="44"/>
      <c r="B145" s="42"/>
      <c r="C145" s="4">
        <f t="shared" si="147"/>
        <v>0</v>
      </c>
      <c r="D145" s="3"/>
      <c r="E145" s="4" t="str">
        <f t="shared" ref="E145" si="187">+E81</f>
        <v>40 17 821 0269</v>
      </c>
      <c r="F145" s="3"/>
      <c r="G145" s="4" t="str">
        <f t="shared" ref="G145" si="188">+G81</f>
        <v>40 17 954 1869</v>
      </c>
      <c r="H145" s="3"/>
      <c r="I145" s="4">
        <f t="shared" ref="I145" si="189">+I81</f>
        <v>0</v>
      </c>
      <c r="J145" s="3"/>
      <c r="K145" s="4" t="str">
        <f t="shared" ref="K145" si="190">+K81</f>
        <v>40 28 871 0326</v>
      </c>
      <c r="L145" s="3"/>
      <c r="M145" s="4" t="str">
        <f t="shared" ref="M145" si="191">+M81</f>
        <v>40 28 954  1704</v>
      </c>
      <c r="N145" s="3"/>
      <c r="O145" s="4">
        <f t="shared" ref="O145" si="192">+O81</f>
        <v>0</v>
      </c>
      <c r="P145" s="3"/>
      <c r="Q145" s="4">
        <f t="shared" ref="Q145" si="193">+Q81</f>
        <v>0</v>
      </c>
      <c r="R145" s="3"/>
      <c r="S145" s="4">
        <f t="shared" ref="S145" si="194">+S81</f>
        <v>0</v>
      </c>
      <c r="T145" s="3"/>
      <c r="U145" s="4">
        <f t="shared" ref="U145" si="195">+U81</f>
        <v>0</v>
      </c>
      <c r="V145" s="3"/>
      <c r="W145" s="4">
        <f t="shared" ref="W145" si="196">+W81</f>
        <v>0</v>
      </c>
      <c r="X145" s="3"/>
      <c r="Y145" s="4">
        <f t="shared" ref="Y145" si="197">+Y81</f>
        <v>0</v>
      </c>
      <c r="Z145" s="3"/>
      <c r="AA145" s="4">
        <f t="shared" ref="AA145" si="198">+AA81</f>
        <v>0</v>
      </c>
      <c r="AB145" s="3"/>
      <c r="AC145" s="4">
        <f t="shared" ref="AC145" si="199">+AC81</f>
        <v>0</v>
      </c>
      <c r="AD145" s="3"/>
    </row>
    <row r="146" spans="1:30" ht="14.4" customHeight="1" x14ac:dyDescent="0.3">
      <c r="A146" s="44"/>
      <c r="B146" s="42"/>
      <c r="C146" s="4">
        <f t="shared" si="147"/>
        <v>0</v>
      </c>
      <c r="D146" s="3"/>
      <c r="E146" s="4">
        <f t="shared" ref="E146" si="200">+E82</f>
        <v>0</v>
      </c>
      <c r="F146" s="3"/>
      <c r="G146" s="4">
        <f t="shared" ref="G146" si="201">+G82</f>
        <v>0</v>
      </c>
      <c r="H146" s="3"/>
      <c r="I146" s="4">
        <f t="shared" ref="I146" si="202">+I82</f>
        <v>0</v>
      </c>
      <c r="J146" s="3"/>
      <c r="K146" s="4">
        <f t="shared" ref="K146" si="203">+K82</f>
        <v>0</v>
      </c>
      <c r="L146" s="3"/>
      <c r="M146" s="4" t="str">
        <f t="shared" ref="M146" si="204">+M82</f>
        <v>40 28 954 2125</v>
      </c>
      <c r="N146" s="3"/>
      <c r="O146" s="4">
        <f t="shared" ref="O146" si="205">+O82</f>
        <v>0</v>
      </c>
      <c r="P146" s="3"/>
      <c r="Q146" s="4">
        <f t="shared" ref="Q146" si="206">+Q82</f>
        <v>0</v>
      </c>
      <c r="R146" s="3"/>
      <c r="S146" s="4">
        <f t="shared" ref="S146" si="207">+S82</f>
        <v>0</v>
      </c>
      <c r="T146" s="3"/>
      <c r="U146" s="4">
        <f t="shared" ref="U146" si="208">+U82</f>
        <v>0</v>
      </c>
      <c r="V146" s="3"/>
      <c r="W146" s="4">
        <f t="shared" ref="W146" si="209">+W82</f>
        <v>0</v>
      </c>
      <c r="X146" s="3"/>
      <c r="Y146" s="4">
        <f t="shared" ref="Y146" si="210">+Y82</f>
        <v>0</v>
      </c>
      <c r="Z146" s="3"/>
      <c r="AA146" s="4">
        <f t="shared" ref="AA146" si="211">+AA82</f>
        <v>0</v>
      </c>
      <c r="AB146" s="3"/>
      <c r="AC146" s="4">
        <f t="shared" ref="AC146" si="212">+AC82</f>
        <v>0</v>
      </c>
      <c r="AD146" s="3"/>
    </row>
    <row r="147" spans="1:30" ht="14.4" customHeight="1" x14ac:dyDescent="0.3">
      <c r="A147" s="44"/>
      <c r="B147" s="42"/>
      <c r="C147" s="4">
        <f t="shared" si="147"/>
        <v>0</v>
      </c>
      <c r="D147" s="3"/>
      <c r="E147" s="4">
        <f t="shared" ref="E147" si="213">+E83</f>
        <v>0</v>
      </c>
      <c r="F147" s="3"/>
      <c r="G147" s="4">
        <f t="shared" ref="G147" si="214">+G83</f>
        <v>0</v>
      </c>
      <c r="H147" s="3"/>
      <c r="I147" s="4">
        <f t="shared" ref="I147" si="215">+I83</f>
        <v>0</v>
      </c>
      <c r="J147" s="3"/>
      <c r="K147" s="4">
        <f t="shared" ref="K147" si="216">+K83</f>
        <v>0</v>
      </c>
      <c r="L147" s="3"/>
      <c r="M147" s="4" t="str">
        <f t="shared" ref="M147" si="217">+M83</f>
        <v>40 28 954 2149</v>
      </c>
      <c r="N147" s="3"/>
      <c r="O147" s="4">
        <f t="shared" ref="O147" si="218">+O83</f>
        <v>0</v>
      </c>
      <c r="P147" s="3"/>
      <c r="Q147" s="4">
        <f t="shared" ref="Q147" si="219">+Q83</f>
        <v>0</v>
      </c>
      <c r="R147" s="3"/>
      <c r="S147" s="4">
        <f t="shared" ref="S147" si="220">+S83</f>
        <v>0</v>
      </c>
      <c r="T147" s="3"/>
      <c r="U147" s="4">
        <f t="shared" ref="U147" si="221">+U83</f>
        <v>0</v>
      </c>
      <c r="V147" s="3"/>
      <c r="W147" s="4">
        <f t="shared" ref="W147" si="222">+W83</f>
        <v>0</v>
      </c>
      <c r="X147" s="3"/>
      <c r="Y147" s="4">
        <f t="shared" ref="Y147" si="223">+Y83</f>
        <v>0</v>
      </c>
      <c r="Z147" s="3"/>
      <c r="AA147" s="4">
        <f t="shared" ref="AA147" si="224">+AA83</f>
        <v>0</v>
      </c>
      <c r="AB147" s="3"/>
      <c r="AC147" s="4">
        <f t="shared" ref="AC147" si="225">+AC83</f>
        <v>0</v>
      </c>
      <c r="AD147" s="3"/>
    </row>
    <row r="148" spans="1:30" ht="14.4" customHeight="1" x14ac:dyDescent="0.3">
      <c r="A148" s="44"/>
      <c r="B148" s="42"/>
      <c r="C148" s="4">
        <f t="shared" si="147"/>
        <v>0</v>
      </c>
      <c r="D148" s="3"/>
      <c r="E148" s="4">
        <f t="shared" ref="E148" si="226">+E84</f>
        <v>0</v>
      </c>
      <c r="F148" s="3"/>
      <c r="G148" s="4">
        <f t="shared" ref="G148" si="227">+G84</f>
        <v>0</v>
      </c>
      <c r="H148" s="3"/>
      <c r="I148" s="4">
        <f t="shared" ref="I148" si="228">+I84</f>
        <v>0</v>
      </c>
      <c r="J148" s="3"/>
      <c r="K148" s="4">
        <f t="shared" ref="K148" si="229">+K84</f>
        <v>0</v>
      </c>
      <c r="L148" s="3"/>
      <c r="M148" s="4" t="str">
        <f t="shared" ref="M148" si="230">+M84</f>
        <v>40 28 959 0682</v>
      </c>
      <c r="N148" s="3"/>
      <c r="O148" s="4">
        <f t="shared" ref="O148" si="231">+O84</f>
        <v>0</v>
      </c>
      <c r="P148" s="3"/>
      <c r="Q148" s="4">
        <f t="shared" ref="Q148" si="232">+Q84</f>
        <v>0</v>
      </c>
      <c r="R148" s="3"/>
      <c r="S148" s="4">
        <f t="shared" ref="S148" si="233">+S84</f>
        <v>0</v>
      </c>
      <c r="T148" s="3"/>
      <c r="U148" s="4">
        <f t="shared" ref="U148" si="234">+U84</f>
        <v>0</v>
      </c>
      <c r="V148" s="3"/>
      <c r="W148" s="4">
        <f t="shared" ref="W148" si="235">+W84</f>
        <v>0</v>
      </c>
      <c r="X148" s="3"/>
      <c r="Y148" s="4">
        <f t="shared" ref="Y148" si="236">+Y84</f>
        <v>0</v>
      </c>
      <c r="Z148" s="3"/>
      <c r="AA148" s="4">
        <f t="shared" ref="AA148" si="237">+AA84</f>
        <v>0</v>
      </c>
      <c r="AB148" s="3"/>
      <c r="AC148" s="4">
        <f t="shared" ref="AC148" si="238">+AC84</f>
        <v>0</v>
      </c>
      <c r="AD148" s="3"/>
    </row>
    <row r="149" spans="1:30" ht="14.4" customHeight="1" x14ac:dyDescent="0.3">
      <c r="A149" s="44"/>
      <c r="B149" s="42"/>
      <c r="C149" s="4">
        <f t="shared" si="147"/>
        <v>0</v>
      </c>
      <c r="D149" s="3"/>
      <c r="E149" s="4">
        <f t="shared" ref="E149" si="239">+E85</f>
        <v>0</v>
      </c>
      <c r="F149" s="3"/>
      <c r="G149" s="4">
        <f t="shared" ref="G149" si="240">+G85</f>
        <v>0</v>
      </c>
      <c r="H149" s="3"/>
      <c r="I149" s="4">
        <f t="shared" ref="I149" si="241">+I85</f>
        <v>0</v>
      </c>
      <c r="J149" s="3"/>
      <c r="K149" s="4">
        <f t="shared" ref="K149" si="242">+K85</f>
        <v>0</v>
      </c>
      <c r="L149" s="3"/>
      <c r="M149" s="4" t="str">
        <f t="shared" ref="M149" si="243">+M85</f>
        <v>40 28 954 2128</v>
      </c>
      <c r="N149" s="3"/>
      <c r="O149" s="4">
        <f t="shared" ref="O149" si="244">+O85</f>
        <v>0</v>
      </c>
      <c r="P149" s="3"/>
      <c r="Q149" s="4">
        <f t="shared" ref="Q149" si="245">+Q85</f>
        <v>0</v>
      </c>
      <c r="R149" s="3"/>
      <c r="S149" s="4">
        <f t="shared" ref="S149" si="246">+S85</f>
        <v>0</v>
      </c>
      <c r="T149" s="3"/>
      <c r="U149" s="4">
        <f t="shared" ref="U149" si="247">+U85</f>
        <v>0</v>
      </c>
      <c r="V149" s="3"/>
      <c r="W149" s="4">
        <f t="shared" ref="W149" si="248">+W85</f>
        <v>0</v>
      </c>
      <c r="X149" s="3"/>
      <c r="Y149" s="4">
        <f t="shared" ref="Y149" si="249">+Y85</f>
        <v>0</v>
      </c>
      <c r="Z149" s="3"/>
      <c r="AA149" s="4">
        <f t="shared" ref="AA149" si="250">+AA85</f>
        <v>0</v>
      </c>
      <c r="AB149" s="3"/>
      <c r="AC149" s="4">
        <f t="shared" ref="AC149" si="251">+AC85</f>
        <v>0</v>
      </c>
      <c r="AD149" s="3"/>
    </row>
    <row r="150" spans="1:30" ht="14.4" customHeight="1" x14ac:dyDescent="0.3">
      <c r="A150" s="44"/>
      <c r="B150" s="42"/>
      <c r="C150" s="4">
        <f t="shared" si="147"/>
        <v>0</v>
      </c>
      <c r="D150" s="3"/>
      <c r="E150" s="4">
        <f t="shared" ref="E150" si="252">+E86</f>
        <v>0</v>
      </c>
      <c r="F150" s="3"/>
      <c r="G150" s="4">
        <f t="shared" ref="G150" si="253">+G86</f>
        <v>0</v>
      </c>
      <c r="H150" s="3"/>
      <c r="I150" s="4">
        <f t="shared" ref="I150" si="254">+I86</f>
        <v>0</v>
      </c>
      <c r="J150" s="3"/>
      <c r="K150" s="4">
        <f t="shared" ref="K150" si="255">+K86</f>
        <v>0</v>
      </c>
      <c r="L150" s="3"/>
      <c r="M150" s="4" t="str">
        <f t="shared" ref="M150" si="256">+M86</f>
        <v>40 28 959 0683</v>
      </c>
      <c r="N150" s="3"/>
      <c r="O150" s="4">
        <f t="shared" ref="O150" si="257">+O86</f>
        <v>0</v>
      </c>
      <c r="P150" s="3"/>
      <c r="Q150" s="4">
        <f t="shared" ref="Q150" si="258">+Q86</f>
        <v>0</v>
      </c>
      <c r="R150" s="3"/>
      <c r="S150" s="4">
        <f t="shared" ref="S150" si="259">+S86</f>
        <v>0</v>
      </c>
      <c r="T150" s="3"/>
      <c r="U150" s="4">
        <f t="shared" ref="U150" si="260">+U86</f>
        <v>0</v>
      </c>
      <c r="V150" s="3"/>
      <c r="W150" s="4">
        <f t="shared" ref="W150" si="261">+W86</f>
        <v>0</v>
      </c>
      <c r="X150" s="3"/>
      <c r="Y150" s="4">
        <f t="shared" ref="Y150" si="262">+Y86</f>
        <v>0</v>
      </c>
      <c r="Z150" s="3"/>
      <c r="AA150" s="4">
        <f t="shared" ref="AA150" si="263">+AA86</f>
        <v>0</v>
      </c>
      <c r="AB150" s="3"/>
      <c r="AC150" s="4">
        <f t="shared" ref="AC150" si="264">+AC86</f>
        <v>0</v>
      </c>
      <c r="AD150" s="3"/>
    </row>
    <row r="151" spans="1:30" ht="14.4" customHeight="1" x14ac:dyDescent="0.3">
      <c r="A151" s="44"/>
      <c r="B151" s="42"/>
      <c r="C151" s="4">
        <f t="shared" si="147"/>
        <v>0</v>
      </c>
      <c r="D151" s="3"/>
      <c r="E151" s="4">
        <f t="shared" ref="E151" si="265">+E87</f>
        <v>0</v>
      </c>
      <c r="F151" s="3"/>
      <c r="G151" s="4">
        <f t="shared" ref="G151" si="266">+G87</f>
        <v>0</v>
      </c>
      <c r="H151" s="3"/>
      <c r="I151" s="4">
        <f t="shared" ref="I151" si="267">+I87</f>
        <v>0</v>
      </c>
      <c r="J151" s="3"/>
      <c r="K151" s="4">
        <f t="shared" ref="K151" si="268">+K87</f>
        <v>0</v>
      </c>
      <c r="L151" s="3"/>
      <c r="M151" s="4" t="str">
        <f t="shared" ref="M151" si="269">+M87</f>
        <v>40 28 954 3447</v>
      </c>
      <c r="N151" s="3"/>
      <c r="O151" s="4">
        <f t="shared" ref="O151" si="270">+O87</f>
        <v>0</v>
      </c>
      <c r="P151" s="3"/>
      <c r="Q151" s="4">
        <f t="shared" ref="Q151" si="271">+Q87</f>
        <v>0</v>
      </c>
      <c r="R151" s="3"/>
      <c r="S151" s="4">
        <f t="shared" ref="S151" si="272">+S87</f>
        <v>0</v>
      </c>
      <c r="T151" s="3"/>
      <c r="U151" s="4">
        <f t="shared" ref="U151" si="273">+U87</f>
        <v>0</v>
      </c>
      <c r="V151" s="3"/>
      <c r="W151" s="4">
        <f t="shared" ref="W151" si="274">+W87</f>
        <v>0</v>
      </c>
      <c r="X151" s="3"/>
      <c r="Y151" s="4">
        <f t="shared" ref="Y151" si="275">+Y87</f>
        <v>0</v>
      </c>
      <c r="Z151" s="3"/>
      <c r="AA151" s="4">
        <f t="shared" ref="AA151" si="276">+AA87</f>
        <v>0</v>
      </c>
      <c r="AB151" s="3"/>
      <c r="AC151" s="4">
        <f t="shared" ref="AC151" si="277">+AC87</f>
        <v>0</v>
      </c>
      <c r="AD151" s="3"/>
    </row>
    <row r="152" spans="1:30" ht="14.4" customHeight="1" x14ac:dyDescent="0.3">
      <c r="A152" s="44"/>
      <c r="B152" s="42"/>
      <c r="C152" s="4">
        <f t="shared" si="147"/>
        <v>0</v>
      </c>
      <c r="D152" s="3"/>
      <c r="E152" s="4">
        <f t="shared" ref="E152" si="278">+E88</f>
        <v>0</v>
      </c>
      <c r="F152" s="3"/>
      <c r="G152" s="4">
        <f t="shared" ref="G152" si="279">+G88</f>
        <v>0</v>
      </c>
      <c r="H152" s="3"/>
      <c r="I152" s="4">
        <f t="shared" ref="I152" si="280">+I88</f>
        <v>0</v>
      </c>
      <c r="J152" s="3"/>
      <c r="K152" s="4">
        <f t="shared" ref="K152" si="281">+K88</f>
        <v>0</v>
      </c>
      <c r="L152" s="3"/>
      <c r="M152" s="4" t="str">
        <f t="shared" ref="M152" si="282">+M88</f>
        <v>40 28 957 0801</v>
      </c>
      <c r="N152" s="3"/>
      <c r="O152" s="4">
        <f t="shared" ref="O152" si="283">+O88</f>
        <v>0</v>
      </c>
      <c r="P152" s="3"/>
      <c r="Q152" s="4">
        <f t="shared" ref="Q152" si="284">+Q88</f>
        <v>0</v>
      </c>
      <c r="R152" s="3"/>
      <c r="S152" s="4">
        <f t="shared" ref="S152" si="285">+S88</f>
        <v>0</v>
      </c>
      <c r="T152" s="3"/>
      <c r="U152" s="4">
        <f t="shared" ref="U152" si="286">+U88</f>
        <v>0</v>
      </c>
      <c r="V152" s="3"/>
      <c r="W152" s="4">
        <f t="shared" ref="W152" si="287">+W88</f>
        <v>0</v>
      </c>
      <c r="X152" s="3"/>
      <c r="Y152" s="4">
        <f t="shared" ref="Y152" si="288">+Y88</f>
        <v>0</v>
      </c>
      <c r="Z152" s="3"/>
      <c r="AA152" s="4">
        <f t="shared" ref="AA152" si="289">+AA88</f>
        <v>0</v>
      </c>
      <c r="AB152" s="3"/>
      <c r="AC152" s="4">
        <f t="shared" ref="AC152" si="290">+AC88</f>
        <v>0</v>
      </c>
      <c r="AD152" s="3"/>
    </row>
    <row r="153" spans="1:30" ht="14.4" customHeight="1" x14ac:dyDescent="0.3">
      <c r="A153" s="44"/>
      <c r="B153" s="42"/>
      <c r="C153" s="4">
        <f t="shared" si="147"/>
        <v>0</v>
      </c>
      <c r="D153" s="3"/>
      <c r="E153" s="4">
        <f t="shared" ref="E153" si="291">+E89</f>
        <v>0</v>
      </c>
      <c r="F153" s="3"/>
      <c r="G153" s="4">
        <f t="shared" ref="G153" si="292">+G89</f>
        <v>0</v>
      </c>
      <c r="H153" s="3"/>
      <c r="I153" s="4">
        <f t="shared" ref="I153" si="293">+I89</f>
        <v>0</v>
      </c>
      <c r="J153" s="3"/>
      <c r="K153" s="4">
        <f t="shared" ref="K153" si="294">+K89</f>
        <v>0</v>
      </c>
      <c r="L153" s="3"/>
      <c r="M153" s="4" t="str">
        <f t="shared" ref="M153" si="295">+M89</f>
        <v>40 28 954 2126</v>
      </c>
      <c r="N153" s="3"/>
      <c r="O153" s="4">
        <f t="shared" ref="O153" si="296">+O89</f>
        <v>0</v>
      </c>
      <c r="P153" s="3"/>
      <c r="Q153" s="4">
        <f t="shared" ref="Q153" si="297">+Q89</f>
        <v>0</v>
      </c>
      <c r="R153" s="3"/>
      <c r="S153" s="4">
        <f t="shared" ref="S153" si="298">+S89</f>
        <v>0</v>
      </c>
      <c r="T153" s="3"/>
      <c r="U153" s="4">
        <f t="shared" ref="U153" si="299">+U89</f>
        <v>0</v>
      </c>
      <c r="V153" s="3"/>
      <c r="W153" s="4">
        <f t="shared" ref="W153" si="300">+W89</f>
        <v>0</v>
      </c>
      <c r="X153" s="3"/>
      <c r="Y153" s="4">
        <f t="shared" ref="Y153" si="301">+Y89</f>
        <v>0</v>
      </c>
      <c r="Z153" s="3"/>
      <c r="AA153" s="4">
        <f t="shared" ref="AA153" si="302">+AA89</f>
        <v>0</v>
      </c>
      <c r="AB153" s="3"/>
      <c r="AC153" s="4">
        <f t="shared" ref="AC153" si="303">+AC89</f>
        <v>0</v>
      </c>
      <c r="AD153" s="3"/>
    </row>
    <row r="154" spans="1:30" ht="14.4" customHeight="1" x14ac:dyDescent="0.3">
      <c r="A154" s="44"/>
      <c r="B154" s="42"/>
      <c r="C154" s="4">
        <f t="shared" si="147"/>
        <v>0</v>
      </c>
      <c r="D154" s="3"/>
      <c r="E154" s="4">
        <f t="shared" ref="E154" si="304">+E90</f>
        <v>0</v>
      </c>
      <c r="F154" s="3"/>
      <c r="G154" s="4">
        <f t="shared" ref="G154" si="305">+G90</f>
        <v>0</v>
      </c>
      <c r="H154" s="3"/>
      <c r="I154" s="4">
        <f t="shared" ref="I154" si="306">+I90</f>
        <v>0</v>
      </c>
      <c r="J154" s="3"/>
      <c r="K154" s="4">
        <f t="shared" ref="K154" si="307">+K90</f>
        <v>0</v>
      </c>
      <c r="L154" s="3"/>
      <c r="M154" s="4" t="str">
        <f t="shared" ref="M154" si="308">+M90</f>
        <v>40 28 957 0799</v>
      </c>
      <c r="N154" s="3"/>
      <c r="O154" s="4">
        <f t="shared" ref="O154" si="309">+O90</f>
        <v>0</v>
      </c>
      <c r="P154" s="3"/>
      <c r="Q154" s="4">
        <f t="shared" ref="Q154" si="310">+Q90</f>
        <v>0</v>
      </c>
      <c r="R154" s="3"/>
      <c r="S154" s="4">
        <f t="shared" ref="S154" si="311">+S90</f>
        <v>0</v>
      </c>
      <c r="T154" s="3"/>
      <c r="U154" s="4">
        <f t="shared" ref="U154" si="312">+U90</f>
        <v>0</v>
      </c>
      <c r="V154" s="3"/>
      <c r="W154" s="4">
        <f t="shared" ref="W154" si="313">+W90</f>
        <v>0</v>
      </c>
      <c r="X154" s="3"/>
      <c r="Y154" s="4">
        <f t="shared" ref="Y154" si="314">+Y90</f>
        <v>0</v>
      </c>
      <c r="Z154" s="3"/>
      <c r="AA154" s="4">
        <f t="shared" ref="AA154" si="315">+AA90</f>
        <v>0</v>
      </c>
      <c r="AB154" s="3"/>
      <c r="AC154" s="4">
        <f t="shared" ref="AC154" si="316">+AC90</f>
        <v>0</v>
      </c>
      <c r="AD154" s="3"/>
    </row>
    <row r="155" spans="1:30" ht="14.4" customHeight="1" x14ac:dyDescent="0.3">
      <c r="A155" s="44"/>
      <c r="B155" s="42"/>
      <c r="C155" s="4">
        <f t="shared" si="147"/>
        <v>0</v>
      </c>
      <c r="D155" s="3"/>
      <c r="E155" s="4">
        <f t="shared" ref="E155" si="317">+E91</f>
        <v>0</v>
      </c>
      <c r="F155" s="3"/>
      <c r="G155" s="4">
        <f t="shared" ref="G155" si="318">+G91</f>
        <v>0</v>
      </c>
      <c r="H155" s="3"/>
      <c r="I155" s="4">
        <f t="shared" ref="I155" si="319">+I91</f>
        <v>0</v>
      </c>
      <c r="J155" s="3"/>
      <c r="K155" s="4">
        <f t="shared" ref="K155" si="320">+K91</f>
        <v>0</v>
      </c>
      <c r="L155" s="3"/>
      <c r="M155" s="4" t="str">
        <f t="shared" ref="M155" si="321">+M91</f>
        <v>40 28 959 0586</v>
      </c>
      <c r="N155" s="3"/>
      <c r="O155" s="4">
        <f t="shared" ref="O155" si="322">+O91</f>
        <v>0</v>
      </c>
      <c r="P155" s="3"/>
      <c r="Q155" s="4">
        <f t="shared" ref="Q155" si="323">+Q91</f>
        <v>0</v>
      </c>
      <c r="R155" s="3"/>
      <c r="S155" s="4">
        <f t="shared" ref="S155" si="324">+S91</f>
        <v>0</v>
      </c>
      <c r="T155" s="3"/>
      <c r="U155" s="4">
        <f t="shared" ref="U155" si="325">+U91</f>
        <v>0</v>
      </c>
      <c r="V155" s="3"/>
      <c r="W155" s="4">
        <f t="shared" ref="W155" si="326">+W91</f>
        <v>0</v>
      </c>
      <c r="X155" s="3"/>
      <c r="Y155" s="4">
        <f t="shared" ref="Y155" si="327">+Y91</f>
        <v>0</v>
      </c>
      <c r="Z155" s="3"/>
      <c r="AA155" s="4">
        <f t="shared" ref="AA155" si="328">+AA91</f>
        <v>0</v>
      </c>
      <c r="AB155" s="3"/>
      <c r="AC155" s="4">
        <f t="shared" ref="AC155" si="329">+AC91</f>
        <v>0</v>
      </c>
      <c r="AD155" s="3"/>
    </row>
    <row r="156" spans="1:30" ht="14.4" customHeight="1" x14ac:dyDescent="0.3">
      <c r="A156" s="44"/>
      <c r="B156" s="42"/>
      <c r="C156" s="4">
        <f t="shared" si="147"/>
        <v>0</v>
      </c>
      <c r="D156" s="3"/>
      <c r="E156" s="4">
        <f t="shared" ref="E156" si="330">+E92</f>
        <v>0</v>
      </c>
      <c r="F156" s="3"/>
      <c r="G156" s="4">
        <f t="shared" ref="G156" si="331">+G92</f>
        <v>0</v>
      </c>
      <c r="H156" s="3"/>
      <c r="I156" s="4">
        <f t="shared" ref="I156" si="332">+I92</f>
        <v>0</v>
      </c>
      <c r="J156" s="3"/>
      <c r="K156" s="4">
        <f t="shared" ref="K156" si="333">+K92</f>
        <v>0</v>
      </c>
      <c r="L156" s="3"/>
      <c r="M156" s="4" t="str">
        <f t="shared" ref="M156" si="334">+M92</f>
        <v>40 28 959 0539</v>
      </c>
      <c r="N156" s="3"/>
      <c r="O156" s="4">
        <f t="shared" ref="O156" si="335">+O92</f>
        <v>0</v>
      </c>
      <c r="P156" s="3"/>
      <c r="Q156" s="4">
        <f t="shared" ref="Q156" si="336">+Q92</f>
        <v>0</v>
      </c>
      <c r="R156" s="3"/>
      <c r="S156" s="4">
        <f t="shared" ref="S156" si="337">+S92</f>
        <v>0</v>
      </c>
      <c r="T156" s="3"/>
      <c r="U156" s="4">
        <f t="shared" ref="U156" si="338">+U92</f>
        <v>0</v>
      </c>
      <c r="V156" s="3"/>
      <c r="W156" s="4">
        <f t="shared" ref="W156" si="339">+W92</f>
        <v>0</v>
      </c>
      <c r="X156" s="3"/>
      <c r="Y156" s="4">
        <f t="shared" ref="Y156" si="340">+Y92</f>
        <v>0</v>
      </c>
      <c r="Z156" s="3"/>
      <c r="AA156" s="4">
        <f t="shared" ref="AA156" si="341">+AA92</f>
        <v>0</v>
      </c>
      <c r="AB156" s="3"/>
      <c r="AC156" s="4">
        <f t="shared" ref="AC156" si="342">+AC92</f>
        <v>0</v>
      </c>
      <c r="AD156" s="3"/>
    </row>
    <row r="157" spans="1:30" ht="14.4" customHeight="1" x14ac:dyDescent="0.3">
      <c r="A157" s="44"/>
      <c r="B157" s="42"/>
      <c r="C157" s="4">
        <f t="shared" si="147"/>
        <v>0</v>
      </c>
      <c r="D157" s="3"/>
      <c r="E157" s="4">
        <f t="shared" ref="E157" si="343">+E93</f>
        <v>0</v>
      </c>
      <c r="F157" s="3"/>
      <c r="G157" s="4">
        <f t="shared" ref="G157" si="344">+G93</f>
        <v>0</v>
      </c>
      <c r="H157" s="3"/>
      <c r="I157" s="4">
        <f t="shared" ref="I157" si="345">+I93</f>
        <v>0</v>
      </c>
      <c r="J157" s="3"/>
      <c r="K157" s="4">
        <f t="shared" ref="K157" si="346">+K93</f>
        <v>0</v>
      </c>
      <c r="L157" s="3"/>
      <c r="M157" s="4">
        <f t="shared" ref="M157" si="347">+M93</f>
        <v>0</v>
      </c>
      <c r="N157" s="3"/>
      <c r="O157" s="4">
        <f t="shared" ref="O157" si="348">+O93</f>
        <v>0</v>
      </c>
      <c r="P157" s="3"/>
      <c r="Q157" s="4">
        <f t="shared" ref="Q157" si="349">+Q93</f>
        <v>0</v>
      </c>
      <c r="R157" s="3"/>
      <c r="S157" s="4">
        <f t="shared" ref="S157" si="350">+S93</f>
        <v>0</v>
      </c>
      <c r="T157" s="3"/>
      <c r="U157" s="4">
        <f t="shared" ref="U157" si="351">+U93</f>
        <v>0</v>
      </c>
      <c r="V157" s="3"/>
      <c r="W157" s="4">
        <f t="shared" ref="W157" si="352">+W93</f>
        <v>0</v>
      </c>
      <c r="X157" s="3"/>
      <c r="Y157" s="4">
        <f t="shared" ref="Y157" si="353">+Y93</f>
        <v>0</v>
      </c>
      <c r="Z157" s="3"/>
      <c r="AA157" s="4">
        <f t="shared" ref="AA157" si="354">+AA93</f>
        <v>0</v>
      </c>
      <c r="AB157" s="3"/>
      <c r="AC157" s="4">
        <f t="shared" ref="AC157" si="355">+AC93</f>
        <v>0</v>
      </c>
      <c r="AD157" s="3"/>
    </row>
    <row r="158" spans="1:30" ht="14.4" customHeight="1" x14ac:dyDescent="0.3">
      <c r="A158" s="44"/>
      <c r="B158" s="42"/>
      <c r="C158" s="4">
        <f t="shared" si="147"/>
        <v>0</v>
      </c>
      <c r="D158" s="3"/>
      <c r="E158" s="4">
        <f t="shared" ref="E158" si="356">+E94</f>
        <v>0</v>
      </c>
      <c r="F158" s="3"/>
      <c r="G158" s="4">
        <f t="shared" ref="G158" si="357">+G94</f>
        <v>0</v>
      </c>
      <c r="H158" s="3"/>
      <c r="I158" s="4">
        <f t="shared" ref="I158" si="358">+I94</f>
        <v>0</v>
      </c>
      <c r="J158" s="3"/>
      <c r="K158" s="4">
        <f t="shared" ref="K158" si="359">+K94</f>
        <v>0</v>
      </c>
      <c r="L158" s="3"/>
      <c r="M158" s="4">
        <f t="shared" ref="M158" si="360">+M94</f>
        <v>0</v>
      </c>
      <c r="N158" s="3"/>
      <c r="O158" s="4">
        <f t="shared" ref="O158" si="361">+O94</f>
        <v>0</v>
      </c>
      <c r="P158" s="3"/>
      <c r="Q158" s="4">
        <f t="shared" ref="Q158" si="362">+Q94</f>
        <v>0</v>
      </c>
      <c r="R158" s="3"/>
      <c r="S158" s="4">
        <f t="shared" ref="S158" si="363">+S94</f>
        <v>0</v>
      </c>
      <c r="T158" s="3"/>
      <c r="U158" s="4">
        <f t="shared" ref="U158" si="364">+U94</f>
        <v>0</v>
      </c>
      <c r="V158" s="3"/>
      <c r="W158" s="4">
        <f t="shared" ref="W158" si="365">+W94</f>
        <v>0</v>
      </c>
      <c r="X158" s="3"/>
      <c r="Y158" s="4">
        <f t="shared" ref="Y158" si="366">+Y94</f>
        <v>0</v>
      </c>
      <c r="Z158" s="3"/>
      <c r="AA158" s="4">
        <f t="shared" ref="AA158" si="367">+AA94</f>
        <v>0</v>
      </c>
      <c r="AB158" s="3"/>
      <c r="AC158" s="4">
        <f t="shared" ref="AC158" si="368">+AC94</f>
        <v>0</v>
      </c>
      <c r="AD158" s="3"/>
    </row>
    <row r="159" spans="1:30" ht="14.4" customHeight="1" x14ac:dyDescent="0.3">
      <c r="A159" s="44"/>
      <c r="B159" s="42"/>
      <c r="C159" s="4">
        <f t="shared" si="147"/>
        <v>0</v>
      </c>
      <c r="D159" s="19"/>
      <c r="E159" s="4">
        <f t="shared" ref="E159" si="369">+E95</f>
        <v>0</v>
      </c>
      <c r="F159" s="19"/>
      <c r="G159" s="4">
        <f t="shared" ref="G159" si="370">+G95</f>
        <v>0</v>
      </c>
      <c r="H159" s="19"/>
      <c r="I159" s="4">
        <f t="shared" ref="I159" si="371">+I95</f>
        <v>0</v>
      </c>
      <c r="J159" s="19"/>
      <c r="K159" s="4">
        <f t="shared" ref="K159" si="372">+K95</f>
        <v>0</v>
      </c>
      <c r="L159" s="19"/>
      <c r="M159" s="4">
        <f t="shared" ref="M159" si="373">+M95</f>
        <v>0</v>
      </c>
      <c r="N159" s="19"/>
      <c r="O159" s="4">
        <f t="shared" ref="O159" si="374">+O95</f>
        <v>0</v>
      </c>
      <c r="P159" s="19"/>
      <c r="Q159" s="4">
        <f t="shared" ref="Q159" si="375">+Q95</f>
        <v>0</v>
      </c>
      <c r="R159" s="19"/>
      <c r="S159" s="4">
        <f t="shared" ref="S159" si="376">+S95</f>
        <v>0</v>
      </c>
      <c r="T159" s="19"/>
      <c r="U159" s="4">
        <f t="shared" ref="U159" si="377">+U95</f>
        <v>0</v>
      </c>
      <c r="V159" s="19"/>
      <c r="W159" s="4">
        <f t="shared" ref="W159" si="378">+W95</f>
        <v>0</v>
      </c>
      <c r="X159" s="19"/>
      <c r="Y159" s="4">
        <f t="shared" ref="Y159" si="379">+Y95</f>
        <v>0</v>
      </c>
      <c r="Z159" s="19"/>
      <c r="AA159" s="4">
        <f t="shared" ref="AA159" si="380">+AA95</f>
        <v>0</v>
      </c>
      <c r="AB159" s="19"/>
      <c r="AC159" s="4">
        <f t="shared" ref="AC159" si="381">+AC95</f>
        <v>0</v>
      </c>
      <c r="AD159" s="19"/>
    </row>
    <row r="160" spans="1:30" x14ac:dyDescent="0.3">
      <c r="A160" s="44"/>
      <c r="B160" s="28"/>
      <c r="C160" s="2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</row>
    <row r="161" spans="1:30" ht="14.4" customHeight="1" x14ac:dyDescent="0.3">
      <c r="A161" s="44"/>
      <c r="B161" s="41" t="s">
        <v>16</v>
      </c>
      <c r="C161" s="4" t="str">
        <f>+C96</f>
        <v>40 17 821 0022</v>
      </c>
      <c r="D161" s="3"/>
      <c r="E161" s="4" t="str">
        <f>+E96</f>
        <v>40 17 821 0255</v>
      </c>
      <c r="F161" s="3"/>
      <c r="G161" s="4" t="str">
        <f>+G96</f>
        <v>40 17 959 0084</v>
      </c>
      <c r="H161" s="3"/>
      <c r="I161" s="4">
        <f>+I96</f>
        <v>0</v>
      </c>
      <c r="J161" s="3"/>
      <c r="K161" s="4" t="str">
        <f>+K96</f>
        <v>40 28 810 1278</v>
      </c>
      <c r="L161" s="3"/>
      <c r="M161" s="4" t="str">
        <f>+M96</f>
        <v>40 28 849 0366</v>
      </c>
      <c r="N161" s="3"/>
      <c r="O161" s="4">
        <f>+O96</f>
        <v>0</v>
      </c>
      <c r="P161" s="3"/>
      <c r="Q161" s="4">
        <f>+Q96</f>
        <v>0</v>
      </c>
      <c r="R161" s="3"/>
      <c r="S161" s="4">
        <f>+S96</f>
        <v>0</v>
      </c>
      <c r="T161" s="3"/>
      <c r="U161" s="4">
        <f>+U96</f>
        <v>0</v>
      </c>
      <c r="V161" s="3"/>
      <c r="W161" s="4">
        <f>+W96</f>
        <v>0</v>
      </c>
      <c r="X161" s="3"/>
      <c r="Y161" s="4">
        <f>+Y96</f>
        <v>0</v>
      </c>
      <c r="Z161" s="3"/>
      <c r="AA161" s="4">
        <f>+AA96</f>
        <v>0</v>
      </c>
      <c r="AB161" s="3"/>
      <c r="AC161" s="4">
        <f>+AC96</f>
        <v>0</v>
      </c>
      <c r="AD161" s="3"/>
    </row>
    <row r="162" spans="1:30" ht="14.4" customHeight="1" x14ac:dyDescent="0.3">
      <c r="A162" s="44"/>
      <c r="B162" s="42"/>
      <c r="C162" s="4" t="str">
        <f t="shared" ref="C162:C174" si="382">+C97</f>
        <v>40 17 821 0026</v>
      </c>
      <c r="D162" s="3"/>
      <c r="E162" s="4" t="str">
        <f t="shared" ref="E162" si="383">+E97</f>
        <v>40 17 620 0094</v>
      </c>
      <c r="F162" s="3"/>
      <c r="G162" s="4" t="str">
        <f t="shared" ref="G162" si="384">+G97</f>
        <v>40 17 959 0083</v>
      </c>
      <c r="H162" s="3"/>
      <c r="I162" s="4">
        <f t="shared" ref="I162" si="385">+I97</f>
        <v>0</v>
      </c>
      <c r="J162" s="3"/>
      <c r="K162" s="4" t="str">
        <f t="shared" ref="K162" si="386">+K97</f>
        <v>40 28 856 0817</v>
      </c>
      <c r="L162" s="3"/>
      <c r="M162" s="4" t="str">
        <f t="shared" ref="M162" si="387">+M97</f>
        <v>40 28 849 0371</v>
      </c>
      <c r="N162" s="3"/>
      <c r="O162" s="4">
        <f t="shared" ref="O162" si="388">+O97</f>
        <v>0</v>
      </c>
      <c r="P162" s="3"/>
      <c r="Q162" s="4">
        <f t="shared" ref="Q162" si="389">+Q97</f>
        <v>0</v>
      </c>
      <c r="R162" s="3"/>
      <c r="S162" s="4">
        <f t="shared" ref="S162" si="390">+S97</f>
        <v>0</v>
      </c>
      <c r="T162" s="3"/>
      <c r="U162" s="4">
        <f t="shared" ref="U162" si="391">+U97</f>
        <v>0</v>
      </c>
      <c r="V162" s="3"/>
      <c r="W162" s="4">
        <f t="shared" ref="W162" si="392">+W97</f>
        <v>0</v>
      </c>
      <c r="X162" s="3"/>
      <c r="Y162" s="4">
        <f t="shared" ref="Y162" si="393">+Y97</f>
        <v>0</v>
      </c>
      <c r="Z162" s="3"/>
      <c r="AA162" s="4">
        <f t="shared" ref="AA162" si="394">+AA97</f>
        <v>0</v>
      </c>
      <c r="AB162" s="3"/>
      <c r="AC162" s="4">
        <f t="shared" ref="AC162" si="395">+AC97</f>
        <v>0</v>
      </c>
      <c r="AD162" s="3"/>
    </row>
    <row r="163" spans="1:30" ht="14.4" customHeight="1" x14ac:dyDescent="0.3">
      <c r="A163" s="44"/>
      <c r="B163" s="42"/>
      <c r="C163" s="4" t="str">
        <f t="shared" si="382"/>
        <v>40 17 821 0024</v>
      </c>
      <c r="D163" s="3"/>
      <c r="E163" s="4" t="str">
        <f t="shared" ref="E163" si="396">+E98</f>
        <v>40 17 620 0035</v>
      </c>
      <c r="F163" s="3"/>
      <c r="G163" s="4" t="str">
        <f t="shared" ref="G163" si="397">+G98</f>
        <v>40 17 954 18 35</v>
      </c>
      <c r="H163" s="3"/>
      <c r="I163" s="4">
        <f t="shared" ref="I163" si="398">+I98</f>
        <v>0</v>
      </c>
      <c r="J163" s="3"/>
      <c r="K163" s="4" t="str">
        <f t="shared" ref="K163" si="399">+K98</f>
        <v>40 28 871 0466</v>
      </c>
      <c r="L163" s="3"/>
      <c r="M163" s="4" t="str">
        <f t="shared" ref="M163" si="400">+M98</f>
        <v>40 28 959 0633</v>
      </c>
      <c r="N163" s="3"/>
      <c r="O163" s="4">
        <f t="shared" ref="O163" si="401">+O98</f>
        <v>0</v>
      </c>
      <c r="P163" s="3"/>
      <c r="Q163" s="4">
        <f t="shared" ref="Q163" si="402">+Q98</f>
        <v>0</v>
      </c>
      <c r="R163" s="3"/>
      <c r="S163" s="4">
        <f t="shared" ref="S163" si="403">+S98</f>
        <v>0</v>
      </c>
      <c r="T163" s="3"/>
      <c r="U163" s="4">
        <f t="shared" ref="U163" si="404">+U98</f>
        <v>0</v>
      </c>
      <c r="V163" s="3"/>
      <c r="W163" s="4">
        <f t="shared" ref="W163" si="405">+W98</f>
        <v>0</v>
      </c>
      <c r="X163" s="3"/>
      <c r="Y163" s="4">
        <f t="shared" ref="Y163" si="406">+Y98</f>
        <v>0</v>
      </c>
      <c r="Z163" s="3"/>
      <c r="AA163" s="4">
        <f t="shared" ref="AA163" si="407">+AA98</f>
        <v>0</v>
      </c>
      <c r="AB163" s="3"/>
      <c r="AC163" s="4">
        <f t="shared" ref="AC163" si="408">+AC98</f>
        <v>0</v>
      </c>
      <c r="AD163" s="3"/>
    </row>
    <row r="164" spans="1:30" ht="14.4" customHeight="1" x14ac:dyDescent="0.3">
      <c r="A164" s="44"/>
      <c r="B164" s="42"/>
      <c r="C164" s="4" t="str">
        <f t="shared" si="382"/>
        <v>40 17 821 0336</v>
      </c>
      <c r="D164" s="3"/>
      <c r="E164" s="4" t="str">
        <f t="shared" ref="E164" si="409">+E99</f>
        <v>40 17 620 0110</v>
      </c>
      <c r="F164" s="3"/>
      <c r="G164" s="4" t="str">
        <f t="shared" ref="G164" si="410">+G99</f>
        <v>40 17 959 0101</v>
      </c>
      <c r="H164" s="3"/>
      <c r="I164" s="4">
        <f t="shared" ref="I164" si="411">+I99</f>
        <v>0</v>
      </c>
      <c r="J164" s="3"/>
      <c r="K164" s="4" t="str">
        <f t="shared" ref="K164" si="412">+K99</f>
        <v>40 28 851 0372</v>
      </c>
      <c r="L164" s="3"/>
      <c r="M164" s="4" t="str">
        <f t="shared" ref="M164" si="413">+M99</f>
        <v>40 28 871 0507</v>
      </c>
      <c r="N164" s="3"/>
      <c r="O164" s="4">
        <f t="shared" ref="O164" si="414">+O99</f>
        <v>0</v>
      </c>
      <c r="P164" s="3"/>
      <c r="Q164" s="4">
        <f t="shared" ref="Q164" si="415">+Q99</f>
        <v>0</v>
      </c>
      <c r="R164" s="3"/>
      <c r="S164" s="4">
        <f t="shared" ref="S164" si="416">+S99</f>
        <v>0</v>
      </c>
      <c r="T164" s="3"/>
      <c r="U164" s="4">
        <f t="shared" ref="U164" si="417">+U99</f>
        <v>0</v>
      </c>
      <c r="V164" s="3"/>
      <c r="W164" s="4">
        <f t="shared" ref="W164" si="418">+W99</f>
        <v>0</v>
      </c>
      <c r="X164" s="3"/>
      <c r="Y164" s="4">
        <f t="shared" ref="Y164" si="419">+Y99</f>
        <v>0</v>
      </c>
      <c r="Z164" s="3"/>
      <c r="AA164" s="4">
        <f t="shared" ref="AA164" si="420">+AA99</f>
        <v>0</v>
      </c>
      <c r="AB164" s="3"/>
      <c r="AC164" s="4">
        <f t="shared" ref="AC164" si="421">+AC99</f>
        <v>0</v>
      </c>
      <c r="AD164" s="3"/>
    </row>
    <row r="165" spans="1:30" ht="14.4" customHeight="1" x14ac:dyDescent="0.3">
      <c r="A165" s="44"/>
      <c r="B165" s="42"/>
      <c r="C165" s="4" t="str">
        <f t="shared" si="382"/>
        <v>40 17 821 0209</v>
      </c>
      <c r="D165" s="3"/>
      <c r="E165" s="4" t="str">
        <f t="shared" ref="E165" si="422">+E100</f>
        <v>40 17 810 0309</v>
      </c>
      <c r="F165" s="3"/>
      <c r="G165" s="4" t="str">
        <f t="shared" ref="G165" si="423">+G100</f>
        <v>40 17 959 0085</v>
      </c>
      <c r="H165" s="3"/>
      <c r="I165" s="4">
        <f t="shared" ref="I165" si="424">+I100</f>
        <v>0</v>
      </c>
      <c r="J165" s="3"/>
      <c r="K165" s="4" t="str">
        <f t="shared" ref="K165" si="425">+K100</f>
        <v>40 28 871  0520</v>
      </c>
      <c r="L165" s="3"/>
      <c r="M165" s="4" t="str">
        <f t="shared" ref="M165" si="426">+M100</f>
        <v>40 28 857 0414</v>
      </c>
      <c r="N165" s="3"/>
      <c r="O165" s="4">
        <f t="shared" ref="O165" si="427">+O100</f>
        <v>0</v>
      </c>
      <c r="P165" s="3"/>
      <c r="Q165" s="4">
        <f t="shared" ref="Q165" si="428">+Q100</f>
        <v>0</v>
      </c>
      <c r="R165" s="3"/>
      <c r="S165" s="4">
        <f t="shared" ref="S165" si="429">+S100</f>
        <v>0</v>
      </c>
      <c r="T165" s="3"/>
      <c r="U165" s="4">
        <f t="shared" ref="U165" si="430">+U100</f>
        <v>0</v>
      </c>
      <c r="V165" s="3"/>
      <c r="W165" s="4">
        <f t="shared" ref="W165" si="431">+W100</f>
        <v>0</v>
      </c>
      <c r="X165" s="3"/>
      <c r="Y165" s="4">
        <f t="shared" ref="Y165" si="432">+Y100</f>
        <v>0</v>
      </c>
      <c r="Z165" s="3"/>
      <c r="AA165" s="4">
        <f t="shared" ref="AA165" si="433">+AA100</f>
        <v>0</v>
      </c>
      <c r="AB165" s="3"/>
      <c r="AC165" s="4">
        <f t="shared" ref="AC165" si="434">+AC100</f>
        <v>0</v>
      </c>
      <c r="AD165" s="3"/>
    </row>
    <row r="166" spans="1:30" ht="14.4" customHeight="1" x14ac:dyDescent="0.3">
      <c r="A166" s="44"/>
      <c r="B166" s="42"/>
      <c r="C166" s="4" t="str">
        <f t="shared" si="382"/>
        <v>40 17 821 0337</v>
      </c>
      <c r="D166" s="3"/>
      <c r="E166" s="4" t="str">
        <f t="shared" ref="E166" si="435">+E101</f>
        <v>40 17 821 0198</v>
      </c>
      <c r="F166" s="3"/>
      <c r="G166" s="4">
        <f t="shared" ref="G166" si="436">+G101</f>
        <v>0</v>
      </c>
      <c r="H166" s="3"/>
      <c r="I166" s="4">
        <f t="shared" ref="I166" si="437">+I101</f>
        <v>0</v>
      </c>
      <c r="J166" s="3"/>
      <c r="K166" s="4" t="str">
        <f t="shared" ref="K166" si="438">+K101</f>
        <v>40 28 956 0816</v>
      </c>
      <c r="L166" s="3"/>
      <c r="M166" s="4" t="str">
        <f t="shared" ref="M166" si="439">+M101</f>
        <v>40 28 857 0443</v>
      </c>
      <c r="N166" s="3"/>
      <c r="O166" s="4">
        <f t="shared" ref="O166" si="440">+O101</f>
        <v>0</v>
      </c>
      <c r="P166" s="3"/>
      <c r="Q166" s="4">
        <f t="shared" ref="Q166" si="441">+Q101</f>
        <v>0</v>
      </c>
      <c r="R166" s="3"/>
      <c r="S166" s="4">
        <f t="shared" ref="S166" si="442">+S101</f>
        <v>0</v>
      </c>
      <c r="T166" s="3"/>
      <c r="U166" s="4">
        <f t="shared" ref="U166" si="443">+U101</f>
        <v>0</v>
      </c>
      <c r="V166" s="3"/>
      <c r="W166" s="4">
        <f t="shared" ref="W166" si="444">+W101</f>
        <v>0</v>
      </c>
      <c r="X166" s="3"/>
      <c r="Y166" s="4">
        <f t="shared" ref="Y166" si="445">+Y101</f>
        <v>0</v>
      </c>
      <c r="Z166" s="3"/>
      <c r="AA166" s="4">
        <f t="shared" ref="AA166" si="446">+AA101</f>
        <v>0</v>
      </c>
      <c r="AB166" s="3"/>
      <c r="AC166" s="4">
        <f t="shared" ref="AC166" si="447">+AC101</f>
        <v>0</v>
      </c>
      <c r="AD166" s="3"/>
    </row>
    <row r="167" spans="1:30" ht="14.4" customHeight="1" x14ac:dyDescent="0.3">
      <c r="A167" s="44"/>
      <c r="B167" s="42"/>
      <c r="C167" s="4">
        <f t="shared" si="382"/>
        <v>0</v>
      </c>
      <c r="D167" s="3"/>
      <c r="E167" s="4">
        <f t="shared" ref="E167" si="448">+E102</f>
        <v>0</v>
      </c>
      <c r="F167" s="3"/>
      <c r="G167" s="4">
        <f t="shared" ref="G167" si="449">+G102</f>
        <v>0</v>
      </c>
      <c r="H167" s="3"/>
      <c r="I167" s="4">
        <f t="shared" ref="I167" si="450">+I102</f>
        <v>0</v>
      </c>
      <c r="J167" s="3"/>
      <c r="K167" s="4" t="str">
        <f t="shared" ref="K167" si="451">+K102</f>
        <v>40 28 815 0136</v>
      </c>
      <c r="L167" s="3"/>
      <c r="M167" s="4" t="str">
        <f t="shared" ref="M167" si="452">+M102</f>
        <v>40 28 871 0506</v>
      </c>
      <c r="N167" s="3"/>
      <c r="O167" s="4">
        <f t="shared" ref="O167" si="453">+O102</f>
        <v>0</v>
      </c>
      <c r="P167" s="3"/>
      <c r="Q167" s="4">
        <f t="shared" ref="Q167" si="454">+Q102</f>
        <v>0</v>
      </c>
      <c r="R167" s="3"/>
      <c r="S167" s="4">
        <f t="shared" ref="S167" si="455">+S102</f>
        <v>0</v>
      </c>
      <c r="T167" s="3"/>
      <c r="U167" s="4">
        <f t="shared" ref="U167" si="456">+U102</f>
        <v>0</v>
      </c>
      <c r="V167" s="17"/>
      <c r="W167" s="4">
        <f t="shared" ref="W167" si="457">+W102</f>
        <v>0</v>
      </c>
      <c r="X167" s="19"/>
      <c r="Y167" s="4">
        <f t="shared" ref="Y167" si="458">+Y102</f>
        <v>0</v>
      </c>
      <c r="Z167" s="19"/>
      <c r="AA167" s="4">
        <f t="shared" ref="AA167" si="459">+AA102</f>
        <v>0</v>
      </c>
      <c r="AB167" s="19"/>
      <c r="AC167" s="4">
        <f t="shared" ref="AC167" si="460">+AC102</f>
        <v>0</v>
      </c>
      <c r="AD167" s="19"/>
    </row>
    <row r="168" spans="1:30" ht="14.4" customHeight="1" x14ac:dyDescent="0.3">
      <c r="A168" s="44"/>
      <c r="B168" s="42"/>
      <c r="C168" s="4">
        <f t="shared" si="382"/>
        <v>0</v>
      </c>
      <c r="D168" s="3"/>
      <c r="E168" s="4">
        <f t="shared" ref="E168" si="461">+E103</f>
        <v>0</v>
      </c>
      <c r="F168" s="3"/>
      <c r="G168" s="4">
        <f t="shared" ref="G168" si="462">+G103</f>
        <v>0</v>
      </c>
      <c r="H168" s="3"/>
      <c r="I168" s="4">
        <f t="shared" ref="I168" si="463">+I103</f>
        <v>0</v>
      </c>
      <c r="J168" s="3"/>
      <c r="K168" s="4" t="str">
        <f t="shared" ref="K168" si="464">+K103</f>
        <v>40 28 810 1279</v>
      </c>
      <c r="L168" s="3"/>
      <c r="M168" s="4" t="str">
        <f t="shared" ref="M168" si="465">+M103</f>
        <v>40 28 959 0698</v>
      </c>
      <c r="N168" s="3"/>
      <c r="O168" s="4">
        <f t="shared" ref="O168" si="466">+O103</f>
        <v>0</v>
      </c>
      <c r="P168" s="3"/>
      <c r="Q168" s="4">
        <f t="shared" ref="Q168" si="467">+Q103</f>
        <v>0</v>
      </c>
      <c r="R168" s="3"/>
      <c r="S168" s="4">
        <f t="shared" ref="S168" si="468">+S103</f>
        <v>0</v>
      </c>
      <c r="T168" s="3"/>
      <c r="U168" s="4">
        <f t="shared" ref="U168" si="469">+U103</f>
        <v>0</v>
      </c>
      <c r="V168" s="17"/>
      <c r="W168" s="4">
        <f t="shared" ref="W168" si="470">+W103</f>
        <v>0</v>
      </c>
      <c r="X168" s="19"/>
      <c r="Y168" s="4">
        <f t="shared" ref="Y168" si="471">+Y103</f>
        <v>0</v>
      </c>
      <c r="Z168" s="19"/>
      <c r="AA168" s="4">
        <f t="shared" ref="AA168" si="472">+AA103</f>
        <v>0</v>
      </c>
      <c r="AB168" s="19"/>
      <c r="AC168" s="4">
        <f t="shared" ref="AC168" si="473">+AC103</f>
        <v>0</v>
      </c>
      <c r="AD168" s="19"/>
    </row>
    <row r="169" spans="1:30" ht="14.4" customHeight="1" x14ac:dyDescent="0.3">
      <c r="A169" s="44"/>
      <c r="B169" s="42"/>
      <c r="C169" s="4">
        <f t="shared" si="382"/>
        <v>0</v>
      </c>
      <c r="D169" s="3"/>
      <c r="E169" s="4">
        <f t="shared" ref="E169" si="474">+E104</f>
        <v>0</v>
      </c>
      <c r="F169" s="3"/>
      <c r="G169" s="4">
        <f t="shared" ref="G169" si="475">+G104</f>
        <v>0</v>
      </c>
      <c r="H169" s="3"/>
      <c r="I169" s="4">
        <f t="shared" ref="I169" si="476">+I104</f>
        <v>0</v>
      </c>
      <c r="J169" s="3"/>
      <c r="K169" s="4" t="str">
        <f t="shared" ref="K169" si="477">+K104</f>
        <v>40 28 871 0452</v>
      </c>
      <c r="L169" s="3"/>
      <c r="M169" s="4" t="str">
        <f t="shared" ref="M169" si="478">+M104</f>
        <v>40 28 877 0033</v>
      </c>
      <c r="N169" s="3"/>
      <c r="O169" s="4">
        <f t="shared" ref="O169" si="479">+O104</f>
        <v>0</v>
      </c>
      <c r="P169" s="3"/>
      <c r="Q169" s="4">
        <f t="shared" ref="Q169" si="480">+Q104</f>
        <v>0</v>
      </c>
      <c r="R169" s="3"/>
      <c r="S169" s="4">
        <f t="shared" ref="S169" si="481">+S104</f>
        <v>0</v>
      </c>
      <c r="T169" s="3"/>
      <c r="U169" s="4">
        <f t="shared" ref="U169" si="482">+U104</f>
        <v>0</v>
      </c>
      <c r="V169" s="17"/>
      <c r="W169" s="4">
        <f t="shared" ref="W169" si="483">+W104</f>
        <v>0</v>
      </c>
      <c r="X169" s="19"/>
      <c r="Y169" s="4">
        <f t="shared" ref="Y169" si="484">+Y104</f>
        <v>0</v>
      </c>
      <c r="Z169" s="19"/>
      <c r="AA169" s="4">
        <f t="shared" ref="AA169" si="485">+AA104</f>
        <v>0</v>
      </c>
      <c r="AB169" s="19"/>
      <c r="AC169" s="4">
        <f t="shared" ref="AC169" si="486">+AC104</f>
        <v>0</v>
      </c>
      <c r="AD169" s="19"/>
    </row>
    <row r="170" spans="1:30" ht="14.4" customHeight="1" x14ac:dyDescent="0.3">
      <c r="A170" s="44"/>
      <c r="B170" s="42"/>
      <c r="C170" s="4">
        <f t="shared" si="382"/>
        <v>0</v>
      </c>
      <c r="D170" s="3"/>
      <c r="E170" s="4">
        <f t="shared" ref="E170" si="487">+E105</f>
        <v>0</v>
      </c>
      <c r="F170" s="3"/>
      <c r="G170" s="4">
        <f t="shared" ref="G170" si="488">+G105</f>
        <v>0</v>
      </c>
      <c r="H170" s="3"/>
      <c r="I170" s="4">
        <f t="shared" ref="I170" si="489">+I105</f>
        <v>0</v>
      </c>
      <c r="J170" s="3"/>
      <c r="K170" s="4" t="str">
        <f t="shared" ref="K170" si="490">+K105</f>
        <v>40 28 856 0809</v>
      </c>
      <c r="L170" s="3"/>
      <c r="M170" s="4" t="str">
        <f t="shared" ref="M170" si="491">+M105</f>
        <v>40 28 877 0032</v>
      </c>
      <c r="N170" s="3"/>
      <c r="O170" s="4">
        <f t="shared" ref="O170" si="492">+O105</f>
        <v>0</v>
      </c>
      <c r="P170" s="3"/>
      <c r="Q170" s="4">
        <f t="shared" ref="Q170" si="493">+Q105</f>
        <v>0</v>
      </c>
      <c r="R170" s="3"/>
      <c r="S170" s="4">
        <f t="shared" ref="S170" si="494">+S105</f>
        <v>0</v>
      </c>
      <c r="T170" s="3"/>
      <c r="U170" s="4">
        <f t="shared" ref="U170" si="495">+U105</f>
        <v>0</v>
      </c>
      <c r="V170" s="17"/>
      <c r="W170" s="4">
        <f t="shared" ref="W170" si="496">+W105</f>
        <v>0</v>
      </c>
      <c r="X170" s="19"/>
      <c r="Y170" s="4">
        <f t="shared" ref="Y170" si="497">+Y105</f>
        <v>0</v>
      </c>
      <c r="Z170" s="19"/>
      <c r="AA170" s="4">
        <f t="shared" ref="AA170" si="498">+AA105</f>
        <v>0</v>
      </c>
      <c r="AB170" s="19"/>
      <c r="AC170" s="4">
        <f t="shared" ref="AC170" si="499">+AC105</f>
        <v>0</v>
      </c>
      <c r="AD170" s="19"/>
    </row>
    <row r="171" spans="1:30" ht="14.4" customHeight="1" x14ac:dyDescent="0.3">
      <c r="A171" s="44"/>
      <c r="B171" s="34"/>
      <c r="C171" s="4">
        <f t="shared" si="382"/>
        <v>0</v>
      </c>
      <c r="D171" s="3"/>
      <c r="E171" s="4">
        <f t="shared" ref="E171" si="500">+E106</f>
        <v>0</v>
      </c>
      <c r="F171" s="3"/>
      <c r="G171" s="4">
        <f t="shared" ref="G171" si="501">+G106</f>
        <v>0</v>
      </c>
      <c r="H171" s="3"/>
      <c r="I171" s="4">
        <f t="shared" ref="I171" si="502">+I106</f>
        <v>0</v>
      </c>
      <c r="J171" s="3"/>
      <c r="K171" s="4">
        <f t="shared" ref="K171" si="503">+K106</f>
        <v>0</v>
      </c>
      <c r="L171" s="3"/>
      <c r="M171" s="4" t="str">
        <f t="shared" ref="M171" si="504">+M106</f>
        <v>40 28 959 0726</v>
      </c>
      <c r="N171" s="3">
        <v>5</v>
      </c>
      <c r="O171" s="4">
        <f t="shared" ref="O171" si="505">+O106</f>
        <v>0</v>
      </c>
      <c r="P171" s="3"/>
      <c r="Q171" s="4">
        <f t="shared" ref="Q171" si="506">+Q106</f>
        <v>0</v>
      </c>
      <c r="R171" s="3"/>
      <c r="S171" s="4">
        <f t="shared" ref="S171" si="507">+S106</f>
        <v>0</v>
      </c>
      <c r="T171" s="3"/>
      <c r="U171" s="4">
        <f t="shared" ref="U171" si="508">+U106</f>
        <v>0</v>
      </c>
      <c r="V171" s="17"/>
      <c r="W171" s="4">
        <f t="shared" ref="W171" si="509">+W106</f>
        <v>0</v>
      </c>
      <c r="X171" s="19"/>
      <c r="Y171" s="4">
        <f t="shared" ref="Y171" si="510">+Y106</f>
        <v>0</v>
      </c>
      <c r="Z171" s="19"/>
      <c r="AA171" s="4">
        <f t="shared" ref="AA171" si="511">+AA106</f>
        <v>0</v>
      </c>
      <c r="AB171" s="19"/>
      <c r="AC171" s="4">
        <f t="shared" ref="AC171" si="512">+AC106</f>
        <v>0</v>
      </c>
      <c r="AD171" s="19"/>
    </row>
    <row r="172" spans="1:30" ht="14.4" customHeight="1" x14ac:dyDescent="0.3">
      <c r="A172" s="44"/>
      <c r="B172" s="34"/>
      <c r="C172" s="4">
        <f t="shared" si="382"/>
        <v>0</v>
      </c>
      <c r="D172" s="3"/>
      <c r="E172" s="4">
        <f t="shared" ref="E172" si="513">+E107</f>
        <v>0</v>
      </c>
      <c r="F172" s="3"/>
      <c r="G172" s="4">
        <f t="shared" ref="G172" si="514">+G107</f>
        <v>0</v>
      </c>
      <c r="H172" s="3"/>
      <c r="I172" s="4">
        <f t="shared" ref="I172" si="515">+I107</f>
        <v>0</v>
      </c>
      <c r="J172" s="3"/>
      <c r="K172" s="4">
        <f t="shared" ref="K172" si="516">+K107</f>
        <v>0</v>
      </c>
      <c r="L172" s="3"/>
      <c r="M172" s="4" t="str">
        <f t="shared" ref="M172" si="517">+M107</f>
        <v>40 28 013 0388</v>
      </c>
      <c r="N172" s="3"/>
      <c r="O172" s="4">
        <f t="shared" ref="O172" si="518">+O107</f>
        <v>0</v>
      </c>
      <c r="P172" s="3"/>
      <c r="Q172" s="4">
        <f t="shared" ref="Q172" si="519">+Q107</f>
        <v>0</v>
      </c>
      <c r="R172" s="3"/>
      <c r="S172" s="4">
        <f t="shared" ref="S172" si="520">+S107</f>
        <v>0</v>
      </c>
      <c r="T172" s="3"/>
      <c r="U172" s="4">
        <f t="shared" ref="U172" si="521">+U107</f>
        <v>0</v>
      </c>
      <c r="V172" s="17"/>
      <c r="W172" s="4">
        <f t="shared" ref="W172" si="522">+W107</f>
        <v>0</v>
      </c>
      <c r="X172" s="19"/>
      <c r="Y172" s="4">
        <f t="shared" ref="Y172" si="523">+Y107</f>
        <v>0</v>
      </c>
      <c r="Z172" s="19"/>
      <c r="AA172" s="4">
        <f t="shared" ref="AA172" si="524">+AA107</f>
        <v>0</v>
      </c>
      <c r="AB172" s="19"/>
      <c r="AC172" s="4">
        <f t="shared" ref="AC172" si="525">+AC107</f>
        <v>0</v>
      </c>
      <c r="AD172" s="19"/>
    </row>
    <row r="173" spans="1:30" ht="14.4" customHeight="1" x14ac:dyDescent="0.3">
      <c r="A173" s="44"/>
      <c r="B173" s="34"/>
      <c r="C173" s="4">
        <f>+C108</f>
        <v>0</v>
      </c>
      <c r="D173" s="3"/>
      <c r="E173" s="4">
        <f>+E108</f>
        <v>0</v>
      </c>
      <c r="F173" s="3"/>
      <c r="G173" s="4">
        <f>+G108</f>
        <v>0</v>
      </c>
      <c r="H173" s="3"/>
      <c r="I173" s="4">
        <f>+I108</f>
        <v>0</v>
      </c>
      <c r="J173" s="3"/>
      <c r="K173" s="4">
        <f>+K108</f>
        <v>0</v>
      </c>
      <c r="L173" s="3"/>
      <c r="M173" s="4">
        <f>+M108</f>
        <v>0</v>
      </c>
      <c r="N173" s="3"/>
      <c r="O173" s="4">
        <f>+O108</f>
        <v>0</v>
      </c>
      <c r="P173" s="3"/>
      <c r="Q173" s="4">
        <f>+Q108</f>
        <v>0</v>
      </c>
      <c r="R173" s="3"/>
      <c r="S173" s="4">
        <f>+S108</f>
        <v>0</v>
      </c>
      <c r="T173" s="3"/>
      <c r="U173" s="4">
        <f>+U108</f>
        <v>0</v>
      </c>
      <c r="V173" s="17"/>
      <c r="W173" s="4">
        <f>+W108</f>
        <v>0</v>
      </c>
      <c r="X173" s="19"/>
      <c r="Y173" s="4">
        <f>+Y108</f>
        <v>0</v>
      </c>
      <c r="Z173" s="19"/>
      <c r="AA173" s="4">
        <f>+AA108</f>
        <v>0</v>
      </c>
      <c r="AB173" s="19"/>
      <c r="AC173" s="4">
        <f>+AC108</f>
        <v>0</v>
      </c>
      <c r="AD173" s="19"/>
    </row>
    <row r="174" spans="1:30" ht="14.4" customHeight="1" x14ac:dyDescent="0.3">
      <c r="A174" s="44"/>
      <c r="B174" s="34"/>
      <c r="C174" s="4">
        <f t="shared" si="382"/>
        <v>0</v>
      </c>
      <c r="D174" s="3"/>
      <c r="E174" s="4">
        <f t="shared" ref="E174" si="526">+E109</f>
        <v>0</v>
      </c>
      <c r="F174" s="3"/>
      <c r="G174" s="4">
        <f t="shared" ref="G174" si="527">+G109</f>
        <v>0</v>
      </c>
      <c r="H174" s="3"/>
      <c r="I174" s="4">
        <f t="shared" ref="I174" si="528">+I109</f>
        <v>0</v>
      </c>
      <c r="J174" s="3"/>
      <c r="K174" s="4">
        <f t="shared" ref="K174" si="529">+K109</f>
        <v>0</v>
      </c>
      <c r="L174" s="3"/>
      <c r="M174" s="4">
        <f t="shared" ref="M174" si="530">+M109</f>
        <v>0</v>
      </c>
      <c r="N174" s="3"/>
      <c r="O174" s="4">
        <f t="shared" ref="O174" si="531">+O109</f>
        <v>0</v>
      </c>
      <c r="P174" s="3"/>
      <c r="Q174" s="4">
        <f t="shared" ref="Q174" si="532">+Q109</f>
        <v>0</v>
      </c>
      <c r="R174" s="3"/>
      <c r="S174" s="4">
        <f t="shared" ref="S174" si="533">+S109</f>
        <v>0</v>
      </c>
      <c r="T174" s="3"/>
      <c r="U174" s="4">
        <f t="shared" ref="U174" si="534">+U109</f>
        <v>0</v>
      </c>
      <c r="V174" s="17"/>
      <c r="W174" s="4">
        <f t="shared" ref="W174" si="535">+W109</f>
        <v>0</v>
      </c>
      <c r="X174" s="19"/>
      <c r="Y174" s="4">
        <f t="shared" ref="Y174" si="536">+Y109</f>
        <v>0</v>
      </c>
      <c r="Z174" s="19"/>
      <c r="AA174" s="4">
        <f t="shared" ref="AA174" si="537">+AA109</f>
        <v>0</v>
      </c>
      <c r="AB174" s="19"/>
      <c r="AC174" s="4">
        <f t="shared" ref="AC174" si="538">+AC109</f>
        <v>0</v>
      </c>
      <c r="AD174" s="19"/>
    </row>
    <row r="175" spans="1:30" x14ac:dyDescent="0.3">
      <c r="A175" s="44"/>
      <c r="B175" s="29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39"/>
      <c r="W175" s="40"/>
      <c r="X175" s="40"/>
      <c r="Y175" s="40"/>
      <c r="Z175" s="40"/>
      <c r="AA175" s="40"/>
      <c r="AB175" s="40"/>
      <c r="AC175" s="40"/>
      <c r="AD175" s="40"/>
    </row>
    <row r="176" spans="1:30" ht="14.4" customHeight="1" x14ac:dyDescent="0.3">
      <c r="A176" s="44"/>
      <c r="B176" s="41" t="s">
        <v>17</v>
      </c>
      <c r="C176" s="3" t="str">
        <f>+C110</f>
        <v>40 17 921 0094</v>
      </c>
      <c r="D176" s="3"/>
      <c r="E176" s="3" t="str">
        <f>+E110</f>
        <v>40 17 821 0192</v>
      </c>
      <c r="F176" s="3"/>
      <c r="G176" s="3" t="str">
        <f>+G110</f>
        <v>40 17 954 1837</v>
      </c>
      <c r="H176" s="3"/>
      <c r="I176" s="3">
        <f>+I110</f>
        <v>0</v>
      </c>
      <c r="J176" s="3"/>
      <c r="K176" s="3" t="str">
        <f>+K110</f>
        <v>40 28 810  1279</v>
      </c>
      <c r="L176" s="3"/>
      <c r="M176" s="3" t="str">
        <f>+M110</f>
        <v>40 28 857 0444</v>
      </c>
      <c r="N176" s="3"/>
      <c r="O176" s="3">
        <f>+O110</f>
        <v>0</v>
      </c>
      <c r="P176" s="3"/>
      <c r="Q176" s="3">
        <f>+Q110</f>
        <v>0</v>
      </c>
      <c r="R176" s="3"/>
      <c r="S176" s="3">
        <f>+S110</f>
        <v>0</v>
      </c>
      <c r="T176" s="3"/>
      <c r="U176" s="3">
        <f>+U110</f>
        <v>0</v>
      </c>
      <c r="V176" s="3"/>
      <c r="W176" s="3">
        <f>+W110</f>
        <v>0</v>
      </c>
      <c r="X176" s="3"/>
      <c r="Y176" s="3">
        <f>+Y110</f>
        <v>0</v>
      </c>
      <c r="Z176" s="3"/>
      <c r="AA176" s="3">
        <f>+AA110</f>
        <v>0</v>
      </c>
      <c r="AB176" s="3"/>
      <c r="AC176" s="3">
        <f>+AC110</f>
        <v>0</v>
      </c>
      <c r="AD176" s="3"/>
    </row>
    <row r="177" spans="1:30" ht="14.4" customHeight="1" x14ac:dyDescent="0.3">
      <c r="A177" s="44"/>
      <c r="B177" s="42"/>
      <c r="C177" s="3" t="str">
        <f>+C111</f>
        <v>40 17 921 0093</v>
      </c>
      <c r="D177" s="3"/>
      <c r="E177" s="3" t="str">
        <f>+E111</f>
        <v>40 17 821 0199</v>
      </c>
      <c r="F177" s="3"/>
      <c r="G177" s="3" t="str">
        <f>+G111</f>
        <v>40 17 954 18 94</v>
      </c>
      <c r="H177" s="3"/>
      <c r="I177" s="3">
        <f>+I111</f>
        <v>0</v>
      </c>
      <c r="J177" s="3"/>
      <c r="K177" s="3" t="str">
        <f>+K111</f>
        <v>40 28 975 0093</v>
      </c>
      <c r="L177" s="3"/>
      <c r="M177" s="3" t="str">
        <f>+M111</f>
        <v>40 28 857 0427</v>
      </c>
      <c r="N177" s="3"/>
      <c r="O177" s="3">
        <f>+O111</f>
        <v>0</v>
      </c>
      <c r="P177" s="3"/>
      <c r="Q177" s="3">
        <f>+Q111</f>
        <v>0</v>
      </c>
      <c r="R177" s="3"/>
      <c r="S177" s="3">
        <f>+S111</f>
        <v>0</v>
      </c>
      <c r="T177" s="3"/>
      <c r="U177" s="3">
        <f>+U111</f>
        <v>0</v>
      </c>
      <c r="V177" s="3"/>
      <c r="W177" s="3">
        <f>+W111</f>
        <v>0</v>
      </c>
      <c r="X177" s="3"/>
      <c r="Y177" s="3">
        <f>+Y111</f>
        <v>0</v>
      </c>
      <c r="Z177" s="3"/>
      <c r="AA177" s="3">
        <f>+AA111</f>
        <v>0</v>
      </c>
      <c r="AB177" s="3"/>
      <c r="AC177" s="3">
        <f>+AC111</f>
        <v>0</v>
      </c>
      <c r="AD177" s="3"/>
    </row>
    <row r="178" spans="1:30" ht="14.4" customHeight="1" x14ac:dyDescent="0.3">
      <c r="A178" s="44"/>
      <c r="B178" s="42"/>
      <c r="C178" s="3" t="str">
        <f>+C112</f>
        <v>40 17 921 0095</v>
      </c>
      <c r="D178" s="3"/>
      <c r="E178" s="3" t="str">
        <f>+E112</f>
        <v>40 17 620 0102</v>
      </c>
      <c r="F178" s="3"/>
      <c r="G178" s="3" t="str">
        <f>+G112</f>
        <v>40 17 954 1918</v>
      </c>
      <c r="H178" s="3"/>
      <c r="I178" s="3">
        <f>+I112</f>
        <v>0</v>
      </c>
      <c r="J178" s="3"/>
      <c r="K178" s="3" t="str">
        <f>+K112</f>
        <v>40 28 120 0274</v>
      </c>
      <c r="L178" s="3"/>
      <c r="M178" s="3" t="str">
        <f>+M112</f>
        <v>40 28 849 0375</v>
      </c>
      <c r="N178" s="3"/>
      <c r="O178" s="3">
        <f>+O112</f>
        <v>0</v>
      </c>
      <c r="P178" s="3"/>
      <c r="Q178" s="3">
        <f>+Q112</f>
        <v>0</v>
      </c>
      <c r="R178" s="3"/>
      <c r="S178" s="3">
        <f>+S112</f>
        <v>0</v>
      </c>
      <c r="T178" s="3"/>
      <c r="U178" s="3">
        <f>+U112</f>
        <v>0</v>
      </c>
      <c r="V178" s="3"/>
      <c r="W178" s="3">
        <f>+W112</f>
        <v>0</v>
      </c>
      <c r="X178" s="3"/>
      <c r="Y178" s="3">
        <f>+Y112</f>
        <v>0</v>
      </c>
      <c r="Z178" s="3"/>
      <c r="AA178" s="3">
        <f>+AA112</f>
        <v>0</v>
      </c>
      <c r="AB178" s="3"/>
      <c r="AC178" s="3">
        <f>+AC112</f>
        <v>0</v>
      </c>
      <c r="AD178" s="3"/>
    </row>
    <row r="179" spans="1:30" ht="14.4" customHeight="1" x14ac:dyDescent="0.3">
      <c r="A179" s="44"/>
      <c r="B179" s="42"/>
      <c r="C179" s="3" t="str">
        <f>+C113</f>
        <v>40 17 921 0097</v>
      </c>
      <c r="D179" s="3"/>
      <c r="E179" s="3" t="str">
        <f>+E113</f>
        <v>40 17 821 0271</v>
      </c>
      <c r="F179" s="3"/>
      <c r="G179" s="3" t="str">
        <f>+G113</f>
        <v>40 17 954 1920</v>
      </c>
      <c r="H179" s="3"/>
      <c r="I179" s="3">
        <f>+I113</f>
        <v>0</v>
      </c>
      <c r="J179" s="3"/>
      <c r="K179" s="3" t="str">
        <f>+K113</f>
        <v>40 28 120 0190</v>
      </c>
      <c r="L179" s="3"/>
      <c r="M179" s="3" t="str">
        <f>+M113</f>
        <v>40 28 848 0090</v>
      </c>
      <c r="N179" s="3"/>
      <c r="O179" s="3">
        <f>+O113</f>
        <v>0</v>
      </c>
      <c r="P179" s="3"/>
      <c r="Q179" s="3">
        <f>+Q113</f>
        <v>0</v>
      </c>
      <c r="R179" s="3"/>
      <c r="S179" s="3">
        <f>+S113</f>
        <v>0</v>
      </c>
      <c r="T179" s="3"/>
      <c r="U179" s="3">
        <f>+U113</f>
        <v>0</v>
      </c>
      <c r="V179" s="3"/>
      <c r="W179" s="3">
        <f>+W113</f>
        <v>0</v>
      </c>
      <c r="X179" s="3"/>
      <c r="Y179" s="3">
        <f>+Y113</f>
        <v>0</v>
      </c>
      <c r="Z179" s="3"/>
      <c r="AA179" s="3">
        <f>+AA113</f>
        <v>0</v>
      </c>
      <c r="AB179" s="3"/>
      <c r="AC179" s="3">
        <f>+AC113</f>
        <v>0</v>
      </c>
      <c r="AD179" s="3"/>
    </row>
    <row r="180" spans="1:30" ht="14.4" customHeight="1" x14ac:dyDescent="0.3">
      <c r="A180" s="44"/>
      <c r="B180" s="42"/>
      <c r="C180" s="3">
        <f>+C114</f>
        <v>0</v>
      </c>
      <c r="D180" s="3"/>
      <c r="E180" s="3">
        <f>+E114</f>
        <v>0</v>
      </c>
      <c r="F180" s="3"/>
      <c r="G180" s="3" t="str">
        <f>+G114</f>
        <v>40 17 954 0944</v>
      </c>
      <c r="H180" s="3"/>
      <c r="I180" s="3">
        <f>+I114</f>
        <v>0</v>
      </c>
      <c r="J180" s="3"/>
      <c r="K180" s="3">
        <f>+K114</f>
        <v>0</v>
      </c>
      <c r="L180" s="3"/>
      <c r="M180" s="3" t="str">
        <f>+M114</f>
        <v>40 28 959 0632</v>
      </c>
      <c r="N180" s="3"/>
      <c r="O180" s="3">
        <f>+O114</f>
        <v>0</v>
      </c>
      <c r="P180" s="3"/>
      <c r="Q180" s="3">
        <f>+Q114</f>
        <v>0</v>
      </c>
      <c r="R180" s="3"/>
      <c r="S180" s="3">
        <f>+S114</f>
        <v>0</v>
      </c>
      <c r="T180" s="3"/>
      <c r="U180" s="3">
        <f>+U114</f>
        <v>0</v>
      </c>
      <c r="V180" s="3"/>
      <c r="W180" s="3">
        <f>+W114</f>
        <v>0</v>
      </c>
      <c r="X180" s="3"/>
      <c r="Y180" s="3">
        <f>+Y114</f>
        <v>0</v>
      </c>
      <c r="Z180" s="3"/>
      <c r="AA180" s="3">
        <f>+AA114</f>
        <v>0</v>
      </c>
      <c r="AB180" s="3"/>
      <c r="AC180" s="3">
        <f>+AC114</f>
        <v>0</v>
      </c>
      <c r="AD180" s="3"/>
    </row>
    <row r="181" spans="1:30" ht="14.4" customHeight="1" x14ac:dyDescent="0.3">
      <c r="A181" s="44"/>
      <c r="B181" s="42"/>
      <c r="C181" s="3">
        <f>+C115</f>
        <v>0</v>
      </c>
      <c r="D181" s="3"/>
      <c r="E181" s="3">
        <f>+E115</f>
        <v>0</v>
      </c>
      <c r="F181" s="3"/>
      <c r="G181" s="3" t="str">
        <f>+G115</f>
        <v>40 17 848 0296</v>
      </c>
      <c r="H181" s="3"/>
      <c r="I181" s="3">
        <f>+I115</f>
        <v>0</v>
      </c>
      <c r="J181" s="3"/>
      <c r="K181" s="3">
        <f>+K115</f>
        <v>0</v>
      </c>
      <c r="L181" s="3"/>
      <c r="M181" s="3" t="str">
        <f>+M115</f>
        <v>40 28 849 0373</v>
      </c>
      <c r="N181" s="3"/>
      <c r="O181" s="3">
        <f>+O115</f>
        <v>0</v>
      </c>
      <c r="P181" s="3"/>
      <c r="Q181" s="3">
        <f>+Q115</f>
        <v>0</v>
      </c>
      <c r="R181" s="3"/>
      <c r="S181" s="3">
        <f>+S115</f>
        <v>0</v>
      </c>
      <c r="T181" s="3"/>
      <c r="U181" s="3">
        <f>+U115</f>
        <v>0</v>
      </c>
      <c r="V181" s="3"/>
      <c r="W181" s="3">
        <f>+W115</f>
        <v>0</v>
      </c>
      <c r="X181" s="3"/>
      <c r="Y181" s="3">
        <f>+Y115</f>
        <v>0</v>
      </c>
      <c r="Z181" s="3"/>
      <c r="AA181" s="3">
        <f>+AA115</f>
        <v>0</v>
      </c>
      <c r="AB181" s="3"/>
      <c r="AC181" s="3">
        <f>+AC115</f>
        <v>0</v>
      </c>
      <c r="AD181" s="3"/>
    </row>
    <row r="182" spans="1:30" ht="14.4" customHeight="1" x14ac:dyDescent="0.3">
      <c r="A182" s="44"/>
      <c r="B182" s="42"/>
      <c r="C182" s="3">
        <f>+C116</f>
        <v>0</v>
      </c>
      <c r="D182" s="3"/>
      <c r="E182" s="3">
        <f>+E116</f>
        <v>0</v>
      </c>
      <c r="F182" s="3"/>
      <c r="G182" s="3">
        <f>+G116</f>
        <v>0</v>
      </c>
      <c r="H182" s="3"/>
      <c r="I182" s="3">
        <f>+I116</f>
        <v>0</v>
      </c>
      <c r="J182" s="3"/>
      <c r="K182" s="3">
        <f>+K116</f>
        <v>0</v>
      </c>
      <c r="L182" s="3"/>
      <c r="M182" s="3" t="str">
        <f>+M116</f>
        <v>40 28 150 0426</v>
      </c>
      <c r="N182" s="3"/>
      <c r="O182" s="3">
        <f>+O116</f>
        <v>0</v>
      </c>
      <c r="P182" s="3"/>
      <c r="Q182" s="3">
        <f>+Q116</f>
        <v>0</v>
      </c>
      <c r="R182" s="3"/>
      <c r="S182" s="3">
        <f>+S116</f>
        <v>0</v>
      </c>
      <c r="T182" s="3"/>
      <c r="U182" s="3">
        <f>+U116</f>
        <v>0</v>
      </c>
      <c r="V182" s="3"/>
      <c r="W182" s="3">
        <f>+W116</f>
        <v>0</v>
      </c>
      <c r="X182" s="3"/>
      <c r="Y182" s="3">
        <f>+Y116</f>
        <v>0</v>
      </c>
      <c r="Z182" s="3"/>
      <c r="AA182" s="3">
        <f>+AA116</f>
        <v>0</v>
      </c>
      <c r="AB182" s="3"/>
      <c r="AC182" s="3">
        <f>+AC116</f>
        <v>0</v>
      </c>
      <c r="AD182" s="3"/>
    </row>
    <row r="183" spans="1:30" ht="14.4" customHeight="1" x14ac:dyDescent="0.3">
      <c r="A183" s="44"/>
      <c r="B183" s="42"/>
      <c r="C183" s="3">
        <f>+C117</f>
        <v>0</v>
      </c>
      <c r="D183" s="3"/>
      <c r="E183" s="3">
        <f>+E117</f>
        <v>0</v>
      </c>
      <c r="F183" s="3"/>
      <c r="G183" s="3">
        <f>+G117</f>
        <v>0</v>
      </c>
      <c r="H183" s="3"/>
      <c r="I183" s="3">
        <f>+I117</f>
        <v>0</v>
      </c>
      <c r="J183" s="3"/>
      <c r="K183" s="3">
        <f>+K117</f>
        <v>0</v>
      </c>
      <c r="L183" s="3"/>
      <c r="M183" s="3" t="str">
        <f>+M117</f>
        <v>40 28 954 3222</v>
      </c>
      <c r="N183" s="3"/>
      <c r="O183" s="3">
        <f>+O117</f>
        <v>0</v>
      </c>
      <c r="P183" s="3"/>
      <c r="Q183" s="3">
        <f>+Q117</f>
        <v>0</v>
      </c>
      <c r="R183" s="3"/>
      <c r="S183" s="3">
        <f>+S117</f>
        <v>0</v>
      </c>
      <c r="T183" s="3"/>
      <c r="U183" s="3">
        <f>+U117</f>
        <v>0</v>
      </c>
      <c r="V183" s="3"/>
      <c r="W183" s="3">
        <f>+W117</f>
        <v>0</v>
      </c>
      <c r="X183" s="3"/>
      <c r="Y183" s="3">
        <f>+Y117</f>
        <v>0</v>
      </c>
      <c r="Z183" s="3"/>
      <c r="AA183" s="3">
        <f>+AA117</f>
        <v>0</v>
      </c>
      <c r="AB183" s="3"/>
      <c r="AC183" s="3">
        <f>+AC117</f>
        <v>0</v>
      </c>
      <c r="AD183" s="3"/>
    </row>
    <row r="184" spans="1:30" ht="14.4" customHeight="1" x14ac:dyDescent="0.3">
      <c r="A184" s="44"/>
      <c r="B184" s="42"/>
      <c r="C184" s="3">
        <f>+C118</f>
        <v>0</v>
      </c>
      <c r="D184" s="3"/>
      <c r="E184" s="3">
        <f>+E118</f>
        <v>0</v>
      </c>
      <c r="F184" s="3"/>
      <c r="G184" s="3">
        <f>+G118</f>
        <v>0</v>
      </c>
      <c r="H184" s="3"/>
      <c r="I184" s="3">
        <f>+I118</f>
        <v>0</v>
      </c>
      <c r="J184" s="3"/>
      <c r="K184" s="3">
        <f>+K118</f>
        <v>0</v>
      </c>
      <c r="L184" s="3"/>
      <c r="M184" s="3" t="str">
        <f>+M118</f>
        <v>40 28 846 0108</v>
      </c>
      <c r="N184" s="3"/>
      <c r="O184" s="3">
        <f>+O118</f>
        <v>0</v>
      </c>
      <c r="P184" s="3"/>
      <c r="Q184" s="3">
        <f>+Q118</f>
        <v>0</v>
      </c>
      <c r="R184" s="3"/>
      <c r="S184" s="3">
        <f>+S118</f>
        <v>0</v>
      </c>
      <c r="T184" s="3"/>
      <c r="U184" s="3">
        <f>+U118</f>
        <v>0</v>
      </c>
      <c r="V184" s="3"/>
      <c r="W184" s="3">
        <f>+W118</f>
        <v>0</v>
      </c>
      <c r="X184" s="3"/>
      <c r="Y184" s="3">
        <f>+Y118</f>
        <v>0</v>
      </c>
      <c r="Z184" s="3"/>
      <c r="AA184" s="3">
        <f>+AA118</f>
        <v>0</v>
      </c>
      <c r="AB184" s="3"/>
      <c r="AC184" s="3">
        <f>+AC118</f>
        <v>0</v>
      </c>
      <c r="AD184" s="3"/>
    </row>
    <row r="185" spans="1:30" ht="14.4" customHeight="1" x14ac:dyDescent="0.3">
      <c r="A185" s="44"/>
      <c r="B185" s="42"/>
      <c r="C185" s="3">
        <f>+C119</f>
        <v>0</v>
      </c>
      <c r="D185" s="3"/>
      <c r="E185" s="3">
        <f>+E119</f>
        <v>0</v>
      </c>
      <c r="F185" s="3"/>
      <c r="G185" s="3">
        <f>+G119</f>
        <v>0</v>
      </c>
      <c r="H185" s="3"/>
      <c r="I185" s="3">
        <f>+I119</f>
        <v>0</v>
      </c>
      <c r="J185" s="3"/>
      <c r="K185" s="3">
        <f>+K119</f>
        <v>0</v>
      </c>
      <c r="L185" s="3"/>
      <c r="M185" s="3" t="str">
        <f>+M119</f>
        <v>40 28 849 0355</v>
      </c>
      <c r="N185" s="3"/>
      <c r="O185" s="3">
        <f>+O119</f>
        <v>0</v>
      </c>
      <c r="P185" s="3"/>
      <c r="Q185" s="3">
        <f>+Q119</f>
        <v>0</v>
      </c>
      <c r="R185" s="3"/>
      <c r="S185" s="3">
        <f>+S119</f>
        <v>0</v>
      </c>
      <c r="T185" s="3"/>
      <c r="U185" s="3">
        <f>+U119</f>
        <v>0</v>
      </c>
      <c r="V185" s="3"/>
      <c r="W185" s="3">
        <f>+W119</f>
        <v>0</v>
      </c>
      <c r="X185" s="3"/>
      <c r="Y185" s="3">
        <f>+Y119</f>
        <v>0</v>
      </c>
      <c r="Z185" s="3"/>
      <c r="AA185" s="3">
        <f>+AA119</f>
        <v>0</v>
      </c>
      <c r="AB185" s="3"/>
      <c r="AC185" s="3">
        <f>+AC119</f>
        <v>0</v>
      </c>
      <c r="AD185" s="3"/>
    </row>
    <row r="186" spans="1:30" ht="14.4" customHeight="1" x14ac:dyDescent="0.3">
      <c r="A186" s="44"/>
      <c r="B186" s="42"/>
      <c r="C186" s="3">
        <f>+C120</f>
        <v>0</v>
      </c>
      <c r="D186" s="3"/>
      <c r="E186" s="3">
        <f>+E120</f>
        <v>0</v>
      </c>
      <c r="F186" s="3"/>
      <c r="G186" s="3">
        <f>+G120</f>
        <v>0</v>
      </c>
      <c r="H186" s="3"/>
      <c r="I186" s="3">
        <f>+I120</f>
        <v>0</v>
      </c>
      <c r="J186" s="3"/>
      <c r="K186" s="3">
        <f>+K120</f>
        <v>0</v>
      </c>
      <c r="L186" s="3"/>
      <c r="M186" s="3" t="str">
        <f>+M120</f>
        <v>40 28 857 0313</v>
      </c>
      <c r="N186" s="3"/>
      <c r="O186" s="3">
        <f>+O120</f>
        <v>0</v>
      </c>
      <c r="P186" s="3"/>
      <c r="Q186" s="3">
        <f>+Q120</f>
        <v>0</v>
      </c>
      <c r="R186" s="3"/>
      <c r="S186" s="3">
        <f>+S120</f>
        <v>0</v>
      </c>
      <c r="T186" s="3"/>
      <c r="U186" s="3">
        <f>+U120</f>
        <v>0</v>
      </c>
      <c r="V186" s="3"/>
      <c r="W186" s="3">
        <f>+W120</f>
        <v>0</v>
      </c>
      <c r="X186" s="3"/>
      <c r="Y186" s="3">
        <f>+Y120</f>
        <v>0</v>
      </c>
      <c r="Z186" s="3"/>
      <c r="AA186" s="3">
        <f>+AA120</f>
        <v>0</v>
      </c>
      <c r="AB186" s="3"/>
      <c r="AC186" s="3">
        <f>+AC120</f>
        <v>0</v>
      </c>
      <c r="AD186" s="3"/>
    </row>
    <row r="187" spans="1:30" ht="14.4" customHeight="1" x14ac:dyDescent="0.3">
      <c r="A187" s="44"/>
      <c r="B187" s="42"/>
      <c r="C187" s="3">
        <f>+C121</f>
        <v>0</v>
      </c>
      <c r="D187" s="3"/>
      <c r="E187" s="3">
        <f>+E121</f>
        <v>0</v>
      </c>
      <c r="F187" s="3"/>
      <c r="G187" s="3">
        <f>+G121</f>
        <v>0</v>
      </c>
      <c r="H187" s="3"/>
      <c r="I187" s="3">
        <f>+I121</f>
        <v>0</v>
      </c>
      <c r="J187" s="3"/>
      <c r="K187" s="3">
        <f>+K121</f>
        <v>0</v>
      </c>
      <c r="L187" s="3"/>
      <c r="M187" s="3" t="str">
        <f>+M121</f>
        <v>40 28 857 0312</v>
      </c>
      <c r="N187" s="3"/>
      <c r="O187" s="3">
        <f>+O121</f>
        <v>0</v>
      </c>
      <c r="P187" s="3"/>
      <c r="Q187" s="3">
        <f>+Q121</f>
        <v>0</v>
      </c>
      <c r="R187" s="3"/>
      <c r="S187" s="3">
        <f>+S121</f>
        <v>0</v>
      </c>
      <c r="T187" s="3"/>
      <c r="U187" s="3">
        <f>+U121</f>
        <v>0</v>
      </c>
      <c r="V187" s="3"/>
      <c r="W187" s="3">
        <f>+W121</f>
        <v>0</v>
      </c>
      <c r="X187" s="3"/>
      <c r="Y187" s="3">
        <f>+Y121</f>
        <v>0</v>
      </c>
      <c r="Z187" s="3"/>
      <c r="AA187" s="3">
        <f>+AA121</f>
        <v>0</v>
      </c>
      <c r="AB187" s="3"/>
      <c r="AC187" s="3">
        <f>+AC121</f>
        <v>0</v>
      </c>
      <c r="AD187" s="3"/>
    </row>
    <row r="188" spans="1:30" ht="14.4" customHeight="1" x14ac:dyDescent="0.3">
      <c r="A188" s="44"/>
      <c r="B188" s="42"/>
      <c r="C188" s="3">
        <f>+C122</f>
        <v>0</v>
      </c>
      <c r="D188" s="3"/>
      <c r="E188" s="3">
        <f>+E122</f>
        <v>0</v>
      </c>
      <c r="F188" s="3"/>
      <c r="G188" s="3">
        <f>+G122</f>
        <v>0</v>
      </c>
      <c r="H188" s="3"/>
      <c r="I188" s="3">
        <f>+I122</f>
        <v>0</v>
      </c>
      <c r="J188" s="3"/>
      <c r="K188" s="3">
        <f>+K122</f>
        <v>0</v>
      </c>
      <c r="L188" s="3"/>
      <c r="M188" s="3" t="str">
        <f>+M122</f>
        <v>40 28 954 1323</v>
      </c>
      <c r="N188" s="3"/>
      <c r="O188" s="3">
        <f>+O122</f>
        <v>0</v>
      </c>
      <c r="P188" s="3"/>
      <c r="Q188" s="3">
        <f>+Q122</f>
        <v>0</v>
      </c>
      <c r="R188" s="3"/>
      <c r="S188" s="3">
        <f>+S122</f>
        <v>0</v>
      </c>
      <c r="T188" s="3"/>
      <c r="U188" s="3">
        <f>+U122</f>
        <v>0</v>
      </c>
      <c r="V188" s="3"/>
      <c r="W188" s="3">
        <f>+W122</f>
        <v>0</v>
      </c>
      <c r="X188" s="3"/>
      <c r="Y188" s="3">
        <f>+Y122</f>
        <v>0</v>
      </c>
      <c r="Z188" s="3"/>
      <c r="AA188" s="3">
        <f>+AA122</f>
        <v>0</v>
      </c>
      <c r="AB188" s="3"/>
      <c r="AC188" s="3">
        <f>+AC122</f>
        <v>0</v>
      </c>
      <c r="AD188" s="3"/>
    </row>
    <row r="189" spans="1:30" ht="14.4" customHeight="1" x14ac:dyDescent="0.3">
      <c r="A189" s="44"/>
      <c r="B189" s="42"/>
      <c r="C189" s="3">
        <f>+C123</f>
        <v>0</v>
      </c>
      <c r="D189" s="3"/>
      <c r="E189" s="3">
        <f>+E123</f>
        <v>0</v>
      </c>
      <c r="F189" s="3"/>
      <c r="G189" s="3">
        <f>+G123</f>
        <v>0</v>
      </c>
      <c r="H189" s="3"/>
      <c r="I189" s="3">
        <f>+I123</f>
        <v>0</v>
      </c>
      <c r="J189" s="3"/>
      <c r="K189" s="3">
        <f>+K123</f>
        <v>0</v>
      </c>
      <c r="L189" s="3"/>
      <c r="M189" s="3" t="str">
        <f>+M123</f>
        <v>40 28 849 0373</v>
      </c>
      <c r="N189" s="3"/>
      <c r="O189" s="3">
        <f>+O123</f>
        <v>0</v>
      </c>
      <c r="P189" s="3"/>
      <c r="Q189" s="3">
        <f>+Q123</f>
        <v>0</v>
      </c>
      <c r="R189" s="3"/>
      <c r="S189" s="3">
        <f>+S123</f>
        <v>0</v>
      </c>
      <c r="T189" s="3"/>
      <c r="U189" s="3">
        <f>+U123</f>
        <v>0</v>
      </c>
      <c r="V189" s="3"/>
      <c r="W189" s="3">
        <f>+W123</f>
        <v>0</v>
      </c>
      <c r="X189" s="3"/>
      <c r="Y189" s="3">
        <f>+Y123</f>
        <v>0</v>
      </c>
      <c r="Z189" s="3"/>
      <c r="AA189" s="3">
        <f>+AA123</f>
        <v>0</v>
      </c>
      <c r="AB189" s="3"/>
      <c r="AC189" s="3">
        <f>+AC123</f>
        <v>0</v>
      </c>
      <c r="AD189" s="3"/>
    </row>
    <row r="190" spans="1:30" ht="14.4" customHeight="1" x14ac:dyDescent="0.3">
      <c r="A190" s="44"/>
      <c r="B190" s="42"/>
      <c r="C190" s="3">
        <f>+C124</f>
        <v>0</v>
      </c>
      <c r="D190" s="3"/>
      <c r="E190" s="3">
        <f>+E124</f>
        <v>0</v>
      </c>
      <c r="F190" s="3"/>
      <c r="G190" s="3">
        <f>+G124</f>
        <v>0</v>
      </c>
      <c r="H190" s="3"/>
      <c r="I190" s="3">
        <f>+I124</f>
        <v>0</v>
      </c>
      <c r="J190" s="3"/>
      <c r="K190" s="3">
        <f>+K124</f>
        <v>0</v>
      </c>
      <c r="L190" s="3"/>
      <c r="M190" s="3" t="str">
        <f>+M124</f>
        <v>40 28 958 0623</v>
      </c>
      <c r="N190" s="3"/>
      <c r="O190" s="3">
        <f>+O124</f>
        <v>0</v>
      </c>
      <c r="P190" s="3"/>
      <c r="Q190" s="3">
        <f>+Q124</f>
        <v>0</v>
      </c>
      <c r="R190" s="3"/>
      <c r="S190" s="3">
        <f>+S124</f>
        <v>0</v>
      </c>
      <c r="T190" s="3"/>
      <c r="U190" s="3">
        <f>+U124</f>
        <v>0</v>
      </c>
      <c r="V190" s="3"/>
      <c r="W190" s="3">
        <f>+W124</f>
        <v>0</v>
      </c>
      <c r="X190" s="3"/>
      <c r="Y190" s="3">
        <f>+Y124</f>
        <v>0</v>
      </c>
      <c r="Z190" s="3"/>
      <c r="AA190" s="3">
        <f>+AA124</f>
        <v>0</v>
      </c>
      <c r="AB190" s="3"/>
      <c r="AC190" s="3">
        <f>+AC124</f>
        <v>0</v>
      </c>
      <c r="AD190" s="3"/>
    </row>
    <row r="191" spans="1:30" ht="14.4" customHeight="1" x14ac:dyDescent="0.3">
      <c r="A191" s="44"/>
      <c r="B191" s="42"/>
      <c r="C191" s="3">
        <f>+C125</f>
        <v>0</v>
      </c>
      <c r="D191" s="3"/>
      <c r="E191" s="3">
        <f>+E125</f>
        <v>0</v>
      </c>
      <c r="F191" s="3"/>
      <c r="G191" s="3">
        <f>+G125</f>
        <v>0</v>
      </c>
      <c r="H191" s="3"/>
      <c r="I191" s="3">
        <f>+I125</f>
        <v>0</v>
      </c>
      <c r="J191" s="3"/>
      <c r="K191" s="3">
        <f>+K125</f>
        <v>0</v>
      </c>
      <c r="L191" s="3"/>
      <c r="M191" s="3" t="str">
        <f>+M125</f>
        <v>40 28 959 0699</v>
      </c>
      <c r="N191" s="3"/>
      <c r="O191" s="3">
        <f>+O125</f>
        <v>0</v>
      </c>
      <c r="P191" s="3"/>
      <c r="Q191" s="3">
        <f>+Q125</f>
        <v>0</v>
      </c>
      <c r="R191" s="3"/>
      <c r="S191" s="3">
        <f>+S125</f>
        <v>0</v>
      </c>
      <c r="T191" s="3"/>
      <c r="U191" s="3">
        <f>+U125</f>
        <v>0</v>
      </c>
      <c r="V191" s="3"/>
      <c r="W191" s="3">
        <f>+W125</f>
        <v>0</v>
      </c>
      <c r="X191" s="3"/>
      <c r="Y191" s="3">
        <f>+Y125</f>
        <v>0</v>
      </c>
      <c r="Z191" s="3"/>
      <c r="AA191" s="3">
        <f>+AA125</f>
        <v>0</v>
      </c>
      <c r="AB191" s="3"/>
      <c r="AC191" s="3">
        <f>+AC125</f>
        <v>0</v>
      </c>
      <c r="AD191" s="3"/>
    </row>
    <row r="192" spans="1:30" ht="14.4" customHeight="1" x14ac:dyDescent="0.3">
      <c r="A192" s="44"/>
      <c r="B192" s="42"/>
      <c r="C192" s="3">
        <f>+C126</f>
        <v>0</v>
      </c>
      <c r="D192" s="3"/>
      <c r="E192" s="3">
        <f>+E126</f>
        <v>0</v>
      </c>
      <c r="F192" s="3"/>
      <c r="G192" s="3">
        <f>+G126</f>
        <v>0</v>
      </c>
      <c r="H192" s="3"/>
      <c r="I192" s="3">
        <f>+I126</f>
        <v>0</v>
      </c>
      <c r="J192" s="3"/>
      <c r="K192" s="3">
        <f>+K126</f>
        <v>0</v>
      </c>
      <c r="L192" s="3"/>
      <c r="M192" s="3">
        <f>+M126</f>
        <v>0</v>
      </c>
      <c r="N192" s="3"/>
      <c r="O192" s="3">
        <f>+O126</f>
        <v>0</v>
      </c>
      <c r="P192" s="3"/>
      <c r="Q192" s="3">
        <f>+Q126</f>
        <v>0</v>
      </c>
      <c r="R192" s="3"/>
      <c r="S192" s="3">
        <f>+S126</f>
        <v>0</v>
      </c>
      <c r="T192" s="3"/>
      <c r="U192" s="3">
        <f>+U126</f>
        <v>0</v>
      </c>
      <c r="V192" s="3"/>
      <c r="W192" s="3">
        <f>+W126</f>
        <v>0</v>
      </c>
      <c r="X192" s="3"/>
      <c r="Y192" s="3">
        <f>+Y126</f>
        <v>0</v>
      </c>
      <c r="Z192" s="3"/>
      <c r="AA192" s="3">
        <f>+AA126</f>
        <v>0</v>
      </c>
      <c r="AB192" s="3"/>
      <c r="AC192" s="3">
        <f>+AC126</f>
        <v>0</v>
      </c>
      <c r="AD192" s="3"/>
    </row>
    <row r="193" spans="1:30" ht="15" thickBot="1" x14ac:dyDescent="0.35">
      <c r="A193" s="49"/>
      <c r="B193" s="49"/>
      <c r="C193" s="49"/>
      <c r="D193" s="49"/>
      <c r="E193" s="49"/>
      <c r="F193" s="49"/>
      <c r="G193" s="49"/>
      <c r="H193" s="49"/>
      <c r="I193" s="49"/>
      <c r="J193" s="49"/>
      <c r="K193" s="49"/>
      <c r="L193" s="49"/>
      <c r="M193" s="49"/>
      <c r="N193" s="49"/>
      <c r="O193" s="49"/>
      <c r="P193" s="49"/>
      <c r="Q193" s="49"/>
      <c r="R193" s="49"/>
      <c r="S193" s="49"/>
      <c r="T193" s="49"/>
      <c r="U193" s="49"/>
      <c r="V193" s="49"/>
      <c r="W193" s="49"/>
      <c r="X193" s="49"/>
      <c r="Y193" s="49"/>
      <c r="Z193" s="49"/>
      <c r="AA193" s="49"/>
      <c r="AB193" s="49"/>
      <c r="AC193" s="49"/>
      <c r="AD193" s="49"/>
    </row>
    <row r="194" spans="1:30" ht="44.4" thickBot="1" x14ac:dyDescent="1.1000000000000001">
      <c r="A194" s="50" t="s">
        <v>47</v>
      </c>
      <c r="B194" s="51"/>
      <c r="C194" s="51"/>
      <c r="D194" s="51"/>
      <c r="E194" s="51"/>
      <c r="F194" s="51"/>
      <c r="G194" s="51"/>
      <c r="H194" s="51"/>
      <c r="I194" s="51"/>
      <c r="J194" s="51"/>
      <c r="K194" s="51"/>
      <c r="L194" s="51"/>
      <c r="M194" s="51"/>
      <c r="N194" s="51"/>
      <c r="O194" s="51"/>
      <c r="P194" s="51"/>
      <c r="Q194" s="51"/>
      <c r="R194" s="51"/>
      <c r="S194" s="51"/>
      <c r="T194" s="51"/>
      <c r="U194" s="51"/>
      <c r="V194" s="51"/>
      <c r="W194" s="51"/>
      <c r="X194" s="51"/>
      <c r="Y194" s="51"/>
      <c r="Z194" s="51"/>
      <c r="AA194" s="51"/>
      <c r="AB194" s="51"/>
      <c r="AC194" s="51"/>
      <c r="AD194" s="52"/>
    </row>
    <row r="195" spans="1:30" ht="27.6" x14ac:dyDescent="0.65">
      <c r="A195" s="8" t="s">
        <v>43</v>
      </c>
      <c r="B195" s="32" t="s">
        <v>25</v>
      </c>
      <c r="C195" s="12" t="s">
        <v>0</v>
      </c>
      <c r="D195" s="12"/>
      <c r="E195" s="12" t="s">
        <v>1</v>
      </c>
      <c r="F195" s="12"/>
      <c r="G195" s="12" t="s">
        <v>2</v>
      </c>
      <c r="H195" s="12"/>
      <c r="I195" s="12" t="s">
        <v>3</v>
      </c>
      <c r="J195" s="12"/>
      <c r="K195" s="12" t="s">
        <v>4</v>
      </c>
      <c r="L195" s="12"/>
      <c r="M195" s="12" t="s">
        <v>5</v>
      </c>
      <c r="N195" s="12"/>
      <c r="O195" s="12" t="s">
        <v>35</v>
      </c>
      <c r="P195" s="12"/>
      <c r="Q195" s="12" t="s">
        <v>7</v>
      </c>
      <c r="R195" s="12"/>
      <c r="S195" s="12" t="s">
        <v>8</v>
      </c>
      <c r="T195" s="12"/>
      <c r="U195" s="12" t="s">
        <v>9</v>
      </c>
      <c r="V195" s="12"/>
      <c r="W195" s="12" t="s">
        <v>10</v>
      </c>
      <c r="X195" s="12"/>
      <c r="Y195" s="12" t="s">
        <v>11</v>
      </c>
      <c r="Z195" s="12"/>
      <c r="AA195" s="12" t="s">
        <v>12</v>
      </c>
      <c r="AB195" s="12"/>
      <c r="AC195" s="12" t="s">
        <v>34</v>
      </c>
      <c r="AD195" s="12"/>
    </row>
    <row r="196" spans="1:30" ht="14.4" customHeight="1" x14ac:dyDescent="0.3">
      <c r="A196" s="53" t="s">
        <v>25</v>
      </c>
      <c r="B196" s="26"/>
      <c r="C196" s="2"/>
      <c r="D196" s="7" t="s">
        <v>18</v>
      </c>
      <c r="E196" s="7"/>
      <c r="F196" s="7" t="s">
        <v>18</v>
      </c>
      <c r="G196" s="7"/>
      <c r="H196" s="7" t="s">
        <v>18</v>
      </c>
      <c r="I196" s="7"/>
      <c r="J196" s="7" t="s">
        <v>18</v>
      </c>
      <c r="K196" s="7"/>
      <c r="L196" s="7" t="s">
        <v>18</v>
      </c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</row>
    <row r="197" spans="1:30" ht="14.4" customHeight="1" x14ac:dyDescent="0.3">
      <c r="A197" s="53"/>
      <c r="B197" s="46" t="s">
        <v>14</v>
      </c>
      <c r="C197" s="3" t="str">
        <f>+C129</f>
        <v>40 17 911 0103</v>
      </c>
      <c r="D197" s="3">
        <f>+D4+D66-D129</f>
        <v>17</v>
      </c>
      <c r="E197" s="3" t="str">
        <f>+E129</f>
        <v>40 17 821 0207</v>
      </c>
      <c r="F197" s="3">
        <f>+F4+F66-F129</f>
        <v>16</v>
      </c>
      <c r="G197" s="3" t="str">
        <f>+G129</f>
        <v>40 17 954 1853</v>
      </c>
      <c r="H197" s="3">
        <f>+H4+H66-H129</f>
        <v>26</v>
      </c>
      <c r="I197" s="3">
        <f>+I129</f>
        <v>0</v>
      </c>
      <c r="J197" s="3">
        <f>+J4+J66-J129</f>
        <v>0</v>
      </c>
      <c r="K197" s="3" t="str">
        <f>+K129</f>
        <v>40 28 849 0190</v>
      </c>
      <c r="L197" s="3">
        <f>+L4+L66-L129</f>
        <v>18</v>
      </c>
      <c r="M197" s="3" t="str">
        <f>+M129</f>
        <v>40 28 849 0367</v>
      </c>
      <c r="N197" s="3">
        <f>+N4+N66-N129</f>
        <v>14</v>
      </c>
      <c r="O197" s="3">
        <f>+O129</f>
        <v>0</v>
      </c>
      <c r="P197" s="3">
        <f>+P4+P66-P129</f>
        <v>0</v>
      </c>
      <c r="Q197" s="3">
        <f>+Q129</f>
        <v>0</v>
      </c>
      <c r="R197" s="3">
        <f>+R4+R66-R129</f>
        <v>0</v>
      </c>
      <c r="S197" s="3">
        <f>+S129</f>
        <v>0</v>
      </c>
      <c r="T197" s="3">
        <f>+T4+T66-T129</f>
        <v>0</v>
      </c>
      <c r="U197" s="3">
        <f>+U129</f>
        <v>0</v>
      </c>
      <c r="V197" s="3">
        <f>+V4+V66-V129</f>
        <v>0</v>
      </c>
      <c r="W197" s="3">
        <f>+W129</f>
        <v>0</v>
      </c>
      <c r="X197" s="3">
        <f>+X4+X66-X129</f>
        <v>0</v>
      </c>
      <c r="Y197" s="3">
        <f>+Y129</f>
        <v>0</v>
      </c>
      <c r="Z197" s="3">
        <f>+Z4+Z66-Z129</f>
        <v>0</v>
      </c>
      <c r="AA197" s="3">
        <f>+AA129</f>
        <v>0</v>
      </c>
      <c r="AB197" s="3">
        <f>+AB4+AB66-AB129</f>
        <v>0</v>
      </c>
      <c r="AC197" s="3">
        <f>+AC129</f>
        <v>0</v>
      </c>
      <c r="AD197" s="3">
        <f>+AD4+AD66-AD129</f>
        <v>0</v>
      </c>
    </row>
    <row r="198" spans="1:30" ht="14.4" customHeight="1" x14ac:dyDescent="0.3">
      <c r="A198" s="53"/>
      <c r="B198" s="47"/>
      <c r="C198" s="3" t="str">
        <f>+C130</f>
        <v>40 17 911 0104</v>
      </c>
      <c r="D198" s="3">
        <f>+D5+D67-D130</f>
        <v>20</v>
      </c>
      <c r="E198" s="3" t="str">
        <f>+E130</f>
        <v>40 17 821 0200</v>
      </c>
      <c r="F198" s="3">
        <f>+F5+F67-F130</f>
        <v>32</v>
      </c>
      <c r="G198" s="3" t="str">
        <f>+G130</f>
        <v>40 17 954 0998</v>
      </c>
      <c r="H198" s="3">
        <f>+H5+H67-H130</f>
        <v>19</v>
      </c>
      <c r="I198" s="3">
        <f>+I130</f>
        <v>0</v>
      </c>
      <c r="J198" s="3">
        <f>+J5+J67-J130</f>
        <v>0</v>
      </c>
      <c r="K198" s="3" t="str">
        <f>+K130</f>
        <v>40 28 975 0021</v>
      </c>
      <c r="L198" s="3">
        <f>+L5+L67-L130</f>
        <v>35</v>
      </c>
      <c r="M198" s="3" t="str">
        <f>+M130</f>
        <v>40 28 840 0502</v>
      </c>
      <c r="N198" s="3">
        <f>+N5+N67-N130</f>
        <v>6</v>
      </c>
      <c r="O198" s="3">
        <f>+O130</f>
        <v>0</v>
      </c>
      <c r="P198" s="3">
        <f>+P5+P67-P130</f>
        <v>0</v>
      </c>
      <c r="Q198" s="3">
        <f>+Q130</f>
        <v>0</v>
      </c>
      <c r="R198" s="3">
        <f>+R5+R67-R130</f>
        <v>0</v>
      </c>
      <c r="S198" s="3">
        <f>+S130</f>
        <v>0</v>
      </c>
      <c r="T198" s="3">
        <f>+T5+T67-T130</f>
        <v>0</v>
      </c>
      <c r="U198" s="3">
        <f>+U130</f>
        <v>0</v>
      </c>
      <c r="V198" s="3">
        <f>+V5+V67-V130</f>
        <v>0</v>
      </c>
      <c r="W198" s="3">
        <f>+W130</f>
        <v>0</v>
      </c>
      <c r="X198" s="3">
        <f>+X5+X67-X130</f>
        <v>0</v>
      </c>
      <c r="Y198" s="3">
        <f>+Y130</f>
        <v>0</v>
      </c>
      <c r="Z198" s="3">
        <f>+Z5+Z67-Z130</f>
        <v>0</v>
      </c>
      <c r="AA198" s="3">
        <f>+AA130</f>
        <v>0</v>
      </c>
      <c r="AB198" s="3">
        <f>+AB5+AB67-AB130</f>
        <v>0</v>
      </c>
      <c r="AC198" s="3">
        <f>+AC130</f>
        <v>0</v>
      </c>
      <c r="AD198" s="3">
        <f>+AD5+AD67-AD130</f>
        <v>0</v>
      </c>
    </row>
    <row r="199" spans="1:30" ht="14.4" customHeight="1" x14ac:dyDescent="0.3">
      <c r="A199" s="53"/>
      <c r="B199" s="47"/>
      <c r="C199" s="3" t="str">
        <f>+C131</f>
        <v>40 17 610 0165</v>
      </c>
      <c r="D199" s="3">
        <f>+D6+D68-D131</f>
        <v>13</v>
      </c>
      <c r="E199" s="3" t="str">
        <f>+E131</f>
        <v>40 17 821 0254</v>
      </c>
      <c r="F199" s="3">
        <f>+F6+F68-F131</f>
        <v>21</v>
      </c>
      <c r="G199" s="3" t="str">
        <f>+G131</f>
        <v>40 17 954 1863</v>
      </c>
      <c r="H199" s="3">
        <f>+H6+H68-H131</f>
        <v>14</v>
      </c>
      <c r="I199" s="3">
        <f>+I131</f>
        <v>0</v>
      </c>
      <c r="J199" s="3">
        <f>+J6+J68-J131</f>
        <v>0</v>
      </c>
      <c r="K199" s="3" t="str">
        <f>+K131</f>
        <v>40 28 832 0210</v>
      </c>
      <c r="L199" s="3">
        <f>+L6+L68-L131</f>
        <v>28</v>
      </c>
      <c r="M199" s="3" t="str">
        <f>+M131</f>
        <v>40 28 971 0255</v>
      </c>
      <c r="N199" s="3">
        <f>+N6+N68-N131</f>
        <v>8</v>
      </c>
      <c r="O199" s="3">
        <f>+O131</f>
        <v>0</v>
      </c>
      <c r="P199" s="3">
        <f>+P6+P68-P131</f>
        <v>0</v>
      </c>
      <c r="Q199" s="3">
        <f>+Q131</f>
        <v>0</v>
      </c>
      <c r="R199" s="3">
        <f>+R6+R68-R131</f>
        <v>0</v>
      </c>
      <c r="S199" s="3">
        <f>+S131</f>
        <v>0</v>
      </c>
      <c r="T199" s="3">
        <f>+T6+T68-T131</f>
        <v>0</v>
      </c>
      <c r="U199" s="3">
        <f>+U131</f>
        <v>0</v>
      </c>
      <c r="V199" s="3">
        <f>+V6+V68-V131</f>
        <v>0</v>
      </c>
      <c r="W199" s="3">
        <f>+W131</f>
        <v>0</v>
      </c>
      <c r="X199" s="3">
        <f>+X6+X68-X131</f>
        <v>0</v>
      </c>
      <c r="Y199" s="3">
        <f>+Y131</f>
        <v>0</v>
      </c>
      <c r="Z199" s="3">
        <f>+Z6+Z68-Z131</f>
        <v>0</v>
      </c>
      <c r="AA199" s="3">
        <f>+AA131</f>
        <v>0</v>
      </c>
      <c r="AB199" s="3">
        <f>+AB6+AB68-AB131</f>
        <v>0</v>
      </c>
      <c r="AC199" s="3">
        <f>+AC131</f>
        <v>0</v>
      </c>
      <c r="AD199" s="3">
        <f>+AD6+AD68-AD131</f>
        <v>0</v>
      </c>
    </row>
    <row r="200" spans="1:30" ht="14.4" customHeight="1" x14ac:dyDescent="0.3">
      <c r="A200" s="53"/>
      <c r="B200" s="47"/>
      <c r="C200" s="3" t="str">
        <f>+C132</f>
        <v>40 17 911 0105</v>
      </c>
      <c r="D200" s="3">
        <f>+D7+D69-D132</f>
        <v>4</v>
      </c>
      <c r="E200" s="3">
        <f>+E132</f>
        <v>0</v>
      </c>
      <c r="F200" s="3">
        <f>+F7+F69-F132</f>
        <v>0</v>
      </c>
      <c r="G200" s="3" t="str">
        <f>+G132</f>
        <v>40 17 954 1016</v>
      </c>
      <c r="H200" s="3">
        <f>+H7+H69-H132</f>
        <v>14</v>
      </c>
      <c r="I200" s="3">
        <f>+I132</f>
        <v>0</v>
      </c>
      <c r="J200" s="3">
        <f>+J7+J69-J132</f>
        <v>0</v>
      </c>
      <c r="K200" s="3" t="str">
        <f>+K132</f>
        <v>40 28 849 0378</v>
      </c>
      <c r="L200" s="3">
        <f>+L7+L69-L132</f>
        <v>28</v>
      </c>
      <c r="M200" s="3" t="str">
        <f>+M132</f>
        <v>40 28 957 0676</v>
      </c>
      <c r="N200" s="3">
        <f>+N7+N69-N132</f>
        <v>13</v>
      </c>
      <c r="O200" s="3">
        <f>+O132</f>
        <v>0</v>
      </c>
      <c r="P200" s="3">
        <f>+P7+P69-P132</f>
        <v>0</v>
      </c>
      <c r="Q200" s="3">
        <f>+Q132</f>
        <v>0</v>
      </c>
      <c r="R200" s="3">
        <f>+R7+R69-R132</f>
        <v>0</v>
      </c>
      <c r="S200" s="3">
        <f>+S132</f>
        <v>0</v>
      </c>
      <c r="T200" s="3">
        <f>+T7+T69-T132</f>
        <v>0</v>
      </c>
      <c r="U200" s="3">
        <f>+U132</f>
        <v>0</v>
      </c>
      <c r="V200" s="3">
        <f>+V7+V69-V132</f>
        <v>0</v>
      </c>
      <c r="W200" s="3">
        <f>+W132</f>
        <v>0</v>
      </c>
      <c r="X200" s="3">
        <f>+X7+X69-X132</f>
        <v>0</v>
      </c>
      <c r="Y200" s="3">
        <f>+Y132</f>
        <v>0</v>
      </c>
      <c r="Z200" s="3">
        <f>+Z7+Z69-Z132</f>
        <v>0</v>
      </c>
      <c r="AA200" s="3">
        <f>+AA132</f>
        <v>0</v>
      </c>
      <c r="AB200" s="3">
        <f>+AB7+AB69-AB132</f>
        <v>0</v>
      </c>
      <c r="AC200" s="3">
        <f>+AC132</f>
        <v>0</v>
      </c>
      <c r="AD200" s="3">
        <f>+AD7+AD69-AD132</f>
        <v>0</v>
      </c>
    </row>
    <row r="201" spans="1:30" ht="14.4" customHeight="1" x14ac:dyDescent="0.3">
      <c r="A201" s="53"/>
      <c r="B201" s="47"/>
      <c r="C201" s="3">
        <f>+C133</f>
        <v>0</v>
      </c>
      <c r="D201" s="3">
        <f>+D8+D70-D133</f>
        <v>0</v>
      </c>
      <c r="E201" s="3">
        <f>+E133</f>
        <v>0</v>
      </c>
      <c r="F201" s="3">
        <f>+F8+F70-F133</f>
        <v>0</v>
      </c>
      <c r="G201" s="3" t="str">
        <f>+G133</f>
        <v>40 17 954 1756</v>
      </c>
      <c r="H201" s="3">
        <f>+H8+H70-H133</f>
        <v>21</v>
      </c>
      <c r="I201" s="3">
        <f>+I133</f>
        <v>0</v>
      </c>
      <c r="J201" s="3">
        <f>+J8+J70-J133</f>
        <v>0</v>
      </c>
      <c r="K201" s="3" t="str">
        <f>+K133</f>
        <v>40 28 976 0106</v>
      </c>
      <c r="L201" s="3">
        <f>+L8+L70-L133</f>
        <v>14</v>
      </c>
      <c r="M201" s="3" t="str">
        <f>+M133</f>
        <v>40 28 959 0276</v>
      </c>
      <c r="N201" s="3">
        <f>+N8+N70-N133</f>
        <v>14</v>
      </c>
      <c r="O201" s="3">
        <f>+O133</f>
        <v>0</v>
      </c>
      <c r="P201" s="3">
        <f>+P8+P70-P133</f>
        <v>0</v>
      </c>
      <c r="Q201" s="3">
        <f>+Q133</f>
        <v>0</v>
      </c>
      <c r="R201" s="3">
        <f>+R8+R70-R133</f>
        <v>0</v>
      </c>
      <c r="S201" s="3">
        <f>+S133</f>
        <v>0</v>
      </c>
      <c r="T201" s="3">
        <f>+T8+T70-T133</f>
        <v>0</v>
      </c>
      <c r="U201" s="3">
        <f>+U133</f>
        <v>0</v>
      </c>
      <c r="V201" s="3">
        <f>+V8+V70-V133</f>
        <v>0</v>
      </c>
      <c r="W201" s="3">
        <f>+W133</f>
        <v>0</v>
      </c>
      <c r="X201" s="3">
        <f>+X8+X70-X133</f>
        <v>0</v>
      </c>
      <c r="Y201" s="3">
        <f>+Y133</f>
        <v>0</v>
      </c>
      <c r="Z201" s="3">
        <f>+Z8+Z70-Z133</f>
        <v>0</v>
      </c>
      <c r="AA201" s="3">
        <f>+AA133</f>
        <v>0</v>
      </c>
      <c r="AB201" s="3">
        <f>+AB8+AB70-AB133</f>
        <v>0</v>
      </c>
      <c r="AC201" s="3">
        <f>+AC133</f>
        <v>0</v>
      </c>
      <c r="AD201" s="3">
        <f>+AD8+AD70-AD133</f>
        <v>0</v>
      </c>
    </row>
    <row r="202" spans="1:30" ht="14.4" customHeight="1" x14ac:dyDescent="0.3">
      <c r="A202" s="53"/>
      <c r="B202" s="47"/>
      <c r="C202" s="3">
        <f>+C134</f>
        <v>0</v>
      </c>
      <c r="D202" s="3">
        <f>+D9+D71-D134</f>
        <v>0</v>
      </c>
      <c r="E202" s="3">
        <f>+E134</f>
        <v>0</v>
      </c>
      <c r="F202" s="3">
        <f>+F9+F71-F134</f>
        <v>0</v>
      </c>
      <c r="G202" s="3" t="str">
        <f>+G134</f>
        <v>40 17 921 0102</v>
      </c>
      <c r="H202" s="3">
        <f>+H9+H71-H134</f>
        <v>8</v>
      </c>
      <c r="I202" s="3">
        <f>+I134</f>
        <v>0</v>
      </c>
      <c r="J202" s="3">
        <f>+J9+J71-J134</f>
        <v>0</v>
      </c>
      <c r="K202" s="3" t="str">
        <f>+K134</f>
        <v>40 28 856 0808</v>
      </c>
      <c r="L202" s="3">
        <f>+L9+L71-L134</f>
        <v>7</v>
      </c>
      <c r="M202" s="3" t="str">
        <f>+M134</f>
        <v>40 28 954 1533</v>
      </c>
      <c r="N202" s="3">
        <f>+N9+N71-N134</f>
        <v>12</v>
      </c>
      <c r="O202" s="3">
        <f>+O134</f>
        <v>0</v>
      </c>
      <c r="P202" s="3">
        <f>+P9+P71-P134</f>
        <v>0</v>
      </c>
      <c r="Q202" s="3">
        <f>+Q134</f>
        <v>0</v>
      </c>
      <c r="R202" s="3">
        <f>+R9+R71-R134</f>
        <v>0</v>
      </c>
      <c r="S202" s="3">
        <f>+S134</f>
        <v>0</v>
      </c>
      <c r="T202" s="3">
        <f>+T9+T71-T134</f>
        <v>0</v>
      </c>
      <c r="U202" s="3">
        <f>+U134</f>
        <v>0</v>
      </c>
      <c r="V202" s="3">
        <f>+V9+V71-V134</f>
        <v>0</v>
      </c>
      <c r="W202" s="3">
        <f>+W134</f>
        <v>0</v>
      </c>
      <c r="X202" s="3">
        <f>+X9+X71-X134</f>
        <v>0</v>
      </c>
      <c r="Y202" s="3">
        <f>+Y134</f>
        <v>0</v>
      </c>
      <c r="Z202" s="3">
        <f>+Z9+Z71-Z134</f>
        <v>0</v>
      </c>
      <c r="AA202" s="3">
        <f>+AA134</f>
        <v>0</v>
      </c>
      <c r="AB202" s="3">
        <f>+AB9+AB71-AB134</f>
        <v>0</v>
      </c>
      <c r="AC202" s="3">
        <f>+AC134</f>
        <v>0</v>
      </c>
      <c r="AD202" s="3">
        <f>+AD9+AD71-AD134</f>
        <v>0</v>
      </c>
    </row>
    <row r="203" spans="1:30" ht="14.4" customHeight="1" x14ac:dyDescent="0.3">
      <c r="A203" s="53"/>
      <c r="B203" s="47"/>
      <c r="C203" s="3">
        <f>+C135</f>
        <v>0</v>
      </c>
      <c r="D203" s="3">
        <f>+D10+D72-D135</f>
        <v>0</v>
      </c>
      <c r="E203" s="3">
        <f>+E135</f>
        <v>0</v>
      </c>
      <c r="F203" s="3">
        <f>+F10+F72-F135</f>
        <v>0</v>
      </c>
      <c r="G203" s="3">
        <f>+G135</f>
        <v>0</v>
      </c>
      <c r="H203" s="3">
        <f>+H10+H72-H135</f>
        <v>0</v>
      </c>
      <c r="I203" s="3">
        <f>+I135</f>
        <v>0</v>
      </c>
      <c r="J203" s="3">
        <f>+J10+J72-J135</f>
        <v>0</v>
      </c>
      <c r="K203" s="3">
        <f>+K135</f>
        <v>0</v>
      </c>
      <c r="L203" s="3">
        <f>+L10+L72-L135</f>
        <v>0</v>
      </c>
      <c r="M203" s="3" t="str">
        <f>+M135</f>
        <v>40 28 954 1836</v>
      </c>
      <c r="N203" s="3">
        <f>+N10+N72-N135</f>
        <v>4</v>
      </c>
      <c r="O203" s="3">
        <f>+O135</f>
        <v>0</v>
      </c>
      <c r="P203" s="3">
        <f>+P10+P72-P135</f>
        <v>0</v>
      </c>
      <c r="Q203" s="3">
        <f>+Q135</f>
        <v>0</v>
      </c>
      <c r="R203" s="3">
        <f>+R10+R72-R135</f>
        <v>0</v>
      </c>
      <c r="S203" s="3">
        <f>+S135</f>
        <v>0</v>
      </c>
      <c r="T203" s="3">
        <f>+T10+T72-T135</f>
        <v>0</v>
      </c>
      <c r="U203" s="3">
        <f>+U135</f>
        <v>0</v>
      </c>
      <c r="V203" s="3">
        <f>+V10+V72-V135</f>
        <v>0</v>
      </c>
      <c r="W203" s="3">
        <f>+W135</f>
        <v>0</v>
      </c>
      <c r="X203" s="3">
        <f>+X10+X72-X135</f>
        <v>0</v>
      </c>
      <c r="Y203" s="3">
        <f>+Y135</f>
        <v>0</v>
      </c>
      <c r="Z203" s="3">
        <f>+Z10+Z72-Z135</f>
        <v>0</v>
      </c>
      <c r="AA203" s="3">
        <f>+AA135</f>
        <v>0</v>
      </c>
      <c r="AB203" s="3">
        <f>+AB10+AB72-AB135</f>
        <v>0</v>
      </c>
      <c r="AC203" s="3">
        <f>+AC135</f>
        <v>0</v>
      </c>
      <c r="AD203" s="3">
        <f>+AD10+AD72-AD135</f>
        <v>0</v>
      </c>
    </row>
    <row r="204" spans="1:30" ht="14.4" customHeight="1" x14ac:dyDescent="0.3">
      <c r="A204" s="53"/>
      <c r="B204" s="47"/>
      <c r="C204" s="3">
        <f>+C136</f>
        <v>0</v>
      </c>
      <c r="D204" s="3">
        <f>+D11+D73-D136</f>
        <v>0</v>
      </c>
      <c r="E204" s="3">
        <f>+E136</f>
        <v>0</v>
      </c>
      <c r="F204" s="3">
        <f>+F11+F73-F136</f>
        <v>0</v>
      </c>
      <c r="G204" s="3">
        <f>+G136</f>
        <v>0</v>
      </c>
      <c r="H204" s="3">
        <f>+H11+H73-H136</f>
        <v>0</v>
      </c>
      <c r="I204" s="3">
        <f>+I136</f>
        <v>0</v>
      </c>
      <c r="J204" s="3">
        <f>+J11+J73-J136</f>
        <v>0</v>
      </c>
      <c r="K204" s="3">
        <f>+K136</f>
        <v>0</v>
      </c>
      <c r="L204" s="3">
        <f>+L11+L73-L136</f>
        <v>0</v>
      </c>
      <c r="M204" s="3" t="str">
        <f>+M136</f>
        <v>40 28 954 3170</v>
      </c>
      <c r="N204" s="3">
        <f>+N11+N73-N136</f>
        <v>10</v>
      </c>
      <c r="O204" s="3">
        <f>+O136</f>
        <v>0</v>
      </c>
      <c r="P204" s="3">
        <f>+P11+P73-P136</f>
        <v>0</v>
      </c>
      <c r="Q204" s="3">
        <f>+Q136</f>
        <v>0</v>
      </c>
      <c r="R204" s="3">
        <f>+R11+R73-R136</f>
        <v>0</v>
      </c>
      <c r="S204" s="3">
        <f>+S136</f>
        <v>0</v>
      </c>
      <c r="T204" s="3">
        <f>+T11+T73-T136</f>
        <v>0</v>
      </c>
      <c r="U204" s="3">
        <f>+U136</f>
        <v>0</v>
      </c>
      <c r="V204" s="3">
        <f>+V11+V73-V136</f>
        <v>0</v>
      </c>
      <c r="W204" s="3">
        <f>+W136</f>
        <v>0</v>
      </c>
      <c r="X204" s="3">
        <f>+X11+X73-X136</f>
        <v>0</v>
      </c>
      <c r="Y204" s="3">
        <f>+Y136</f>
        <v>0</v>
      </c>
      <c r="Z204" s="3">
        <f>+Z11+Z73-Z136</f>
        <v>0</v>
      </c>
      <c r="AA204" s="3">
        <f>+AA136</f>
        <v>0</v>
      </c>
      <c r="AB204" s="3">
        <f>+AB11+AB73-AB136</f>
        <v>0</v>
      </c>
      <c r="AC204" s="3">
        <f>+AC136</f>
        <v>0</v>
      </c>
      <c r="AD204" s="3">
        <f>+AD11+AD73-AD136</f>
        <v>0</v>
      </c>
    </row>
    <row r="205" spans="1:30" ht="14.4" customHeight="1" x14ac:dyDescent="0.3">
      <c r="A205" s="53"/>
      <c r="B205" s="47"/>
      <c r="C205" s="3">
        <f>+C137</f>
        <v>0</v>
      </c>
      <c r="D205" s="3">
        <f>+D12+D74-D137</f>
        <v>0</v>
      </c>
      <c r="E205" s="3">
        <f>+E137</f>
        <v>0</v>
      </c>
      <c r="F205" s="3">
        <f>+F12+F74-F137</f>
        <v>0</v>
      </c>
      <c r="G205" s="3">
        <f>+G137</f>
        <v>0</v>
      </c>
      <c r="H205" s="3">
        <f>+H12+H74-H137</f>
        <v>0</v>
      </c>
      <c r="I205" s="3">
        <f>+I137</f>
        <v>0</v>
      </c>
      <c r="J205" s="3">
        <f>+J12+J74-J137</f>
        <v>0</v>
      </c>
      <c r="K205" s="3">
        <f>+K137</f>
        <v>0</v>
      </c>
      <c r="L205" s="3">
        <f>+L12+L74-L137</f>
        <v>0</v>
      </c>
      <c r="M205" s="3" t="str">
        <f>+M137</f>
        <v>40 28 954 3171</v>
      </c>
      <c r="N205" s="3">
        <f>+N12+N74-N137</f>
        <v>23</v>
      </c>
      <c r="O205" s="3">
        <f>+O137</f>
        <v>0</v>
      </c>
      <c r="P205" s="3">
        <f>+P12+P74-P137</f>
        <v>0</v>
      </c>
      <c r="Q205" s="3">
        <f>+Q137</f>
        <v>0</v>
      </c>
      <c r="R205" s="3">
        <f>+R12+R74-R137</f>
        <v>0</v>
      </c>
      <c r="S205" s="3">
        <f>+S137</f>
        <v>0</v>
      </c>
      <c r="T205" s="3">
        <f>+T12+T74-T137</f>
        <v>0</v>
      </c>
      <c r="U205" s="3">
        <f>+U137</f>
        <v>0</v>
      </c>
      <c r="V205" s="3">
        <f>+V12+V74-V137</f>
        <v>0</v>
      </c>
      <c r="W205" s="3">
        <f>+W137</f>
        <v>0</v>
      </c>
      <c r="X205" s="3">
        <f>+X12+X74-X137</f>
        <v>0</v>
      </c>
      <c r="Y205" s="3">
        <f>+Y137</f>
        <v>0</v>
      </c>
      <c r="Z205" s="3">
        <f>+Z12+Z74-Z137</f>
        <v>0</v>
      </c>
      <c r="AA205" s="3">
        <f>+AA137</f>
        <v>0</v>
      </c>
      <c r="AB205" s="3">
        <f>+AB12+AB74-AB137</f>
        <v>0</v>
      </c>
      <c r="AC205" s="3">
        <f>+AC137</f>
        <v>0</v>
      </c>
      <c r="AD205" s="3">
        <f>+AD12+AD74-AD137</f>
        <v>0</v>
      </c>
    </row>
    <row r="206" spans="1:30" ht="14.4" customHeight="1" x14ac:dyDescent="0.3">
      <c r="A206" s="53"/>
      <c r="B206" s="48"/>
      <c r="C206" s="3">
        <f>+C138</f>
        <v>0</v>
      </c>
      <c r="D206" s="3">
        <f>+D13+D75-D138</f>
        <v>0</v>
      </c>
      <c r="E206" s="3">
        <f>+E138</f>
        <v>0</v>
      </c>
      <c r="F206" s="3">
        <f>+F13+F75-F138</f>
        <v>0</v>
      </c>
      <c r="G206" s="3">
        <f>+G138</f>
        <v>0</v>
      </c>
      <c r="H206" s="3">
        <f>+H13+H75-H138</f>
        <v>0</v>
      </c>
      <c r="I206" s="3">
        <f>+I138</f>
        <v>0</v>
      </c>
      <c r="J206" s="3">
        <f>+J13+J75-J138</f>
        <v>0</v>
      </c>
      <c r="K206" s="3">
        <f>+K138</f>
        <v>0</v>
      </c>
      <c r="L206" s="3">
        <f>+L13+L75-L138</f>
        <v>0</v>
      </c>
      <c r="M206" s="3">
        <f>+M138</f>
        <v>0</v>
      </c>
      <c r="N206" s="3">
        <f>+N13+N75-N138</f>
        <v>0</v>
      </c>
      <c r="O206" s="3">
        <f>+O138</f>
        <v>0</v>
      </c>
      <c r="P206" s="3">
        <f>+P13+P75-P138</f>
        <v>0</v>
      </c>
      <c r="Q206" s="3">
        <f>+Q138</f>
        <v>0</v>
      </c>
      <c r="R206" s="3">
        <f>+R13+R75-R138</f>
        <v>0</v>
      </c>
      <c r="S206" s="3">
        <f>+S138</f>
        <v>0</v>
      </c>
      <c r="T206" s="3">
        <f>+T13+T75-T138</f>
        <v>0</v>
      </c>
      <c r="U206" s="3">
        <f>+U138</f>
        <v>0</v>
      </c>
      <c r="V206" s="3">
        <f>+V13+V75-V138</f>
        <v>0</v>
      </c>
      <c r="W206" s="3">
        <f>+W138</f>
        <v>0</v>
      </c>
      <c r="X206" s="3">
        <f>+X13+X75-X138</f>
        <v>0</v>
      </c>
      <c r="Y206" s="3">
        <f>+Y138</f>
        <v>0</v>
      </c>
      <c r="Z206" s="3">
        <f>+Z13+Z75-Z138</f>
        <v>0</v>
      </c>
      <c r="AA206" s="3">
        <f>+AA138</f>
        <v>0</v>
      </c>
      <c r="AB206" s="3">
        <f>+AB13+AB75-AB138</f>
        <v>0</v>
      </c>
      <c r="AC206" s="3">
        <f>+AC138</f>
        <v>0</v>
      </c>
      <c r="AD206" s="3">
        <f>+AD13+AD75-AD138</f>
        <v>0</v>
      </c>
    </row>
    <row r="207" spans="1:30" x14ac:dyDescent="0.3">
      <c r="A207" s="53"/>
      <c r="B207" s="28"/>
      <c r="C207" s="39"/>
      <c r="D207" s="40"/>
      <c r="E207" s="40"/>
      <c r="F207" s="40"/>
      <c r="G207" s="40"/>
      <c r="H207" s="40"/>
      <c r="I207" s="40"/>
      <c r="J207" s="40"/>
      <c r="K207" s="40"/>
      <c r="L207" s="40"/>
      <c r="M207" s="40"/>
      <c r="N207" s="40"/>
      <c r="O207" s="40"/>
      <c r="P207" s="40"/>
      <c r="Q207" s="40"/>
      <c r="R207" s="40"/>
      <c r="S207" s="40"/>
      <c r="T207" s="40"/>
      <c r="U207" s="40"/>
      <c r="V207" s="40"/>
      <c r="W207" s="40"/>
      <c r="X207" s="40"/>
      <c r="Y207" s="40"/>
      <c r="Z207" s="40"/>
      <c r="AA207" s="40"/>
      <c r="AB207" s="40"/>
      <c r="AC207" s="40"/>
      <c r="AD207" s="40"/>
    </row>
    <row r="208" spans="1:30" ht="14.4" customHeight="1" x14ac:dyDescent="0.3">
      <c r="A208" s="53"/>
      <c r="B208" s="41" t="s">
        <v>15</v>
      </c>
      <c r="C208" s="4" t="str">
        <f>+C141</f>
        <v>40 17 810 0254</v>
      </c>
      <c r="D208" s="3">
        <f>+D14+D77-D141</f>
        <v>52</v>
      </c>
      <c r="E208" s="4" t="str">
        <f>+E141</f>
        <v>40 17 821 0217</v>
      </c>
      <c r="F208" s="3">
        <f>+F14+F77-F141</f>
        <v>16</v>
      </c>
      <c r="G208" s="4" t="str">
        <f>+G141</f>
        <v>40 17 954 1834</v>
      </c>
      <c r="H208" s="3">
        <f>+H14+H77-H141</f>
        <v>16</v>
      </c>
      <c r="I208" s="4">
        <f>+I141</f>
        <v>0</v>
      </c>
      <c r="J208" s="3">
        <f>+J14+J77-J141</f>
        <v>0</v>
      </c>
      <c r="K208" s="4" t="str">
        <f>+K141</f>
        <v>40 28 871 0439</v>
      </c>
      <c r="L208" s="3">
        <f>+L14+L77-L141</f>
        <v>29</v>
      </c>
      <c r="M208" s="4" t="str">
        <f>+M141</f>
        <v>40 28 957 0381</v>
      </c>
      <c r="N208" s="3">
        <f>+N14+N77-N141</f>
        <v>12</v>
      </c>
      <c r="O208" s="4">
        <f>+O141</f>
        <v>0</v>
      </c>
      <c r="P208" s="3">
        <f>+P14+P77-P141</f>
        <v>0</v>
      </c>
      <c r="Q208" s="4">
        <f>+Q141</f>
        <v>0</v>
      </c>
      <c r="R208" s="3">
        <f>+R14+R77-R141</f>
        <v>0</v>
      </c>
      <c r="S208" s="4">
        <f>+S141</f>
        <v>0</v>
      </c>
      <c r="T208" s="3">
        <f>+T14+T77-T141</f>
        <v>0</v>
      </c>
      <c r="U208" s="4">
        <f>+U141</f>
        <v>0</v>
      </c>
      <c r="V208" s="3">
        <f>+V14+V77-V141</f>
        <v>0</v>
      </c>
      <c r="W208" s="4">
        <f>+W141</f>
        <v>0</v>
      </c>
      <c r="X208" s="3">
        <f>+X14+X77-X141</f>
        <v>0</v>
      </c>
      <c r="Y208" s="4">
        <f>+Y141</f>
        <v>0</v>
      </c>
      <c r="Z208" s="3">
        <f>+Z14+Z77-Z141</f>
        <v>0</v>
      </c>
      <c r="AA208" s="4">
        <f>+AA141</f>
        <v>0</v>
      </c>
      <c r="AB208" s="3">
        <f>+AB14+AB77-AB141</f>
        <v>0</v>
      </c>
      <c r="AC208" s="4">
        <f>+AC141</f>
        <v>0</v>
      </c>
      <c r="AD208" s="3">
        <f>+AD14+AD77-AD141</f>
        <v>0</v>
      </c>
    </row>
    <row r="209" spans="1:30" ht="14.4" customHeight="1" x14ac:dyDescent="0.3">
      <c r="A209" s="53"/>
      <c r="B209" s="42"/>
      <c r="C209" s="4" t="str">
        <f t="shared" ref="C209:E226" si="539">+C142</f>
        <v>40 17 810 0255</v>
      </c>
      <c r="D209" s="3">
        <f>+D15+D78-D142</f>
        <v>4</v>
      </c>
      <c r="E209" s="4" t="str">
        <f t="shared" ref="E209:G209" si="540">+E142</f>
        <v>40 17 821 0219</v>
      </c>
      <c r="F209" s="3">
        <f>+F15+F78-F142</f>
        <v>16</v>
      </c>
      <c r="G209" s="4" t="str">
        <f t="shared" ref="G209" si="541">+G142</f>
        <v>40 17 954 0997</v>
      </c>
      <c r="H209" s="3">
        <f>+H15+H78-H142</f>
        <v>12</v>
      </c>
      <c r="I209" s="4">
        <f t="shared" ref="I209" si="542">+I142</f>
        <v>0</v>
      </c>
      <c r="J209" s="3">
        <f>+J15+J78-J142</f>
        <v>0</v>
      </c>
      <c r="K209" s="4" t="str">
        <f t="shared" ref="K209" si="543">+K142</f>
        <v>40 28 871 0429</v>
      </c>
      <c r="L209" s="3">
        <f>+L15+L78-L142</f>
        <v>20</v>
      </c>
      <c r="M209" s="4" t="str">
        <f t="shared" ref="M209" si="544">+M142</f>
        <v>40 28 959 0273</v>
      </c>
      <c r="N209" s="3">
        <f>+N15+N78-N142</f>
        <v>4</v>
      </c>
      <c r="O209" s="4">
        <f t="shared" ref="O209" si="545">+O142</f>
        <v>0</v>
      </c>
      <c r="P209" s="3">
        <f>+P15+P78-P142</f>
        <v>0</v>
      </c>
      <c r="Q209" s="4">
        <f t="shared" ref="Q209" si="546">+Q142</f>
        <v>0</v>
      </c>
      <c r="R209" s="3">
        <f>+R15+R78-R142</f>
        <v>0</v>
      </c>
      <c r="S209" s="4">
        <f t="shared" ref="S209" si="547">+S142</f>
        <v>0</v>
      </c>
      <c r="T209" s="3">
        <f>+T15+T78-T142</f>
        <v>0</v>
      </c>
      <c r="U209" s="4">
        <f t="shared" ref="U209" si="548">+U142</f>
        <v>0</v>
      </c>
      <c r="V209" s="3">
        <f>+V15+V78-V142</f>
        <v>0</v>
      </c>
      <c r="W209" s="4">
        <f t="shared" ref="W209" si="549">+W142</f>
        <v>0</v>
      </c>
      <c r="X209" s="3">
        <f>+X15+X78-X142</f>
        <v>0</v>
      </c>
      <c r="Y209" s="4">
        <f t="shared" ref="Y209" si="550">+Y142</f>
        <v>0</v>
      </c>
      <c r="Z209" s="3">
        <f>+Z15+Z78-Z142</f>
        <v>0</v>
      </c>
      <c r="AA209" s="4">
        <f t="shared" ref="AA209" si="551">+AA142</f>
        <v>0</v>
      </c>
      <c r="AB209" s="3">
        <f>+AB15+AB78-AB142</f>
        <v>0</v>
      </c>
      <c r="AC209" s="4">
        <f t="shared" ref="AC209" si="552">+AC142</f>
        <v>0</v>
      </c>
      <c r="AD209" s="3">
        <f>+AD15+AD78-AD142</f>
        <v>0</v>
      </c>
    </row>
    <row r="210" spans="1:30" ht="14.4" customHeight="1" x14ac:dyDescent="0.3">
      <c r="A210" s="53"/>
      <c r="B210" s="42"/>
      <c r="C210" s="4" t="str">
        <f t="shared" si="539"/>
        <v>40 17 821 0127</v>
      </c>
      <c r="D210" s="3">
        <f>+D16+D79-D143</f>
        <v>5</v>
      </c>
      <c r="E210" s="4" t="str">
        <f t="shared" ref="E210:G210" si="553">+E143</f>
        <v>40 17 620 0101</v>
      </c>
      <c r="F210" s="3">
        <f>+F16+F79-F143</f>
        <v>32</v>
      </c>
      <c r="G210" s="4" t="str">
        <f t="shared" ref="G210" si="554">+G143</f>
        <v>40 17 954 1759</v>
      </c>
      <c r="H210" s="3">
        <f>+H16+H79-H143</f>
        <v>11</v>
      </c>
      <c r="I210" s="4">
        <f t="shared" ref="I210" si="555">+I143</f>
        <v>0</v>
      </c>
      <c r="J210" s="3">
        <f>+J16+J79-J143</f>
        <v>0</v>
      </c>
      <c r="K210" s="4" t="str">
        <f t="shared" ref="K210" si="556">+K143</f>
        <v>40 28 871 0438</v>
      </c>
      <c r="L210" s="3">
        <f>+L16+L79-L143</f>
        <v>14</v>
      </c>
      <c r="M210" s="4" t="str">
        <f t="shared" ref="M210" si="557">+M143</f>
        <v>40 28 959 0435</v>
      </c>
      <c r="N210" s="3">
        <f>+N16+N79-N143</f>
        <v>3</v>
      </c>
      <c r="O210" s="4">
        <f t="shared" ref="O210" si="558">+O143</f>
        <v>0</v>
      </c>
      <c r="P210" s="3">
        <f>+P16+P79-P143</f>
        <v>0</v>
      </c>
      <c r="Q210" s="4">
        <f t="shared" ref="Q210" si="559">+Q143</f>
        <v>0</v>
      </c>
      <c r="R210" s="3">
        <f>+R16+R79-R143</f>
        <v>0</v>
      </c>
      <c r="S210" s="4">
        <f t="shared" ref="S210" si="560">+S143</f>
        <v>0</v>
      </c>
      <c r="T210" s="3">
        <f>+T16+T79-T143</f>
        <v>0</v>
      </c>
      <c r="U210" s="4">
        <f t="shared" ref="U210" si="561">+U143</f>
        <v>0</v>
      </c>
      <c r="V210" s="3">
        <f>+V16+V79-V143</f>
        <v>0</v>
      </c>
      <c r="W210" s="4">
        <f t="shared" ref="W210" si="562">+W143</f>
        <v>0</v>
      </c>
      <c r="X210" s="3">
        <f>+X16+X79-X143</f>
        <v>0</v>
      </c>
      <c r="Y210" s="4">
        <f t="shared" ref="Y210" si="563">+Y143</f>
        <v>0</v>
      </c>
      <c r="Z210" s="3">
        <f>+Z16+Z79-Z143</f>
        <v>0</v>
      </c>
      <c r="AA210" s="4">
        <f t="shared" ref="AA210" si="564">+AA143</f>
        <v>0</v>
      </c>
      <c r="AB210" s="3">
        <f>+AB16+AB79-AB143</f>
        <v>0</v>
      </c>
      <c r="AC210" s="4">
        <f t="shared" ref="AC210" si="565">+AC143</f>
        <v>0</v>
      </c>
      <c r="AD210" s="3">
        <f>+AD16+AD79-AD143</f>
        <v>0</v>
      </c>
    </row>
    <row r="211" spans="1:30" ht="14.4" customHeight="1" x14ac:dyDescent="0.3">
      <c r="A211" s="53"/>
      <c r="B211" s="42"/>
      <c r="C211" s="4" t="str">
        <f t="shared" si="539"/>
        <v>40 17 810 0247</v>
      </c>
      <c r="D211" s="3">
        <f>+D17+D80-D144</f>
        <v>49</v>
      </c>
      <c r="E211" s="4" t="str">
        <f t="shared" ref="E211:G211" si="566">+E144</f>
        <v>40 17 821 0104</v>
      </c>
      <c r="F211" s="3">
        <f>+F17+F80-F144</f>
        <v>9</v>
      </c>
      <c r="G211" s="4" t="str">
        <f t="shared" ref="G211" si="567">+G144</f>
        <v>40 17 954 0995</v>
      </c>
      <c r="H211" s="3">
        <f>+H17+H80-H144</f>
        <v>11</v>
      </c>
      <c r="I211" s="4">
        <f t="shared" ref="I211" si="568">+I144</f>
        <v>0</v>
      </c>
      <c r="J211" s="3">
        <f>+J17+J80-J144</f>
        <v>0</v>
      </c>
      <c r="K211" s="4" t="str">
        <f t="shared" ref="K211" si="569">+K144</f>
        <v>40 28 857 0401</v>
      </c>
      <c r="L211" s="3">
        <f>+L17+L80-L144</f>
        <v>10</v>
      </c>
      <c r="M211" s="4" t="str">
        <f t="shared" ref="M211" si="570">+M144</f>
        <v>40 28 954 1531</v>
      </c>
      <c r="N211" s="3">
        <f>+N17+N80-N144</f>
        <v>16</v>
      </c>
      <c r="O211" s="4">
        <f t="shared" ref="O211" si="571">+O144</f>
        <v>0</v>
      </c>
      <c r="P211" s="3">
        <f>+P17+P80-P144</f>
        <v>0</v>
      </c>
      <c r="Q211" s="4">
        <f t="shared" ref="Q211" si="572">+Q144</f>
        <v>0</v>
      </c>
      <c r="R211" s="3">
        <f>+R17+R80-R144</f>
        <v>0</v>
      </c>
      <c r="S211" s="4">
        <f t="shared" ref="S211" si="573">+S144</f>
        <v>0</v>
      </c>
      <c r="T211" s="3">
        <f>+T17+T80-T144</f>
        <v>0</v>
      </c>
      <c r="U211" s="4">
        <f t="shared" ref="U211" si="574">+U144</f>
        <v>0</v>
      </c>
      <c r="V211" s="3">
        <f>+V17+V80-V144</f>
        <v>0</v>
      </c>
      <c r="W211" s="4">
        <f t="shared" ref="W211" si="575">+W144</f>
        <v>0</v>
      </c>
      <c r="X211" s="3">
        <f>+X17+X80-X144</f>
        <v>0</v>
      </c>
      <c r="Y211" s="4">
        <f t="shared" ref="Y211" si="576">+Y144</f>
        <v>0</v>
      </c>
      <c r="Z211" s="3">
        <f>+Z17+Z80-Z144</f>
        <v>0</v>
      </c>
      <c r="AA211" s="4">
        <f t="shared" ref="AA211" si="577">+AA144</f>
        <v>0</v>
      </c>
      <c r="AB211" s="3">
        <f>+AB17+AB80-AB144</f>
        <v>0</v>
      </c>
      <c r="AC211" s="4">
        <f t="shared" ref="AC211" si="578">+AC144</f>
        <v>0</v>
      </c>
      <c r="AD211" s="3">
        <f>+AD17+AD80-AD144</f>
        <v>0</v>
      </c>
    </row>
    <row r="212" spans="1:30" ht="14.4" customHeight="1" x14ac:dyDescent="0.3">
      <c r="A212" s="53"/>
      <c r="B212" s="42"/>
      <c r="C212" s="4">
        <f t="shared" si="539"/>
        <v>0</v>
      </c>
      <c r="D212" s="3">
        <f>+D18+D81-D145</f>
        <v>0</v>
      </c>
      <c r="E212" s="4" t="str">
        <f t="shared" ref="E212:G212" si="579">+E145</f>
        <v>40 17 821 0269</v>
      </c>
      <c r="F212" s="3">
        <f>+F18+F81-F145</f>
        <v>16</v>
      </c>
      <c r="G212" s="4" t="str">
        <f t="shared" ref="G212" si="580">+G145</f>
        <v>40 17 954 1869</v>
      </c>
      <c r="H212" s="3">
        <f>+H18+H81-H145</f>
        <v>2</v>
      </c>
      <c r="I212" s="4">
        <f t="shared" ref="I212" si="581">+I145</f>
        <v>0</v>
      </c>
      <c r="J212" s="3">
        <f>+J18+J81-J145</f>
        <v>0</v>
      </c>
      <c r="K212" s="4" t="str">
        <f t="shared" ref="K212" si="582">+K145</f>
        <v>40 28 871 0326</v>
      </c>
      <c r="L212" s="3">
        <f>+L18+L81-L145</f>
        <v>14</v>
      </c>
      <c r="M212" s="4" t="str">
        <f t="shared" ref="M212" si="583">+M145</f>
        <v>40 28 954  1704</v>
      </c>
      <c r="N212" s="3">
        <f>+N18+N81-N145</f>
        <v>10</v>
      </c>
      <c r="O212" s="4">
        <f t="shared" ref="O212" si="584">+O145</f>
        <v>0</v>
      </c>
      <c r="P212" s="3">
        <f>+P18+P81-P145</f>
        <v>0</v>
      </c>
      <c r="Q212" s="4">
        <f t="shared" ref="Q212" si="585">+Q145</f>
        <v>0</v>
      </c>
      <c r="R212" s="3">
        <f>+R18+R81-R145</f>
        <v>0</v>
      </c>
      <c r="S212" s="4">
        <f t="shared" ref="S212" si="586">+S145</f>
        <v>0</v>
      </c>
      <c r="T212" s="3">
        <f>+T18+T81-T145</f>
        <v>0</v>
      </c>
      <c r="U212" s="4">
        <f t="shared" ref="U212" si="587">+U145</f>
        <v>0</v>
      </c>
      <c r="V212" s="3">
        <f>+V18+V81-V145</f>
        <v>0</v>
      </c>
      <c r="W212" s="4">
        <f t="shared" ref="W212" si="588">+W145</f>
        <v>0</v>
      </c>
      <c r="X212" s="3">
        <f>+X18+X81-X145</f>
        <v>0</v>
      </c>
      <c r="Y212" s="4">
        <f t="shared" ref="Y212" si="589">+Y145</f>
        <v>0</v>
      </c>
      <c r="Z212" s="3">
        <f>+Z18+Z81-Z145</f>
        <v>0</v>
      </c>
      <c r="AA212" s="4">
        <f t="shared" ref="AA212" si="590">+AA145</f>
        <v>0</v>
      </c>
      <c r="AB212" s="3">
        <f>+AB18+AB81-AB145</f>
        <v>0</v>
      </c>
      <c r="AC212" s="4">
        <f t="shared" ref="AC212" si="591">+AC145</f>
        <v>0</v>
      </c>
      <c r="AD212" s="3">
        <f>+AD18+AD81-AD145</f>
        <v>0</v>
      </c>
    </row>
    <row r="213" spans="1:30" ht="14.4" customHeight="1" x14ac:dyDescent="0.3">
      <c r="A213" s="53"/>
      <c r="B213" s="42"/>
      <c r="C213" s="4">
        <f t="shared" si="539"/>
        <v>0</v>
      </c>
      <c r="D213" s="3">
        <f>+D19+D82-D146</f>
        <v>0</v>
      </c>
      <c r="E213" s="4">
        <f t="shared" ref="E213:G213" si="592">+E146</f>
        <v>0</v>
      </c>
      <c r="F213" s="3">
        <f>+F19+F82-F146</f>
        <v>0</v>
      </c>
      <c r="G213" s="4">
        <f t="shared" ref="G213" si="593">+G146</f>
        <v>0</v>
      </c>
      <c r="H213" s="3">
        <f>+H19+H82-H146</f>
        <v>0</v>
      </c>
      <c r="I213" s="4">
        <f t="shared" ref="I213" si="594">+I146</f>
        <v>0</v>
      </c>
      <c r="J213" s="3">
        <f>+J19+J82-J146</f>
        <v>0</v>
      </c>
      <c r="K213" s="4">
        <f t="shared" ref="K213" si="595">+K146</f>
        <v>0</v>
      </c>
      <c r="L213" s="3">
        <f>+L19+L82-L146</f>
        <v>0</v>
      </c>
      <c r="M213" s="4" t="str">
        <f t="shared" ref="M213" si="596">+M146</f>
        <v>40 28 954 2125</v>
      </c>
      <c r="N213" s="3">
        <f>+N19+N82-N146</f>
        <v>15</v>
      </c>
      <c r="O213" s="4">
        <f t="shared" ref="O213" si="597">+O146</f>
        <v>0</v>
      </c>
      <c r="P213" s="3">
        <f>+P19+P82-P146</f>
        <v>0</v>
      </c>
      <c r="Q213" s="4">
        <f t="shared" ref="Q213" si="598">+Q146</f>
        <v>0</v>
      </c>
      <c r="R213" s="3">
        <f>+R19+R82-R146</f>
        <v>0</v>
      </c>
      <c r="S213" s="4">
        <f t="shared" ref="S213" si="599">+S146</f>
        <v>0</v>
      </c>
      <c r="T213" s="3">
        <f>+T19+T82-T146</f>
        <v>0</v>
      </c>
      <c r="U213" s="4">
        <f t="shared" ref="U213" si="600">+U146</f>
        <v>0</v>
      </c>
      <c r="V213" s="3">
        <f>+V19+V82-V146</f>
        <v>0</v>
      </c>
      <c r="W213" s="4">
        <f t="shared" ref="W213" si="601">+W146</f>
        <v>0</v>
      </c>
      <c r="X213" s="3">
        <f>+X19+X82-X146</f>
        <v>0</v>
      </c>
      <c r="Y213" s="4">
        <f t="shared" ref="Y213" si="602">+Y146</f>
        <v>0</v>
      </c>
      <c r="Z213" s="3">
        <f>+Z19+Z82-Z146</f>
        <v>0</v>
      </c>
      <c r="AA213" s="4">
        <f t="shared" ref="AA213" si="603">+AA146</f>
        <v>0</v>
      </c>
      <c r="AB213" s="3">
        <f>+AB19+AB82-AB146</f>
        <v>0</v>
      </c>
      <c r="AC213" s="4">
        <f t="shared" ref="AC213" si="604">+AC146</f>
        <v>0</v>
      </c>
      <c r="AD213" s="3">
        <f>+AD19+AD82-AD146</f>
        <v>0</v>
      </c>
    </row>
    <row r="214" spans="1:30" ht="14.4" customHeight="1" x14ac:dyDescent="0.3">
      <c r="A214" s="53"/>
      <c r="B214" s="42"/>
      <c r="C214" s="4">
        <f t="shared" si="539"/>
        <v>0</v>
      </c>
      <c r="D214" s="3">
        <f>+D20+D83-D147</f>
        <v>0</v>
      </c>
      <c r="E214" s="4">
        <f t="shared" ref="E214:G214" si="605">+E147</f>
        <v>0</v>
      </c>
      <c r="F214" s="3">
        <f>+F20+F83-F147</f>
        <v>0</v>
      </c>
      <c r="G214" s="4">
        <f t="shared" ref="G214" si="606">+G147</f>
        <v>0</v>
      </c>
      <c r="H214" s="3">
        <f>+H20+H83-H147</f>
        <v>0</v>
      </c>
      <c r="I214" s="4">
        <f t="shared" ref="I214" si="607">+I147</f>
        <v>0</v>
      </c>
      <c r="J214" s="3">
        <f>+J20+J83-J147</f>
        <v>0</v>
      </c>
      <c r="K214" s="4">
        <f t="shared" ref="K214" si="608">+K147</f>
        <v>0</v>
      </c>
      <c r="L214" s="3">
        <f>+L20+L83-L147</f>
        <v>0</v>
      </c>
      <c r="M214" s="4" t="str">
        <f t="shared" ref="M214" si="609">+M147</f>
        <v>40 28 954 2149</v>
      </c>
      <c r="N214" s="3">
        <f>+N20+N83-N147</f>
        <v>45</v>
      </c>
      <c r="O214" s="4">
        <f t="shared" ref="O214" si="610">+O147</f>
        <v>0</v>
      </c>
      <c r="P214" s="3">
        <f>+P20+P83-P147</f>
        <v>0</v>
      </c>
      <c r="Q214" s="4">
        <f t="shared" ref="Q214" si="611">+Q147</f>
        <v>0</v>
      </c>
      <c r="R214" s="3">
        <f>+R20+R83-R147</f>
        <v>0</v>
      </c>
      <c r="S214" s="4">
        <f t="shared" ref="S214" si="612">+S147</f>
        <v>0</v>
      </c>
      <c r="T214" s="3">
        <f>+T20+T83-T147</f>
        <v>0</v>
      </c>
      <c r="U214" s="4">
        <f t="shared" ref="U214" si="613">+U147</f>
        <v>0</v>
      </c>
      <c r="V214" s="3">
        <f>+V20+V83-V147</f>
        <v>0</v>
      </c>
      <c r="W214" s="4">
        <f t="shared" ref="W214" si="614">+W147</f>
        <v>0</v>
      </c>
      <c r="X214" s="3">
        <f>+X20+X83-X147</f>
        <v>0</v>
      </c>
      <c r="Y214" s="4">
        <f t="shared" ref="Y214" si="615">+Y147</f>
        <v>0</v>
      </c>
      <c r="Z214" s="3">
        <f>+Z20+Z83-Z147</f>
        <v>0</v>
      </c>
      <c r="AA214" s="4">
        <f t="shared" ref="AA214" si="616">+AA147</f>
        <v>0</v>
      </c>
      <c r="AB214" s="3">
        <f>+AB20+AB83-AB147</f>
        <v>0</v>
      </c>
      <c r="AC214" s="4">
        <f t="shared" ref="AC214" si="617">+AC147</f>
        <v>0</v>
      </c>
      <c r="AD214" s="3">
        <f>+AD20+AD83-AD147</f>
        <v>0</v>
      </c>
    </row>
    <row r="215" spans="1:30" ht="14.4" customHeight="1" x14ac:dyDescent="0.3">
      <c r="A215" s="53"/>
      <c r="B215" s="42"/>
      <c r="C215" s="4">
        <f t="shared" si="539"/>
        <v>0</v>
      </c>
      <c r="D215" s="3">
        <f>+D21+D84-D148</f>
        <v>0</v>
      </c>
      <c r="E215" s="4">
        <f t="shared" ref="E215:G215" si="618">+E148</f>
        <v>0</v>
      </c>
      <c r="F215" s="3">
        <f>+F21+F84-F148</f>
        <v>0</v>
      </c>
      <c r="G215" s="4">
        <f t="shared" ref="G215" si="619">+G148</f>
        <v>0</v>
      </c>
      <c r="H215" s="3">
        <f>+H21+H84-H148</f>
        <v>0</v>
      </c>
      <c r="I215" s="4">
        <f t="shared" ref="I215" si="620">+I148</f>
        <v>0</v>
      </c>
      <c r="J215" s="3">
        <f>+J21+J84-J148</f>
        <v>0</v>
      </c>
      <c r="K215" s="4">
        <f t="shared" ref="K215" si="621">+K148</f>
        <v>0</v>
      </c>
      <c r="L215" s="3">
        <f>+L21+L84-L148</f>
        <v>0</v>
      </c>
      <c r="M215" s="4" t="str">
        <f t="shared" ref="M215" si="622">+M148</f>
        <v>40 28 959 0682</v>
      </c>
      <c r="N215" s="3">
        <f>+N21+N84-N148</f>
        <v>30</v>
      </c>
      <c r="O215" s="4">
        <f t="shared" ref="O215" si="623">+O148</f>
        <v>0</v>
      </c>
      <c r="P215" s="3">
        <f>+P21+P84-P148</f>
        <v>0</v>
      </c>
      <c r="Q215" s="4">
        <f t="shared" ref="Q215" si="624">+Q148</f>
        <v>0</v>
      </c>
      <c r="R215" s="3">
        <f>+R21+R84-R148</f>
        <v>0</v>
      </c>
      <c r="S215" s="4">
        <f t="shared" ref="S215" si="625">+S148</f>
        <v>0</v>
      </c>
      <c r="T215" s="3">
        <f>+T21+T84-T148</f>
        <v>0</v>
      </c>
      <c r="U215" s="4">
        <f t="shared" ref="U215" si="626">+U148</f>
        <v>0</v>
      </c>
      <c r="V215" s="3">
        <f>+V21+V84-V148</f>
        <v>0</v>
      </c>
      <c r="W215" s="4">
        <f t="shared" ref="W215" si="627">+W148</f>
        <v>0</v>
      </c>
      <c r="X215" s="3">
        <f>+X21+X84-X148</f>
        <v>0</v>
      </c>
      <c r="Y215" s="4">
        <f t="shared" ref="Y215" si="628">+Y148</f>
        <v>0</v>
      </c>
      <c r="Z215" s="3">
        <f>+Z21+Z84-Z148</f>
        <v>0</v>
      </c>
      <c r="AA215" s="4">
        <f t="shared" ref="AA215" si="629">+AA148</f>
        <v>0</v>
      </c>
      <c r="AB215" s="3">
        <f>+AB21+AB84-AB148</f>
        <v>0</v>
      </c>
      <c r="AC215" s="4">
        <f t="shared" ref="AC215" si="630">+AC148</f>
        <v>0</v>
      </c>
      <c r="AD215" s="3">
        <f>+AD21+AD84-AD148</f>
        <v>0</v>
      </c>
    </row>
    <row r="216" spans="1:30" ht="14.4" customHeight="1" x14ac:dyDescent="0.3">
      <c r="A216" s="53"/>
      <c r="B216" s="42"/>
      <c r="C216" s="4">
        <f t="shared" si="539"/>
        <v>0</v>
      </c>
      <c r="D216" s="3">
        <f>+D22+D85-D149</f>
        <v>0</v>
      </c>
      <c r="E216" s="4">
        <f t="shared" ref="E216:G216" si="631">+E149</f>
        <v>0</v>
      </c>
      <c r="F216" s="3">
        <f>+F22+F85-F149</f>
        <v>0</v>
      </c>
      <c r="G216" s="4">
        <f t="shared" ref="G216" si="632">+G149</f>
        <v>0</v>
      </c>
      <c r="H216" s="3">
        <f>+H22+H85-H149</f>
        <v>0</v>
      </c>
      <c r="I216" s="4">
        <f t="shared" ref="I216" si="633">+I149</f>
        <v>0</v>
      </c>
      <c r="J216" s="3">
        <f>+J22+J85-J149</f>
        <v>0</v>
      </c>
      <c r="K216" s="4">
        <f t="shared" ref="K216" si="634">+K149</f>
        <v>0</v>
      </c>
      <c r="L216" s="3">
        <f>+L22+L85-L149</f>
        <v>0</v>
      </c>
      <c r="M216" s="4" t="str">
        <f t="shared" ref="M216" si="635">+M149</f>
        <v>40 28 954 2128</v>
      </c>
      <c r="N216" s="3">
        <f>+N22+N85-N149</f>
        <v>30</v>
      </c>
      <c r="O216" s="4">
        <f t="shared" ref="O216" si="636">+O149</f>
        <v>0</v>
      </c>
      <c r="P216" s="3">
        <f>+P22+P85-P149</f>
        <v>0</v>
      </c>
      <c r="Q216" s="4">
        <f t="shared" ref="Q216" si="637">+Q149</f>
        <v>0</v>
      </c>
      <c r="R216" s="3">
        <f>+R22+R85-R149</f>
        <v>0</v>
      </c>
      <c r="S216" s="4">
        <f t="shared" ref="S216" si="638">+S149</f>
        <v>0</v>
      </c>
      <c r="T216" s="3">
        <f>+T22+T85-T149</f>
        <v>0</v>
      </c>
      <c r="U216" s="4">
        <f t="shared" ref="U216" si="639">+U149</f>
        <v>0</v>
      </c>
      <c r="V216" s="3">
        <f>+V22+V85-V149</f>
        <v>0</v>
      </c>
      <c r="W216" s="4">
        <f t="shared" ref="W216" si="640">+W149</f>
        <v>0</v>
      </c>
      <c r="X216" s="3">
        <f>+X22+X85-X149</f>
        <v>0</v>
      </c>
      <c r="Y216" s="4">
        <f t="shared" ref="Y216" si="641">+Y149</f>
        <v>0</v>
      </c>
      <c r="Z216" s="3">
        <f>+Z22+Z85-Z149</f>
        <v>0</v>
      </c>
      <c r="AA216" s="4">
        <f t="shared" ref="AA216" si="642">+AA149</f>
        <v>0</v>
      </c>
      <c r="AB216" s="3">
        <f>+AB22+AB85-AB149</f>
        <v>0</v>
      </c>
      <c r="AC216" s="4">
        <f t="shared" ref="AC216" si="643">+AC149</f>
        <v>0</v>
      </c>
      <c r="AD216" s="3">
        <f>+AD22+AD85-AD149</f>
        <v>0</v>
      </c>
    </row>
    <row r="217" spans="1:30" ht="14.4" customHeight="1" x14ac:dyDescent="0.3">
      <c r="A217" s="53"/>
      <c r="B217" s="42"/>
      <c r="C217" s="4">
        <f t="shared" si="539"/>
        <v>0</v>
      </c>
      <c r="D217" s="3">
        <f>+D23+D86-D150</f>
        <v>0</v>
      </c>
      <c r="E217" s="4">
        <f t="shared" ref="E217:G217" si="644">+E150</f>
        <v>0</v>
      </c>
      <c r="F217" s="3">
        <f>+F23+F86-F150</f>
        <v>0</v>
      </c>
      <c r="G217" s="4">
        <f t="shared" ref="G217" si="645">+G150</f>
        <v>0</v>
      </c>
      <c r="H217" s="3">
        <f>+H23+H86-H150</f>
        <v>0</v>
      </c>
      <c r="I217" s="4">
        <f t="shared" ref="I217" si="646">+I150</f>
        <v>0</v>
      </c>
      <c r="J217" s="3">
        <f>+J23+J86-J150</f>
        <v>0</v>
      </c>
      <c r="K217" s="4">
        <f t="shared" ref="K217" si="647">+K150</f>
        <v>0</v>
      </c>
      <c r="L217" s="3">
        <f>+L23+L86-L150</f>
        <v>0</v>
      </c>
      <c r="M217" s="4" t="str">
        <f t="shared" ref="M217" si="648">+M150</f>
        <v>40 28 959 0683</v>
      </c>
      <c r="N217" s="3">
        <f>+N23+N86-N150</f>
        <v>30</v>
      </c>
      <c r="O217" s="4">
        <f t="shared" ref="O217" si="649">+O150</f>
        <v>0</v>
      </c>
      <c r="P217" s="3">
        <f>+P23+P86-P150</f>
        <v>0</v>
      </c>
      <c r="Q217" s="4">
        <f t="shared" ref="Q217" si="650">+Q150</f>
        <v>0</v>
      </c>
      <c r="R217" s="3">
        <f>+R23+R86-R150</f>
        <v>0</v>
      </c>
      <c r="S217" s="4">
        <f t="shared" ref="S217" si="651">+S150</f>
        <v>0</v>
      </c>
      <c r="T217" s="3">
        <f>+T23+T86-T150</f>
        <v>0</v>
      </c>
      <c r="U217" s="4">
        <f t="shared" ref="U217" si="652">+U150</f>
        <v>0</v>
      </c>
      <c r="V217" s="3">
        <f>+V23+V86-V150</f>
        <v>0</v>
      </c>
      <c r="W217" s="4">
        <f t="shared" ref="W217" si="653">+W150</f>
        <v>0</v>
      </c>
      <c r="X217" s="3">
        <f>+X23+X86-X150</f>
        <v>0</v>
      </c>
      <c r="Y217" s="4">
        <f t="shared" ref="Y217" si="654">+Y150</f>
        <v>0</v>
      </c>
      <c r="Z217" s="3">
        <f>+Z23+Z86-Z150</f>
        <v>0</v>
      </c>
      <c r="AA217" s="4">
        <f t="shared" ref="AA217" si="655">+AA150</f>
        <v>0</v>
      </c>
      <c r="AB217" s="3">
        <f>+AB23+AB86-AB150</f>
        <v>0</v>
      </c>
      <c r="AC217" s="4">
        <f t="shared" ref="AC217" si="656">+AC150</f>
        <v>0</v>
      </c>
      <c r="AD217" s="3">
        <f>+AD23+AD86-AD150</f>
        <v>0</v>
      </c>
    </row>
    <row r="218" spans="1:30" ht="14.4" customHeight="1" x14ac:dyDescent="0.3">
      <c r="A218" s="53"/>
      <c r="B218" s="42"/>
      <c r="C218" s="4">
        <f t="shared" si="539"/>
        <v>0</v>
      </c>
      <c r="D218" s="3">
        <f>+D24+D87-D151</f>
        <v>0</v>
      </c>
      <c r="E218" s="4">
        <f t="shared" ref="E218:G218" si="657">+E151</f>
        <v>0</v>
      </c>
      <c r="F218" s="3">
        <f>+F24+F87-F151</f>
        <v>0</v>
      </c>
      <c r="G218" s="4">
        <f t="shared" ref="G218" si="658">+G151</f>
        <v>0</v>
      </c>
      <c r="H218" s="3">
        <f>+H24+H87-H151</f>
        <v>0</v>
      </c>
      <c r="I218" s="4">
        <f t="shared" ref="I218" si="659">+I151</f>
        <v>0</v>
      </c>
      <c r="J218" s="3">
        <f>+J24+J87-J151</f>
        <v>0</v>
      </c>
      <c r="K218" s="4">
        <f t="shared" ref="K218" si="660">+K151</f>
        <v>0</v>
      </c>
      <c r="L218" s="3">
        <f>+L24+L87-L151</f>
        <v>0</v>
      </c>
      <c r="M218" s="4" t="str">
        <f t="shared" ref="M218" si="661">+M151</f>
        <v>40 28 954 3447</v>
      </c>
      <c r="N218" s="3">
        <f>+N24+N87-N151</f>
        <v>10</v>
      </c>
      <c r="O218" s="4">
        <f t="shared" ref="O218" si="662">+O151</f>
        <v>0</v>
      </c>
      <c r="P218" s="3">
        <f>+P24+P87-P151</f>
        <v>0</v>
      </c>
      <c r="Q218" s="4">
        <f t="shared" ref="Q218" si="663">+Q151</f>
        <v>0</v>
      </c>
      <c r="R218" s="3">
        <f>+R24+R87-R151</f>
        <v>0</v>
      </c>
      <c r="S218" s="4">
        <f t="shared" ref="S218" si="664">+S151</f>
        <v>0</v>
      </c>
      <c r="T218" s="3">
        <f>+T24+T87-T151</f>
        <v>0</v>
      </c>
      <c r="U218" s="4">
        <f t="shared" ref="U218" si="665">+U151</f>
        <v>0</v>
      </c>
      <c r="V218" s="3">
        <f>+V24+V87-V151</f>
        <v>0</v>
      </c>
      <c r="W218" s="4">
        <f t="shared" ref="W218" si="666">+W151</f>
        <v>0</v>
      </c>
      <c r="X218" s="3">
        <f>+X24+X87-X151</f>
        <v>0</v>
      </c>
      <c r="Y218" s="4">
        <f t="shared" ref="Y218" si="667">+Y151</f>
        <v>0</v>
      </c>
      <c r="Z218" s="3">
        <f>+Z24+Z87-Z151</f>
        <v>0</v>
      </c>
      <c r="AA218" s="4">
        <f t="shared" ref="AA218" si="668">+AA151</f>
        <v>0</v>
      </c>
      <c r="AB218" s="3">
        <f>+AB24+AB87-AB151</f>
        <v>0</v>
      </c>
      <c r="AC218" s="4">
        <f t="shared" ref="AC218" si="669">+AC151</f>
        <v>0</v>
      </c>
      <c r="AD218" s="3">
        <f>+AD24+AD87-AD151</f>
        <v>0</v>
      </c>
    </row>
    <row r="219" spans="1:30" ht="14.4" customHeight="1" x14ac:dyDescent="0.3">
      <c r="A219" s="53"/>
      <c r="B219" s="42"/>
      <c r="C219" s="4">
        <f t="shared" si="539"/>
        <v>0</v>
      </c>
      <c r="D219" s="3">
        <f>+D25+D88-D152</f>
        <v>0</v>
      </c>
      <c r="E219" s="4">
        <f t="shared" ref="E219:G219" si="670">+E152</f>
        <v>0</v>
      </c>
      <c r="F219" s="3">
        <f>+F25+F88-F152</f>
        <v>0</v>
      </c>
      <c r="G219" s="4">
        <f t="shared" ref="G219" si="671">+G152</f>
        <v>0</v>
      </c>
      <c r="H219" s="3">
        <f>+H25+H88-H152</f>
        <v>0</v>
      </c>
      <c r="I219" s="4">
        <f t="shared" ref="I219" si="672">+I152</f>
        <v>0</v>
      </c>
      <c r="J219" s="3">
        <f>+J25+J88-J152</f>
        <v>0</v>
      </c>
      <c r="K219" s="4">
        <f t="shared" ref="K219" si="673">+K152</f>
        <v>0</v>
      </c>
      <c r="L219" s="3">
        <f>+L25+L88-L152</f>
        <v>0</v>
      </c>
      <c r="M219" s="4" t="str">
        <f t="shared" ref="M219" si="674">+M152</f>
        <v>40 28 957 0801</v>
      </c>
      <c r="N219" s="3">
        <f>+N25+N88-N152</f>
        <v>7</v>
      </c>
      <c r="O219" s="4">
        <f t="shared" ref="O219" si="675">+O152</f>
        <v>0</v>
      </c>
      <c r="P219" s="3">
        <f>+P25+P88-P152</f>
        <v>0</v>
      </c>
      <c r="Q219" s="4">
        <f t="shared" ref="Q219" si="676">+Q152</f>
        <v>0</v>
      </c>
      <c r="R219" s="3">
        <f>+R25+R88-R152</f>
        <v>0</v>
      </c>
      <c r="S219" s="4">
        <f t="shared" ref="S219" si="677">+S152</f>
        <v>0</v>
      </c>
      <c r="T219" s="3">
        <f>+T25+T88-T152</f>
        <v>0</v>
      </c>
      <c r="U219" s="4">
        <f t="shared" ref="U219" si="678">+U152</f>
        <v>0</v>
      </c>
      <c r="V219" s="3">
        <f>+V25+V88-V152</f>
        <v>0</v>
      </c>
      <c r="W219" s="4">
        <f t="shared" ref="W219" si="679">+W152</f>
        <v>0</v>
      </c>
      <c r="X219" s="3">
        <f>+X25+X88-X152</f>
        <v>0</v>
      </c>
      <c r="Y219" s="4">
        <f t="shared" ref="Y219" si="680">+Y152</f>
        <v>0</v>
      </c>
      <c r="Z219" s="3">
        <f>+Z25+Z88-Z152</f>
        <v>0</v>
      </c>
      <c r="AA219" s="4">
        <f t="shared" ref="AA219" si="681">+AA152</f>
        <v>0</v>
      </c>
      <c r="AB219" s="3">
        <f>+AB25+AB88-AB152</f>
        <v>0</v>
      </c>
      <c r="AC219" s="4">
        <f t="shared" ref="AC219" si="682">+AC152</f>
        <v>0</v>
      </c>
      <c r="AD219" s="3">
        <f>+AD25+AD88-AD152</f>
        <v>0</v>
      </c>
    </row>
    <row r="220" spans="1:30" ht="14.4" customHeight="1" x14ac:dyDescent="0.3">
      <c r="A220" s="53"/>
      <c r="B220" s="42"/>
      <c r="C220" s="4">
        <f t="shared" si="539"/>
        <v>0</v>
      </c>
      <c r="D220" s="3">
        <f>+D26+D89-D153</f>
        <v>0</v>
      </c>
      <c r="E220" s="4">
        <f t="shared" ref="E220:G220" si="683">+E153</f>
        <v>0</v>
      </c>
      <c r="F220" s="3">
        <f>+F26+F89-F153</f>
        <v>0</v>
      </c>
      <c r="G220" s="4">
        <f t="shared" ref="G220" si="684">+G153</f>
        <v>0</v>
      </c>
      <c r="H220" s="3">
        <f>+H26+H89-H153</f>
        <v>0</v>
      </c>
      <c r="I220" s="4">
        <f t="shared" ref="I220" si="685">+I153</f>
        <v>0</v>
      </c>
      <c r="J220" s="3">
        <f>+J26+J89-J153</f>
        <v>0</v>
      </c>
      <c r="K220" s="4">
        <f t="shared" ref="K220" si="686">+K153</f>
        <v>0</v>
      </c>
      <c r="L220" s="3">
        <f>+L26+L89-L153</f>
        <v>0</v>
      </c>
      <c r="M220" s="4" t="str">
        <f t="shared" ref="M220" si="687">+M153</f>
        <v>40 28 954 2126</v>
      </c>
      <c r="N220" s="3">
        <f>+N26+N89-N153</f>
        <v>15</v>
      </c>
      <c r="O220" s="4">
        <f t="shared" ref="O220" si="688">+O153</f>
        <v>0</v>
      </c>
      <c r="P220" s="3">
        <f>+P26+P89-P153</f>
        <v>0</v>
      </c>
      <c r="Q220" s="4">
        <f t="shared" ref="Q220" si="689">+Q153</f>
        <v>0</v>
      </c>
      <c r="R220" s="3">
        <f>+R26+R89-R153</f>
        <v>0</v>
      </c>
      <c r="S220" s="4">
        <f t="shared" ref="S220" si="690">+S153</f>
        <v>0</v>
      </c>
      <c r="T220" s="3">
        <f>+T26+T89-T153</f>
        <v>0</v>
      </c>
      <c r="U220" s="4">
        <f t="shared" ref="U220" si="691">+U153</f>
        <v>0</v>
      </c>
      <c r="V220" s="3">
        <f>+V26+V89-V153</f>
        <v>0</v>
      </c>
      <c r="W220" s="4">
        <f t="shared" ref="W220" si="692">+W153</f>
        <v>0</v>
      </c>
      <c r="X220" s="3">
        <f>+X26+X89-X153</f>
        <v>0</v>
      </c>
      <c r="Y220" s="4">
        <f t="shared" ref="Y220" si="693">+Y153</f>
        <v>0</v>
      </c>
      <c r="Z220" s="3">
        <f>+Z26+Z89-Z153</f>
        <v>0</v>
      </c>
      <c r="AA220" s="4">
        <f t="shared" ref="AA220" si="694">+AA153</f>
        <v>0</v>
      </c>
      <c r="AB220" s="3">
        <f>+AB26+AB89-AB153</f>
        <v>0</v>
      </c>
      <c r="AC220" s="4">
        <f t="shared" ref="AC220" si="695">+AC153</f>
        <v>0</v>
      </c>
      <c r="AD220" s="3">
        <f>+AD26+AD89-AD153</f>
        <v>0</v>
      </c>
    </row>
    <row r="221" spans="1:30" ht="14.4" customHeight="1" x14ac:dyDescent="0.3">
      <c r="A221" s="53"/>
      <c r="B221" s="42"/>
      <c r="C221" s="4">
        <f t="shared" si="539"/>
        <v>0</v>
      </c>
      <c r="D221" s="3">
        <f>+D27+D90-D154</f>
        <v>0</v>
      </c>
      <c r="E221" s="4">
        <f t="shared" ref="E221:G221" si="696">+E154</f>
        <v>0</v>
      </c>
      <c r="F221" s="3">
        <f>+F27+F90-F154</f>
        <v>0</v>
      </c>
      <c r="G221" s="4">
        <f t="shared" ref="G221" si="697">+G154</f>
        <v>0</v>
      </c>
      <c r="H221" s="3">
        <f>+H27+H90-H154</f>
        <v>0</v>
      </c>
      <c r="I221" s="4">
        <f t="shared" ref="I221" si="698">+I154</f>
        <v>0</v>
      </c>
      <c r="J221" s="3">
        <f>+J27+J90-J154</f>
        <v>0</v>
      </c>
      <c r="K221" s="4">
        <f t="shared" ref="K221" si="699">+K154</f>
        <v>0</v>
      </c>
      <c r="L221" s="3">
        <f>+L27+L90-L154</f>
        <v>0</v>
      </c>
      <c r="M221" s="4" t="str">
        <f t="shared" ref="M221" si="700">+M154</f>
        <v>40 28 957 0799</v>
      </c>
      <c r="N221" s="3">
        <f>+N27+N90-N154</f>
        <v>14</v>
      </c>
      <c r="O221" s="4">
        <f t="shared" ref="O221" si="701">+O154</f>
        <v>0</v>
      </c>
      <c r="P221" s="3">
        <f>+P27+P90-P154</f>
        <v>0</v>
      </c>
      <c r="Q221" s="4">
        <f t="shared" ref="Q221" si="702">+Q154</f>
        <v>0</v>
      </c>
      <c r="R221" s="3">
        <f>+R27+R90-R154</f>
        <v>0</v>
      </c>
      <c r="S221" s="4">
        <f t="shared" ref="S221" si="703">+S154</f>
        <v>0</v>
      </c>
      <c r="T221" s="3">
        <f>+T27+T90-T154</f>
        <v>0</v>
      </c>
      <c r="U221" s="4">
        <f t="shared" ref="U221" si="704">+U154</f>
        <v>0</v>
      </c>
      <c r="V221" s="3">
        <f>+V27+V90-V154</f>
        <v>0</v>
      </c>
      <c r="W221" s="4">
        <f t="shared" ref="W221" si="705">+W154</f>
        <v>0</v>
      </c>
      <c r="X221" s="3">
        <f>+X27+X90-X154</f>
        <v>0</v>
      </c>
      <c r="Y221" s="4">
        <f t="shared" ref="Y221" si="706">+Y154</f>
        <v>0</v>
      </c>
      <c r="Z221" s="3">
        <f>+Z27+Z90-Z154</f>
        <v>0</v>
      </c>
      <c r="AA221" s="4">
        <f t="shared" ref="AA221" si="707">+AA154</f>
        <v>0</v>
      </c>
      <c r="AB221" s="3">
        <f>+AB27+AB90-AB154</f>
        <v>0</v>
      </c>
      <c r="AC221" s="4">
        <f t="shared" ref="AC221" si="708">+AC154</f>
        <v>0</v>
      </c>
      <c r="AD221" s="3">
        <f>+AD27+AD90-AD154</f>
        <v>0</v>
      </c>
    </row>
    <row r="222" spans="1:30" ht="14.4" customHeight="1" x14ac:dyDescent="0.3">
      <c r="A222" s="53"/>
      <c r="B222" s="42"/>
      <c r="C222" s="4">
        <f t="shared" si="539"/>
        <v>0</v>
      </c>
      <c r="D222" s="3">
        <f>+D28+D91-D155</f>
        <v>0</v>
      </c>
      <c r="E222" s="4">
        <f t="shared" ref="E222:G222" si="709">+E155</f>
        <v>0</v>
      </c>
      <c r="F222" s="3">
        <f>+F28+F91-F155</f>
        <v>0</v>
      </c>
      <c r="G222" s="4">
        <f t="shared" ref="G222" si="710">+G155</f>
        <v>0</v>
      </c>
      <c r="H222" s="3">
        <f>+H28+H91-H155</f>
        <v>0</v>
      </c>
      <c r="I222" s="4">
        <f t="shared" ref="I222" si="711">+I155</f>
        <v>0</v>
      </c>
      <c r="J222" s="3">
        <f>+J28+J91-J155</f>
        <v>0</v>
      </c>
      <c r="K222" s="4">
        <f t="shared" ref="K222" si="712">+K155</f>
        <v>0</v>
      </c>
      <c r="L222" s="3">
        <f>+L28+L91-L155</f>
        <v>0</v>
      </c>
      <c r="M222" s="4" t="str">
        <f t="shared" ref="M222" si="713">+M155</f>
        <v>40 28 959 0586</v>
      </c>
      <c r="N222" s="3">
        <f>+N28+N91-N155</f>
        <v>10</v>
      </c>
      <c r="O222" s="4">
        <f t="shared" ref="O222" si="714">+O155</f>
        <v>0</v>
      </c>
      <c r="P222" s="3">
        <f>+P28+P91-P155</f>
        <v>0</v>
      </c>
      <c r="Q222" s="4">
        <f t="shared" ref="Q222" si="715">+Q155</f>
        <v>0</v>
      </c>
      <c r="R222" s="3">
        <f>+R28+R91-R155</f>
        <v>0</v>
      </c>
      <c r="S222" s="4">
        <f t="shared" ref="S222" si="716">+S155</f>
        <v>0</v>
      </c>
      <c r="T222" s="3">
        <f>+T28+T91-T155</f>
        <v>0</v>
      </c>
      <c r="U222" s="4">
        <f t="shared" ref="U222" si="717">+U155</f>
        <v>0</v>
      </c>
      <c r="V222" s="3">
        <f>+V28+V91-V155</f>
        <v>0</v>
      </c>
      <c r="W222" s="4">
        <f t="shared" ref="W222" si="718">+W155</f>
        <v>0</v>
      </c>
      <c r="X222" s="3">
        <f>+X28+X91-X155</f>
        <v>0</v>
      </c>
      <c r="Y222" s="4">
        <f t="shared" ref="Y222" si="719">+Y155</f>
        <v>0</v>
      </c>
      <c r="Z222" s="3">
        <f>+Z28+Z91-Z155</f>
        <v>0</v>
      </c>
      <c r="AA222" s="4">
        <f t="shared" ref="AA222" si="720">+AA155</f>
        <v>0</v>
      </c>
      <c r="AB222" s="3">
        <f>+AB28+AB91-AB155</f>
        <v>0</v>
      </c>
      <c r="AC222" s="4">
        <f t="shared" ref="AC222" si="721">+AC155</f>
        <v>0</v>
      </c>
      <c r="AD222" s="3">
        <f>+AD28+AD91-AD155</f>
        <v>0</v>
      </c>
    </row>
    <row r="223" spans="1:30" ht="14.4" customHeight="1" x14ac:dyDescent="0.3">
      <c r="A223" s="53"/>
      <c r="B223" s="42"/>
      <c r="C223" s="4">
        <f t="shared" si="539"/>
        <v>0</v>
      </c>
      <c r="D223" s="3">
        <f>+D29+D92-D156</f>
        <v>0</v>
      </c>
      <c r="E223" s="4">
        <f t="shared" ref="E223:G223" si="722">+E156</f>
        <v>0</v>
      </c>
      <c r="F223" s="3">
        <f>+F29+F92-F156</f>
        <v>0</v>
      </c>
      <c r="G223" s="4">
        <f t="shared" ref="G223" si="723">+G156</f>
        <v>0</v>
      </c>
      <c r="H223" s="3">
        <f>+H29+H92-H156</f>
        <v>0</v>
      </c>
      <c r="I223" s="4">
        <f t="shared" ref="I223" si="724">+I156</f>
        <v>0</v>
      </c>
      <c r="J223" s="3">
        <f>+J29+J92-J156</f>
        <v>0</v>
      </c>
      <c r="K223" s="4">
        <f t="shared" ref="K223" si="725">+K156</f>
        <v>0</v>
      </c>
      <c r="L223" s="3">
        <f>+L29+L92-L156</f>
        <v>0</v>
      </c>
      <c r="M223" s="4" t="str">
        <f t="shared" ref="M223" si="726">+M156</f>
        <v>40 28 959 0539</v>
      </c>
      <c r="N223" s="3">
        <f>+N29+N92-N156</f>
        <v>7</v>
      </c>
      <c r="O223" s="4">
        <f t="shared" ref="O223" si="727">+O156</f>
        <v>0</v>
      </c>
      <c r="P223" s="3">
        <f>+P29+P92-P156</f>
        <v>0</v>
      </c>
      <c r="Q223" s="4">
        <f t="shared" ref="Q223" si="728">+Q156</f>
        <v>0</v>
      </c>
      <c r="R223" s="3">
        <f>+R29+R92-R156</f>
        <v>0</v>
      </c>
      <c r="S223" s="4">
        <f t="shared" ref="S223" si="729">+S156</f>
        <v>0</v>
      </c>
      <c r="T223" s="3">
        <f>+T29+T92-T156</f>
        <v>0</v>
      </c>
      <c r="U223" s="4">
        <f t="shared" ref="U223" si="730">+U156</f>
        <v>0</v>
      </c>
      <c r="V223" s="3">
        <f>+V29+V92-V156</f>
        <v>0</v>
      </c>
      <c r="W223" s="4">
        <f t="shared" ref="W223" si="731">+W156</f>
        <v>0</v>
      </c>
      <c r="X223" s="3">
        <f>+X29+X92-X156</f>
        <v>0</v>
      </c>
      <c r="Y223" s="4">
        <f t="shared" ref="Y223" si="732">+Y156</f>
        <v>0</v>
      </c>
      <c r="Z223" s="3">
        <f>+Z29+Z92-Z156</f>
        <v>0</v>
      </c>
      <c r="AA223" s="4">
        <f t="shared" ref="AA223" si="733">+AA156</f>
        <v>0</v>
      </c>
      <c r="AB223" s="3">
        <f>+AB29+AB92-AB156</f>
        <v>0</v>
      </c>
      <c r="AC223" s="4">
        <f t="shared" ref="AC223" si="734">+AC156</f>
        <v>0</v>
      </c>
      <c r="AD223" s="3">
        <f>+AD29+AD92-AD156</f>
        <v>0</v>
      </c>
    </row>
    <row r="224" spans="1:30" ht="14.4" customHeight="1" x14ac:dyDescent="0.3">
      <c r="A224" s="53"/>
      <c r="B224" s="42"/>
      <c r="C224" s="4">
        <f t="shared" si="539"/>
        <v>0</v>
      </c>
      <c r="D224" s="3">
        <f>+D30+D93-D157</f>
        <v>0</v>
      </c>
      <c r="E224" s="4">
        <f t="shared" ref="E224:G224" si="735">+E157</f>
        <v>0</v>
      </c>
      <c r="F224" s="3">
        <f>+F30+F93-F157</f>
        <v>0</v>
      </c>
      <c r="G224" s="4">
        <f t="shared" ref="G224" si="736">+G157</f>
        <v>0</v>
      </c>
      <c r="H224" s="3">
        <f>+H30+H93-H157</f>
        <v>0</v>
      </c>
      <c r="I224" s="4">
        <f t="shared" ref="I224" si="737">+I157</f>
        <v>0</v>
      </c>
      <c r="J224" s="3">
        <f>+J30+J93-J157</f>
        <v>0</v>
      </c>
      <c r="K224" s="4">
        <f t="shared" ref="K224" si="738">+K157</f>
        <v>0</v>
      </c>
      <c r="L224" s="3">
        <f>+L30+L93-L157</f>
        <v>0</v>
      </c>
      <c r="M224" s="4">
        <f t="shared" ref="M224" si="739">+M157</f>
        <v>0</v>
      </c>
      <c r="N224" s="3">
        <f>+N30+N93-N157</f>
        <v>0</v>
      </c>
      <c r="O224" s="4">
        <f t="shared" ref="O224" si="740">+O157</f>
        <v>0</v>
      </c>
      <c r="P224" s="3">
        <f>+P30+P93-P157</f>
        <v>0</v>
      </c>
      <c r="Q224" s="4">
        <f t="shared" ref="Q224" si="741">+Q157</f>
        <v>0</v>
      </c>
      <c r="R224" s="3">
        <f>+R30+R93-R157</f>
        <v>0</v>
      </c>
      <c r="S224" s="4">
        <f t="shared" ref="S224" si="742">+S157</f>
        <v>0</v>
      </c>
      <c r="T224" s="3">
        <f>+T30+T93-T157</f>
        <v>0</v>
      </c>
      <c r="U224" s="4">
        <f t="shared" ref="U224" si="743">+U157</f>
        <v>0</v>
      </c>
      <c r="V224" s="3">
        <f>+V30+V93-V157</f>
        <v>0</v>
      </c>
      <c r="W224" s="4">
        <f t="shared" ref="W224" si="744">+W157</f>
        <v>0</v>
      </c>
      <c r="X224" s="3">
        <f>+X30+X93-X157</f>
        <v>0</v>
      </c>
      <c r="Y224" s="4">
        <f t="shared" ref="Y224" si="745">+Y157</f>
        <v>0</v>
      </c>
      <c r="Z224" s="3">
        <f>+Z30+Z93-Z157</f>
        <v>0</v>
      </c>
      <c r="AA224" s="4">
        <f t="shared" ref="AA224" si="746">+AA157</f>
        <v>0</v>
      </c>
      <c r="AB224" s="3">
        <f>+AB30+AB93-AB157</f>
        <v>0</v>
      </c>
      <c r="AC224" s="4">
        <f t="shared" ref="AC224" si="747">+AC157</f>
        <v>0</v>
      </c>
      <c r="AD224" s="3">
        <f>+AD30+AD93-AD157</f>
        <v>0</v>
      </c>
    </row>
    <row r="225" spans="1:30" ht="14.4" customHeight="1" x14ac:dyDescent="0.3">
      <c r="A225" s="53"/>
      <c r="B225" s="42"/>
      <c r="C225" s="4">
        <f t="shared" si="539"/>
        <v>0</v>
      </c>
      <c r="D225" s="3">
        <f>+D31+D94-D158</f>
        <v>0</v>
      </c>
      <c r="E225" s="4">
        <f t="shared" ref="E225:G225" si="748">+E158</f>
        <v>0</v>
      </c>
      <c r="F225" s="3">
        <f>+F31+F94-F158</f>
        <v>0</v>
      </c>
      <c r="G225" s="4">
        <f t="shared" ref="G225" si="749">+G158</f>
        <v>0</v>
      </c>
      <c r="H225" s="3">
        <f>+H31+H94-H158</f>
        <v>0</v>
      </c>
      <c r="I225" s="4">
        <f t="shared" ref="I225" si="750">+I158</f>
        <v>0</v>
      </c>
      <c r="J225" s="3">
        <f>+J31+J94-J158</f>
        <v>0</v>
      </c>
      <c r="K225" s="4">
        <f t="shared" ref="K225" si="751">+K158</f>
        <v>0</v>
      </c>
      <c r="L225" s="3">
        <f>+L31+L94-L158</f>
        <v>0</v>
      </c>
      <c r="M225" s="4">
        <f t="shared" ref="M225" si="752">+M158</f>
        <v>0</v>
      </c>
      <c r="N225" s="3">
        <f>+N31+N94-N158</f>
        <v>0</v>
      </c>
      <c r="O225" s="4">
        <f t="shared" ref="O225" si="753">+O158</f>
        <v>0</v>
      </c>
      <c r="P225" s="3">
        <f>+P31+P94-P158</f>
        <v>0</v>
      </c>
      <c r="Q225" s="4">
        <f t="shared" ref="Q225" si="754">+Q158</f>
        <v>0</v>
      </c>
      <c r="R225" s="3">
        <f>+R31+R94-R158</f>
        <v>0</v>
      </c>
      <c r="S225" s="4">
        <f t="shared" ref="S225" si="755">+S158</f>
        <v>0</v>
      </c>
      <c r="T225" s="3">
        <f>+T31+T94-T158</f>
        <v>0</v>
      </c>
      <c r="U225" s="4">
        <f t="shared" ref="U225" si="756">+U158</f>
        <v>0</v>
      </c>
      <c r="V225" s="3">
        <f>+V31+V94-V158</f>
        <v>0</v>
      </c>
      <c r="W225" s="4">
        <f t="shared" ref="W225" si="757">+W158</f>
        <v>0</v>
      </c>
      <c r="X225" s="3">
        <f>+X31+X94-X158</f>
        <v>0</v>
      </c>
      <c r="Y225" s="4">
        <f t="shared" ref="Y225" si="758">+Y158</f>
        <v>0</v>
      </c>
      <c r="Z225" s="3">
        <f>+Z31+Z94-Z158</f>
        <v>0</v>
      </c>
      <c r="AA225" s="4">
        <f t="shared" ref="AA225" si="759">+AA158</f>
        <v>0</v>
      </c>
      <c r="AB225" s="3">
        <f>+AB31+AB94-AB158</f>
        <v>0</v>
      </c>
      <c r="AC225" s="4">
        <f t="shared" ref="AC225" si="760">+AC158</f>
        <v>0</v>
      </c>
      <c r="AD225" s="3">
        <f>+AD31+AD94-AD158</f>
        <v>0</v>
      </c>
    </row>
    <row r="226" spans="1:30" ht="14.4" customHeight="1" x14ac:dyDescent="0.3">
      <c r="A226" s="53"/>
      <c r="B226" s="42"/>
      <c r="C226" s="4">
        <f t="shared" si="539"/>
        <v>0</v>
      </c>
      <c r="D226" s="3">
        <f>+D32+D95-D159</f>
        <v>0</v>
      </c>
      <c r="E226" s="4">
        <f t="shared" ref="E226:G226" si="761">+E159</f>
        <v>0</v>
      </c>
      <c r="F226" s="3">
        <f>+F32+F95-F159</f>
        <v>0</v>
      </c>
      <c r="G226" s="4">
        <f t="shared" ref="G226" si="762">+G159</f>
        <v>0</v>
      </c>
      <c r="H226" s="3">
        <f>+H32+H95-H159</f>
        <v>0</v>
      </c>
      <c r="I226" s="4">
        <f t="shared" ref="I226" si="763">+I159</f>
        <v>0</v>
      </c>
      <c r="J226" s="3">
        <f>+J32+J95-J159</f>
        <v>0</v>
      </c>
      <c r="K226" s="4">
        <f t="shared" ref="K226" si="764">+K159</f>
        <v>0</v>
      </c>
      <c r="L226" s="3">
        <f>+L32+L95-L159</f>
        <v>0</v>
      </c>
      <c r="M226" s="4">
        <f t="shared" ref="M226" si="765">+M159</f>
        <v>0</v>
      </c>
      <c r="N226" s="3">
        <f>+N32+N95-N159</f>
        <v>0</v>
      </c>
      <c r="O226" s="4">
        <f t="shared" ref="O226" si="766">+O159</f>
        <v>0</v>
      </c>
      <c r="P226" s="3">
        <f>+P32+P95-P159</f>
        <v>0</v>
      </c>
      <c r="Q226" s="4">
        <f t="shared" ref="Q226" si="767">+Q159</f>
        <v>0</v>
      </c>
      <c r="R226" s="3">
        <f>+R32+R95-R159</f>
        <v>0</v>
      </c>
      <c r="S226" s="4">
        <f t="shared" ref="S226" si="768">+S159</f>
        <v>0</v>
      </c>
      <c r="T226" s="3">
        <f>+T32+T95-T159</f>
        <v>0</v>
      </c>
      <c r="U226" s="4">
        <f t="shared" ref="U226" si="769">+U159</f>
        <v>0</v>
      </c>
      <c r="V226" s="3">
        <f>+V32+V95-V159</f>
        <v>0</v>
      </c>
      <c r="W226" s="4">
        <f t="shared" ref="W226" si="770">+W159</f>
        <v>0</v>
      </c>
      <c r="X226" s="3">
        <f>+X32+X95-X159</f>
        <v>0</v>
      </c>
      <c r="Y226" s="4">
        <f t="shared" ref="Y226" si="771">+Y159</f>
        <v>0</v>
      </c>
      <c r="Z226" s="3">
        <f>+Z32+Z95-Z159</f>
        <v>0</v>
      </c>
      <c r="AA226" s="4">
        <f t="shared" ref="AA226" si="772">+AA159</f>
        <v>0</v>
      </c>
      <c r="AB226" s="3">
        <f>+AB32+AB95-AB159</f>
        <v>0</v>
      </c>
      <c r="AC226" s="4">
        <f t="shared" ref="AC226" si="773">+AC159</f>
        <v>0</v>
      </c>
      <c r="AD226" s="3">
        <f>+AD32+AD95-AD159</f>
        <v>0</v>
      </c>
    </row>
    <row r="227" spans="1:30" x14ac:dyDescent="0.3">
      <c r="A227" s="53"/>
      <c r="B227" s="28"/>
      <c r="C227" s="2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</row>
    <row r="228" spans="1:30" ht="14.4" customHeight="1" x14ac:dyDescent="0.3">
      <c r="A228" s="53"/>
      <c r="B228" s="41" t="s">
        <v>16</v>
      </c>
      <c r="C228" s="4" t="str">
        <f>+C161</f>
        <v>40 17 821 0022</v>
      </c>
      <c r="D228" s="3">
        <f>+D33+D96-D161</f>
        <v>7</v>
      </c>
      <c r="E228" s="4" t="str">
        <f>+E161</f>
        <v>40 17 821 0255</v>
      </c>
      <c r="F228" s="3">
        <f>+F33+F96-F161</f>
        <v>28</v>
      </c>
      <c r="G228" s="4" t="str">
        <f>+G161</f>
        <v>40 17 959 0084</v>
      </c>
      <c r="H228" s="3">
        <f>+H33+H96-H161</f>
        <v>14</v>
      </c>
      <c r="I228" s="4">
        <f>+I161</f>
        <v>0</v>
      </c>
      <c r="J228" s="3">
        <f>+J33+J96-J161</f>
        <v>0</v>
      </c>
      <c r="K228" s="4" t="str">
        <f>+K161</f>
        <v>40 28 810 1278</v>
      </c>
      <c r="L228" s="3">
        <f>+L33+L96-L161</f>
        <v>35</v>
      </c>
      <c r="M228" s="4" t="str">
        <f>+M161</f>
        <v>40 28 849 0366</v>
      </c>
      <c r="N228" s="3">
        <f>+N33+N96-N161</f>
        <v>2</v>
      </c>
      <c r="O228" s="4">
        <f>+O161</f>
        <v>0</v>
      </c>
      <c r="P228" s="3">
        <f>+P33+P96-P161</f>
        <v>0</v>
      </c>
      <c r="Q228" s="4">
        <f>+Q161</f>
        <v>0</v>
      </c>
      <c r="R228" s="3">
        <f>+R33+R96-R161</f>
        <v>0</v>
      </c>
      <c r="S228" s="4">
        <f>+S161</f>
        <v>0</v>
      </c>
      <c r="T228" s="3">
        <f>+T33+T96-T161</f>
        <v>0</v>
      </c>
      <c r="U228" s="4">
        <f>+U161</f>
        <v>0</v>
      </c>
      <c r="V228" s="3">
        <f>+V33+V96-V161</f>
        <v>0</v>
      </c>
      <c r="W228" s="4">
        <f>+W161</f>
        <v>0</v>
      </c>
      <c r="X228" s="3">
        <f>+X33+X96-X161</f>
        <v>0</v>
      </c>
      <c r="Y228" s="4">
        <f>+Y161</f>
        <v>0</v>
      </c>
      <c r="Z228" s="3">
        <f>+Z33+Z96-Z161</f>
        <v>0</v>
      </c>
      <c r="AA228" s="4">
        <f>+AA161</f>
        <v>0</v>
      </c>
      <c r="AB228" s="3">
        <f>+AB33+AB96-AB161</f>
        <v>0</v>
      </c>
      <c r="AC228" s="4">
        <f>+AC161</f>
        <v>0</v>
      </c>
      <c r="AD228" s="3">
        <f>+AD33+AD96-AD161</f>
        <v>0</v>
      </c>
    </row>
    <row r="229" spans="1:30" ht="14.4" customHeight="1" x14ac:dyDescent="0.3">
      <c r="A229" s="53"/>
      <c r="B229" s="42"/>
      <c r="C229" s="4" t="str">
        <f t="shared" ref="C229:E241" si="774">+C162</f>
        <v>40 17 821 0026</v>
      </c>
      <c r="D229" s="3">
        <f t="shared" ref="D229:D241" si="775">+D34+D97-D162</f>
        <v>9</v>
      </c>
      <c r="E229" s="4" t="str">
        <f t="shared" ref="E229" si="776">+E162</f>
        <v>40 17 620 0094</v>
      </c>
      <c r="F229" s="3">
        <f t="shared" ref="F229:F241" si="777">+F34+F97-F162</f>
        <v>16</v>
      </c>
      <c r="G229" s="4" t="str">
        <f t="shared" ref="G229" si="778">+G162</f>
        <v>40 17 959 0083</v>
      </c>
      <c r="H229" s="3">
        <f t="shared" ref="H229:H241" si="779">+H34+H97-H162</f>
        <v>8</v>
      </c>
      <c r="I229" s="4">
        <f t="shared" ref="I229" si="780">+I162</f>
        <v>0</v>
      </c>
      <c r="J229" s="3">
        <f t="shared" ref="J229:J241" si="781">+J34+J97-J162</f>
        <v>0</v>
      </c>
      <c r="K229" s="4" t="str">
        <f t="shared" ref="K229" si="782">+K162</f>
        <v>40 28 856 0817</v>
      </c>
      <c r="L229" s="3">
        <f t="shared" ref="L229" si="783">+L34+L97-L162</f>
        <v>27</v>
      </c>
      <c r="M229" s="4" t="str">
        <f t="shared" ref="M229" si="784">+M162</f>
        <v>40 28 849 0371</v>
      </c>
      <c r="N229" s="3">
        <f t="shared" ref="L229:N241" si="785">+N34+N97-N162</f>
        <v>10</v>
      </c>
      <c r="O229" s="4">
        <f t="shared" ref="O229" si="786">+O162</f>
        <v>0</v>
      </c>
      <c r="P229" s="3">
        <f t="shared" ref="P229" si="787">+P34+P97-P162</f>
        <v>0</v>
      </c>
      <c r="Q229" s="4">
        <f t="shared" ref="Q229" si="788">+Q162</f>
        <v>0</v>
      </c>
      <c r="R229" s="3">
        <f t="shared" ref="R229" si="789">+R34+R97-R162</f>
        <v>0</v>
      </c>
      <c r="S229" s="4">
        <f t="shared" ref="S229" si="790">+S162</f>
        <v>0</v>
      </c>
      <c r="T229" s="3">
        <f t="shared" ref="T229" si="791">+T34+T97-T162</f>
        <v>0</v>
      </c>
      <c r="U229" s="4">
        <f t="shared" ref="U229" si="792">+U162</f>
        <v>0</v>
      </c>
      <c r="V229" s="3">
        <f t="shared" ref="V229" si="793">+V34+V97-V162</f>
        <v>0</v>
      </c>
      <c r="W229" s="4">
        <f t="shared" ref="W229" si="794">+W162</f>
        <v>0</v>
      </c>
      <c r="X229" s="3">
        <f t="shared" ref="X229" si="795">+X34+X97-X162</f>
        <v>0</v>
      </c>
      <c r="Y229" s="4">
        <f t="shared" ref="Y229" si="796">+Y162</f>
        <v>0</v>
      </c>
      <c r="Z229" s="3">
        <f t="shared" ref="Z229" si="797">+Z34+Z97-Z162</f>
        <v>0</v>
      </c>
      <c r="AA229" s="4">
        <f t="shared" ref="AA229" si="798">+AA162</f>
        <v>0</v>
      </c>
      <c r="AB229" s="3">
        <f t="shared" ref="AB229" si="799">+AB34+AB97-AB162</f>
        <v>0</v>
      </c>
      <c r="AC229" s="4">
        <f t="shared" ref="AC229" si="800">+AC162</f>
        <v>0</v>
      </c>
      <c r="AD229" s="3">
        <f t="shared" ref="AD229" si="801">+AD34+AD97-AD162</f>
        <v>0</v>
      </c>
    </row>
    <row r="230" spans="1:30" ht="14.4" customHeight="1" x14ac:dyDescent="0.3">
      <c r="A230" s="53"/>
      <c r="B230" s="42"/>
      <c r="C230" s="4" t="str">
        <f t="shared" si="774"/>
        <v>40 17 821 0024</v>
      </c>
      <c r="D230" s="3">
        <f t="shared" si="775"/>
        <v>20</v>
      </c>
      <c r="E230" s="4" t="str">
        <f t="shared" ref="E230" si="802">+E163</f>
        <v>40 17 620 0035</v>
      </c>
      <c r="F230" s="3">
        <f t="shared" si="777"/>
        <v>8</v>
      </c>
      <c r="G230" s="4" t="str">
        <f t="shared" ref="G230" si="803">+G163</f>
        <v>40 17 954 18 35</v>
      </c>
      <c r="H230" s="3">
        <f t="shared" si="779"/>
        <v>16</v>
      </c>
      <c r="I230" s="4">
        <f t="shared" ref="I230" si="804">+I163</f>
        <v>0</v>
      </c>
      <c r="J230" s="3">
        <f t="shared" si="781"/>
        <v>0</v>
      </c>
      <c r="K230" s="4" t="str">
        <f t="shared" ref="K230" si="805">+K163</f>
        <v>40 28 871 0466</v>
      </c>
      <c r="L230" s="3">
        <f t="shared" ref="L230" si="806">+L35+L98-L163</f>
        <v>24</v>
      </c>
      <c r="M230" s="4" t="str">
        <f t="shared" ref="M230" si="807">+M163</f>
        <v>40 28 959 0633</v>
      </c>
      <c r="N230" s="3">
        <f t="shared" si="785"/>
        <v>8</v>
      </c>
      <c r="O230" s="4">
        <f t="shared" ref="O230" si="808">+O163</f>
        <v>0</v>
      </c>
      <c r="P230" s="3">
        <f t="shared" ref="P230" si="809">+P35+P98-P163</f>
        <v>0</v>
      </c>
      <c r="Q230" s="4">
        <f t="shared" ref="Q230" si="810">+Q163</f>
        <v>0</v>
      </c>
      <c r="R230" s="3">
        <f t="shared" ref="R230" si="811">+R35+R98-R163</f>
        <v>0</v>
      </c>
      <c r="S230" s="4">
        <f t="shared" ref="S230" si="812">+S163</f>
        <v>0</v>
      </c>
      <c r="T230" s="3">
        <f t="shared" ref="T230" si="813">+T35+T98-T163</f>
        <v>0</v>
      </c>
      <c r="U230" s="4">
        <f t="shared" ref="U230" si="814">+U163</f>
        <v>0</v>
      </c>
      <c r="V230" s="3">
        <f t="shared" ref="V230" si="815">+V35+V98-V163</f>
        <v>0</v>
      </c>
      <c r="W230" s="4">
        <f t="shared" ref="W230" si="816">+W163</f>
        <v>0</v>
      </c>
      <c r="X230" s="3">
        <f t="shared" ref="X230" si="817">+X35+X98-X163</f>
        <v>0</v>
      </c>
      <c r="Y230" s="4">
        <f t="shared" ref="Y230" si="818">+Y163</f>
        <v>0</v>
      </c>
      <c r="Z230" s="3">
        <f t="shared" ref="Z230" si="819">+Z35+Z98-Z163</f>
        <v>0</v>
      </c>
      <c r="AA230" s="4">
        <f t="shared" ref="AA230" si="820">+AA163</f>
        <v>0</v>
      </c>
      <c r="AB230" s="3">
        <f t="shared" ref="AB230" si="821">+AB35+AB98-AB163</f>
        <v>0</v>
      </c>
      <c r="AC230" s="4">
        <f t="shared" ref="AC230" si="822">+AC163</f>
        <v>0</v>
      </c>
      <c r="AD230" s="3">
        <f t="shared" ref="AD230" si="823">+AD35+AD98-AD163</f>
        <v>0</v>
      </c>
    </row>
    <row r="231" spans="1:30" ht="14.4" customHeight="1" x14ac:dyDescent="0.3">
      <c r="A231" s="53"/>
      <c r="B231" s="42"/>
      <c r="C231" s="4" t="str">
        <f t="shared" si="774"/>
        <v>40 17 821 0336</v>
      </c>
      <c r="D231" s="3">
        <f t="shared" si="775"/>
        <v>4</v>
      </c>
      <c r="E231" s="4" t="str">
        <f t="shared" ref="E231" si="824">+E164</f>
        <v>40 17 620 0110</v>
      </c>
      <c r="F231" s="3">
        <f t="shared" si="777"/>
        <v>16</v>
      </c>
      <c r="G231" s="4" t="str">
        <f t="shared" ref="G231" si="825">+G164</f>
        <v>40 17 959 0101</v>
      </c>
      <c r="H231" s="3">
        <f t="shared" si="779"/>
        <v>14</v>
      </c>
      <c r="I231" s="4">
        <f t="shared" ref="I231" si="826">+I164</f>
        <v>0</v>
      </c>
      <c r="J231" s="3">
        <f t="shared" si="781"/>
        <v>0</v>
      </c>
      <c r="K231" s="4" t="str">
        <f t="shared" ref="K231" si="827">+K164</f>
        <v>40 28 851 0372</v>
      </c>
      <c r="L231" s="3">
        <f t="shared" ref="L231" si="828">+L36+L99-L164</f>
        <v>14</v>
      </c>
      <c r="M231" s="4" t="str">
        <f t="shared" ref="M231" si="829">+M164</f>
        <v>40 28 871 0507</v>
      </c>
      <c r="N231" s="3">
        <f t="shared" si="785"/>
        <v>14</v>
      </c>
      <c r="O231" s="4">
        <f t="shared" ref="O231" si="830">+O164</f>
        <v>0</v>
      </c>
      <c r="P231" s="3">
        <f t="shared" ref="P231" si="831">+P36+P99-P164</f>
        <v>0</v>
      </c>
      <c r="Q231" s="4">
        <f t="shared" ref="Q231" si="832">+Q164</f>
        <v>0</v>
      </c>
      <c r="R231" s="3">
        <f t="shared" ref="R231" si="833">+R36+R99-R164</f>
        <v>0</v>
      </c>
      <c r="S231" s="4">
        <f t="shared" ref="S231" si="834">+S164</f>
        <v>0</v>
      </c>
      <c r="T231" s="3">
        <f t="shared" ref="T231" si="835">+T36+T99-T164</f>
        <v>0</v>
      </c>
      <c r="U231" s="4">
        <f t="shared" ref="U231" si="836">+U164</f>
        <v>0</v>
      </c>
      <c r="V231" s="3">
        <f t="shared" ref="V231" si="837">+V36+V99-V164</f>
        <v>0</v>
      </c>
      <c r="W231" s="4">
        <f t="shared" ref="W231" si="838">+W164</f>
        <v>0</v>
      </c>
      <c r="X231" s="3">
        <f t="shared" ref="X231" si="839">+X36+X99-X164</f>
        <v>0</v>
      </c>
      <c r="Y231" s="4">
        <f t="shared" ref="Y231" si="840">+Y164</f>
        <v>0</v>
      </c>
      <c r="Z231" s="3">
        <f t="shared" ref="Z231" si="841">+Z36+Z99-Z164</f>
        <v>0</v>
      </c>
      <c r="AA231" s="4">
        <f t="shared" ref="AA231" si="842">+AA164</f>
        <v>0</v>
      </c>
      <c r="AB231" s="3">
        <f t="shared" ref="AB231" si="843">+AB36+AB99-AB164</f>
        <v>0</v>
      </c>
      <c r="AC231" s="4">
        <f t="shared" ref="AC231" si="844">+AC164</f>
        <v>0</v>
      </c>
      <c r="AD231" s="3">
        <f t="shared" ref="AD231" si="845">+AD36+AD99-AD164</f>
        <v>0</v>
      </c>
    </row>
    <row r="232" spans="1:30" ht="14.4" customHeight="1" x14ac:dyDescent="0.3">
      <c r="A232" s="53"/>
      <c r="B232" s="42"/>
      <c r="C232" s="4" t="str">
        <f t="shared" si="774"/>
        <v>40 17 821 0209</v>
      </c>
      <c r="D232" s="3">
        <f t="shared" si="775"/>
        <v>23</v>
      </c>
      <c r="E232" s="4" t="str">
        <f t="shared" ref="E232" si="846">+E165</f>
        <v>40 17 810 0309</v>
      </c>
      <c r="F232" s="3">
        <f t="shared" si="777"/>
        <v>7</v>
      </c>
      <c r="G232" s="4" t="str">
        <f t="shared" ref="G232" si="847">+G165</f>
        <v>40 17 959 0085</v>
      </c>
      <c r="H232" s="3">
        <f t="shared" si="779"/>
        <v>7</v>
      </c>
      <c r="I232" s="4">
        <f t="shared" ref="I232" si="848">+I165</f>
        <v>0</v>
      </c>
      <c r="J232" s="3">
        <f t="shared" si="781"/>
        <v>0</v>
      </c>
      <c r="K232" s="4" t="str">
        <f t="shared" ref="K232" si="849">+K165</f>
        <v>40 28 871  0520</v>
      </c>
      <c r="L232" s="3">
        <f t="shared" ref="L232" si="850">+L37+L100-L165</f>
        <v>5</v>
      </c>
      <c r="M232" s="4" t="str">
        <f t="shared" ref="M232" si="851">+M165</f>
        <v>40 28 857 0414</v>
      </c>
      <c r="N232" s="3">
        <f t="shared" si="785"/>
        <v>31</v>
      </c>
      <c r="O232" s="4">
        <f t="shared" ref="O232" si="852">+O165</f>
        <v>0</v>
      </c>
      <c r="P232" s="3">
        <f t="shared" ref="P232" si="853">+P37+P100-P165</f>
        <v>0</v>
      </c>
      <c r="Q232" s="4">
        <f t="shared" ref="Q232" si="854">+Q165</f>
        <v>0</v>
      </c>
      <c r="R232" s="3">
        <f t="shared" ref="R232" si="855">+R37+R100-R165</f>
        <v>0</v>
      </c>
      <c r="S232" s="4">
        <f t="shared" ref="S232" si="856">+S165</f>
        <v>0</v>
      </c>
      <c r="T232" s="3">
        <f t="shared" ref="T232" si="857">+T37+T100-T165</f>
        <v>0</v>
      </c>
      <c r="U232" s="4">
        <f t="shared" ref="U232" si="858">+U165</f>
        <v>0</v>
      </c>
      <c r="V232" s="3">
        <f t="shared" ref="V232" si="859">+V37+V100-V165</f>
        <v>0</v>
      </c>
      <c r="W232" s="4">
        <f t="shared" ref="W232" si="860">+W165</f>
        <v>0</v>
      </c>
      <c r="X232" s="3">
        <f t="shared" ref="X232" si="861">+X37+X100-X165</f>
        <v>0</v>
      </c>
      <c r="Y232" s="4">
        <f t="shared" ref="Y232" si="862">+Y165</f>
        <v>0</v>
      </c>
      <c r="Z232" s="3">
        <f t="shared" ref="Z232" si="863">+Z37+Z100-Z165</f>
        <v>0</v>
      </c>
      <c r="AA232" s="4">
        <f t="shared" ref="AA232" si="864">+AA165</f>
        <v>0</v>
      </c>
      <c r="AB232" s="3">
        <f t="shared" ref="AB232" si="865">+AB37+AB100-AB165</f>
        <v>0</v>
      </c>
      <c r="AC232" s="4">
        <f t="shared" ref="AC232" si="866">+AC165</f>
        <v>0</v>
      </c>
      <c r="AD232" s="3">
        <f t="shared" ref="AD232" si="867">+AD37+AD100-AD165</f>
        <v>0</v>
      </c>
    </row>
    <row r="233" spans="1:30" ht="14.4" customHeight="1" x14ac:dyDescent="0.3">
      <c r="A233" s="53"/>
      <c r="B233" s="42"/>
      <c r="C233" s="4" t="str">
        <f t="shared" si="774"/>
        <v>40 17 821 0337</v>
      </c>
      <c r="D233" s="3">
        <f t="shared" si="775"/>
        <v>6</v>
      </c>
      <c r="E233" s="4" t="str">
        <f t="shared" ref="E233" si="868">+E166</f>
        <v>40 17 821 0198</v>
      </c>
      <c r="F233" s="3">
        <f t="shared" si="777"/>
        <v>16</v>
      </c>
      <c r="G233" s="4">
        <f t="shared" ref="G233" si="869">+G166</f>
        <v>0</v>
      </c>
      <c r="H233" s="3">
        <f t="shared" si="779"/>
        <v>0</v>
      </c>
      <c r="I233" s="4">
        <f t="shared" ref="I233" si="870">+I166</f>
        <v>0</v>
      </c>
      <c r="J233" s="3">
        <f t="shared" si="781"/>
        <v>0</v>
      </c>
      <c r="K233" s="4" t="str">
        <f t="shared" ref="K233" si="871">+K166</f>
        <v>40 28 956 0816</v>
      </c>
      <c r="L233" s="3">
        <f t="shared" ref="L233" si="872">+L38+L101-L166</f>
        <v>27</v>
      </c>
      <c r="M233" s="4" t="str">
        <f t="shared" ref="M233" si="873">+M166</f>
        <v>40 28 857 0443</v>
      </c>
      <c r="N233" s="3">
        <f t="shared" si="785"/>
        <v>7</v>
      </c>
      <c r="O233" s="4">
        <f t="shared" ref="O233" si="874">+O166</f>
        <v>0</v>
      </c>
      <c r="P233" s="3">
        <f t="shared" ref="P233" si="875">+P38+P101-P166</f>
        <v>0</v>
      </c>
      <c r="Q233" s="4">
        <f t="shared" ref="Q233" si="876">+Q166</f>
        <v>0</v>
      </c>
      <c r="R233" s="3">
        <f t="shared" ref="R233" si="877">+R38+R101-R166</f>
        <v>0</v>
      </c>
      <c r="S233" s="4">
        <f t="shared" ref="S233" si="878">+S166</f>
        <v>0</v>
      </c>
      <c r="T233" s="3">
        <f t="shared" ref="T233" si="879">+T38+T101-T166</f>
        <v>0</v>
      </c>
      <c r="U233" s="4">
        <f t="shared" ref="U233" si="880">+U166</f>
        <v>0</v>
      </c>
      <c r="V233" s="3">
        <f t="shared" ref="V233" si="881">+V38+V101-V166</f>
        <v>0</v>
      </c>
      <c r="W233" s="4">
        <f t="shared" ref="W233" si="882">+W166</f>
        <v>0</v>
      </c>
      <c r="X233" s="3">
        <f t="shared" ref="X233" si="883">+X38+X101-X166</f>
        <v>0</v>
      </c>
      <c r="Y233" s="4">
        <f t="shared" ref="Y233" si="884">+Y166</f>
        <v>0</v>
      </c>
      <c r="Z233" s="3">
        <f t="shared" ref="Z233" si="885">+Z38+Z101-Z166</f>
        <v>0</v>
      </c>
      <c r="AA233" s="4">
        <f t="shared" ref="AA233" si="886">+AA166</f>
        <v>0</v>
      </c>
      <c r="AB233" s="3">
        <f t="shared" ref="AB233" si="887">+AB38+AB101-AB166</f>
        <v>0</v>
      </c>
      <c r="AC233" s="4">
        <f t="shared" ref="AC233" si="888">+AC166</f>
        <v>0</v>
      </c>
      <c r="AD233" s="3">
        <f t="shared" ref="AD233" si="889">+AD38+AD101-AD166</f>
        <v>0</v>
      </c>
    </row>
    <row r="234" spans="1:30" ht="14.4" customHeight="1" x14ac:dyDescent="0.3">
      <c r="A234" s="53"/>
      <c r="B234" s="42"/>
      <c r="C234" s="4">
        <f t="shared" si="774"/>
        <v>0</v>
      </c>
      <c r="D234" s="3">
        <f t="shared" si="775"/>
        <v>0</v>
      </c>
      <c r="E234" s="4">
        <f t="shared" ref="E234" si="890">+E167</f>
        <v>0</v>
      </c>
      <c r="F234" s="3">
        <f t="shared" si="777"/>
        <v>0</v>
      </c>
      <c r="G234" s="4">
        <f t="shared" ref="G234" si="891">+G167</f>
        <v>0</v>
      </c>
      <c r="H234" s="3">
        <f t="shared" si="779"/>
        <v>0</v>
      </c>
      <c r="I234" s="4">
        <f t="shared" ref="I234" si="892">+I167</f>
        <v>0</v>
      </c>
      <c r="J234" s="3">
        <f t="shared" si="781"/>
        <v>0</v>
      </c>
      <c r="K234" s="4" t="str">
        <f t="shared" ref="K234" si="893">+K167</f>
        <v>40 28 815 0136</v>
      </c>
      <c r="L234" s="3">
        <f t="shared" ref="L234" si="894">+L39+L102-L167</f>
        <v>36</v>
      </c>
      <c r="M234" s="4" t="str">
        <f t="shared" ref="M234" si="895">+M167</f>
        <v>40 28 871 0506</v>
      </c>
      <c r="N234" s="3">
        <f t="shared" si="785"/>
        <v>14</v>
      </c>
      <c r="O234" s="4">
        <f t="shared" ref="O234" si="896">+O167</f>
        <v>0</v>
      </c>
      <c r="P234" s="3">
        <f t="shared" ref="P234" si="897">+P39+P102-P167</f>
        <v>0</v>
      </c>
      <c r="Q234" s="4">
        <f t="shared" ref="Q234" si="898">+Q167</f>
        <v>0</v>
      </c>
      <c r="R234" s="3">
        <f t="shared" ref="R234" si="899">+R39+R102-R167</f>
        <v>0</v>
      </c>
      <c r="S234" s="4">
        <f t="shared" ref="S234" si="900">+S167</f>
        <v>0</v>
      </c>
      <c r="T234" s="3">
        <f t="shared" ref="T234" si="901">+T39+T102-T167</f>
        <v>0</v>
      </c>
      <c r="U234" s="4">
        <f t="shared" ref="U234" si="902">+U167</f>
        <v>0</v>
      </c>
      <c r="V234" s="3">
        <f t="shared" ref="V234" si="903">+V39+V102-V167</f>
        <v>0</v>
      </c>
      <c r="W234" s="4">
        <f t="shared" ref="W234" si="904">+W167</f>
        <v>0</v>
      </c>
      <c r="X234" s="3">
        <f t="shared" ref="X234" si="905">+X39+X102-X167</f>
        <v>0</v>
      </c>
      <c r="Y234" s="4">
        <f t="shared" ref="Y234" si="906">+Y167</f>
        <v>0</v>
      </c>
      <c r="Z234" s="3">
        <f t="shared" ref="Z234" si="907">+Z39+Z102-Z167</f>
        <v>0</v>
      </c>
      <c r="AA234" s="4">
        <f t="shared" ref="AA234" si="908">+AA167</f>
        <v>0</v>
      </c>
      <c r="AB234" s="3">
        <f t="shared" ref="AB234" si="909">+AB39+AB102-AB167</f>
        <v>0</v>
      </c>
      <c r="AC234" s="4">
        <f t="shared" ref="AC234" si="910">+AC167</f>
        <v>0</v>
      </c>
      <c r="AD234" s="3">
        <f t="shared" ref="AD234" si="911">+AD39+AD102-AD167</f>
        <v>0</v>
      </c>
    </row>
    <row r="235" spans="1:30" ht="14.4" customHeight="1" x14ac:dyDescent="0.3">
      <c r="A235" s="53"/>
      <c r="B235" s="42"/>
      <c r="C235" s="4">
        <f t="shared" si="774"/>
        <v>0</v>
      </c>
      <c r="D235" s="3">
        <f t="shared" si="775"/>
        <v>0</v>
      </c>
      <c r="E235" s="4">
        <f t="shared" ref="E235" si="912">+E168</f>
        <v>0</v>
      </c>
      <c r="F235" s="3">
        <f t="shared" si="777"/>
        <v>0</v>
      </c>
      <c r="G235" s="4">
        <f t="shared" ref="G235" si="913">+G168</f>
        <v>0</v>
      </c>
      <c r="H235" s="3">
        <f t="shared" si="779"/>
        <v>0</v>
      </c>
      <c r="I235" s="4">
        <f t="shared" ref="I235" si="914">+I168</f>
        <v>0</v>
      </c>
      <c r="J235" s="3">
        <f t="shared" si="781"/>
        <v>0</v>
      </c>
      <c r="K235" s="4" t="str">
        <f t="shared" ref="K235" si="915">+K168</f>
        <v>40 28 810 1279</v>
      </c>
      <c r="L235" s="3">
        <f t="shared" ref="L235" si="916">+L40+L103-L168</f>
        <v>7</v>
      </c>
      <c r="M235" s="4" t="str">
        <f t="shared" ref="M235" si="917">+M168</f>
        <v>40 28 959 0698</v>
      </c>
      <c r="N235" s="3">
        <f t="shared" si="785"/>
        <v>10</v>
      </c>
      <c r="O235" s="4">
        <f t="shared" ref="O235" si="918">+O168</f>
        <v>0</v>
      </c>
      <c r="P235" s="3">
        <f t="shared" ref="P235" si="919">+P40+P103-P168</f>
        <v>0</v>
      </c>
      <c r="Q235" s="4">
        <f t="shared" ref="Q235" si="920">+Q168</f>
        <v>0</v>
      </c>
      <c r="R235" s="3">
        <f t="shared" ref="R235" si="921">+R40+R103-R168</f>
        <v>0</v>
      </c>
      <c r="S235" s="4">
        <f t="shared" ref="S235" si="922">+S168</f>
        <v>0</v>
      </c>
      <c r="T235" s="3">
        <f t="shared" ref="T235" si="923">+T40+T103-T168</f>
        <v>0</v>
      </c>
      <c r="U235" s="4">
        <f t="shared" ref="U235" si="924">+U168</f>
        <v>0</v>
      </c>
      <c r="V235" s="3">
        <f t="shared" ref="V235" si="925">+V40+V103-V168</f>
        <v>0</v>
      </c>
      <c r="W235" s="4">
        <f t="shared" ref="W235" si="926">+W168</f>
        <v>0</v>
      </c>
      <c r="X235" s="3">
        <f t="shared" ref="X235" si="927">+X40+X103-X168</f>
        <v>0</v>
      </c>
      <c r="Y235" s="4">
        <f t="shared" ref="Y235" si="928">+Y168</f>
        <v>0</v>
      </c>
      <c r="Z235" s="3">
        <f t="shared" ref="Z235" si="929">+Z40+Z103-Z168</f>
        <v>0</v>
      </c>
      <c r="AA235" s="4">
        <f t="shared" ref="AA235" si="930">+AA168</f>
        <v>0</v>
      </c>
      <c r="AB235" s="3">
        <f t="shared" ref="AB235" si="931">+AB40+AB103-AB168</f>
        <v>0</v>
      </c>
      <c r="AC235" s="4">
        <f t="shared" ref="AC235" si="932">+AC168</f>
        <v>0</v>
      </c>
      <c r="AD235" s="3">
        <f t="shared" ref="AD235" si="933">+AD40+AD103-AD168</f>
        <v>0</v>
      </c>
    </row>
    <row r="236" spans="1:30" ht="14.4" customHeight="1" x14ac:dyDescent="0.3">
      <c r="A236" s="53"/>
      <c r="B236" s="42"/>
      <c r="C236" s="4">
        <f t="shared" si="774"/>
        <v>0</v>
      </c>
      <c r="D236" s="3">
        <f t="shared" si="775"/>
        <v>0</v>
      </c>
      <c r="E236" s="4">
        <f t="shared" ref="E236" si="934">+E169</f>
        <v>0</v>
      </c>
      <c r="F236" s="3">
        <f t="shared" si="777"/>
        <v>0</v>
      </c>
      <c r="G236" s="4">
        <f t="shared" ref="G236" si="935">+G169</f>
        <v>0</v>
      </c>
      <c r="H236" s="3">
        <f t="shared" si="779"/>
        <v>0</v>
      </c>
      <c r="I236" s="4">
        <f t="shared" ref="I236" si="936">+I169</f>
        <v>0</v>
      </c>
      <c r="J236" s="3">
        <f t="shared" si="781"/>
        <v>0</v>
      </c>
      <c r="K236" s="4" t="str">
        <f t="shared" ref="K236" si="937">+K169</f>
        <v>40 28 871 0452</v>
      </c>
      <c r="L236" s="3">
        <f t="shared" ref="L236" si="938">+L41+L104-L169</f>
        <v>20</v>
      </c>
      <c r="M236" s="4" t="str">
        <f t="shared" ref="M236" si="939">+M169</f>
        <v>40 28 877 0033</v>
      </c>
      <c r="N236" s="3">
        <f t="shared" si="785"/>
        <v>7</v>
      </c>
      <c r="O236" s="4">
        <f t="shared" ref="O236" si="940">+O169</f>
        <v>0</v>
      </c>
      <c r="P236" s="3">
        <f t="shared" ref="P236" si="941">+P41+P104-P169</f>
        <v>0</v>
      </c>
      <c r="Q236" s="4">
        <f t="shared" ref="Q236" si="942">+Q169</f>
        <v>0</v>
      </c>
      <c r="R236" s="3">
        <f t="shared" ref="R236" si="943">+R41+R104-R169</f>
        <v>0</v>
      </c>
      <c r="S236" s="4">
        <f t="shared" ref="S236" si="944">+S169</f>
        <v>0</v>
      </c>
      <c r="T236" s="3">
        <f t="shared" ref="T236" si="945">+T41+T104-T169</f>
        <v>0</v>
      </c>
      <c r="U236" s="4">
        <f t="shared" ref="U236" si="946">+U169</f>
        <v>0</v>
      </c>
      <c r="V236" s="3">
        <f t="shared" ref="V236" si="947">+V41+V104-V169</f>
        <v>0</v>
      </c>
      <c r="W236" s="4">
        <f t="shared" ref="W236" si="948">+W169</f>
        <v>0</v>
      </c>
      <c r="X236" s="3">
        <f t="shared" ref="X236" si="949">+X41+X104-X169</f>
        <v>0</v>
      </c>
      <c r="Y236" s="4">
        <f t="shared" ref="Y236" si="950">+Y169</f>
        <v>0</v>
      </c>
      <c r="Z236" s="3">
        <f t="shared" ref="Z236" si="951">+Z41+Z104-Z169</f>
        <v>0</v>
      </c>
      <c r="AA236" s="4">
        <f t="shared" ref="AA236" si="952">+AA169</f>
        <v>0</v>
      </c>
      <c r="AB236" s="3">
        <f t="shared" ref="AB236" si="953">+AB41+AB104-AB169</f>
        <v>0</v>
      </c>
      <c r="AC236" s="4">
        <f t="shared" ref="AC236" si="954">+AC169</f>
        <v>0</v>
      </c>
      <c r="AD236" s="3">
        <f t="shared" ref="AD236" si="955">+AD41+AD104-AD169</f>
        <v>0</v>
      </c>
    </row>
    <row r="237" spans="1:30" ht="14.4" customHeight="1" x14ac:dyDescent="0.3">
      <c r="A237" s="53"/>
      <c r="B237" s="42"/>
      <c r="C237" s="4">
        <f t="shared" si="774"/>
        <v>0</v>
      </c>
      <c r="D237" s="3">
        <f t="shared" si="775"/>
        <v>0</v>
      </c>
      <c r="E237" s="4">
        <f t="shared" ref="E237" si="956">+E170</f>
        <v>0</v>
      </c>
      <c r="F237" s="3">
        <f t="shared" si="777"/>
        <v>0</v>
      </c>
      <c r="G237" s="4">
        <f t="shared" ref="G237" si="957">+G170</f>
        <v>0</v>
      </c>
      <c r="H237" s="3">
        <f t="shared" si="779"/>
        <v>0</v>
      </c>
      <c r="I237" s="4">
        <f t="shared" ref="I237" si="958">+I170</f>
        <v>0</v>
      </c>
      <c r="J237" s="3">
        <f t="shared" si="781"/>
        <v>0</v>
      </c>
      <c r="K237" s="4" t="str">
        <f t="shared" ref="K237" si="959">+K170</f>
        <v>40 28 856 0809</v>
      </c>
      <c r="L237" s="3">
        <f t="shared" ref="L237" si="960">+L42+L105-L170</f>
        <v>7</v>
      </c>
      <c r="M237" s="4" t="str">
        <f t="shared" ref="M237" si="961">+M170</f>
        <v>40 28 877 0032</v>
      </c>
      <c r="N237" s="3">
        <f t="shared" si="785"/>
        <v>1</v>
      </c>
      <c r="O237" s="4">
        <f t="shared" ref="O237" si="962">+O170</f>
        <v>0</v>
      </c>
      <c r="P237" s="3">
        <f t="shared" ref="P237" si="963">+P42+P105-P170</f>
        <v>0</v>
      </c>
      <c r="Q237" s="4">
        <f t="shared" ref="Q237" si="964">+Q170</f>
        <v>0</v>
      </c>
      <c r="R237" s="3">
        <f t="shared" ref="R237" si="965">+R42+R105-R170</f>
        <v>0</v>
      </c>
      <c r="S237" s="4">
        <f t="shared" ref="S237" si="966">+S170</f>
        <v>0</v>
      </c>
      <c r="T237" s="3">
        <f t="shared" ref="T237" si="967">+T42+T105-T170</f>
        <v>0</v>
      </c>
      <c r="U237" s="4">
        <f t="shared" ref="U237" si="968">+U170</f>
        <v>0</v>
      </c>
      <c r="V237" s="3">
        <f t="shared" ref="V237" si="969">+V42+V105-V170</f>
        <v>0</v>
      </c>
      <c r="W237" s="4">
        <f t="shared" ref="W237" si="970">+W170</f>
        <v>0</v>
      </c>
      <c r="X237" s="3">
        <f t="shared" ref="X237" si="971">+X42+X105-X170</f>
        <v>0</v>
      </c>
      <c r="Y237" s="4">
        <f t="shared" ref="Y237" si="972">+Y170</f>
        <v>0</v>
      </c>
      <c r="Z237" s="3">
        <f t="shared" ref="Z237" si="973">+Z42+Z105-Z170</f>
        <v>0</v>
      </c>
      <c r="AA237" s="4">
        <f t="shared" ref="AA237" si="974">+AA170</f>
        <v>0</v>
      </c>
      <c r="AB237" s="3">
        <f t="shared" ref="AB237" si="975">+AB42+AB105-AB170</f>
        <v>0</v>
      </c>
      <c r="AC237" s="4">
        <f t="shared" ref="AC237" si="976">+AC170</f>
        <v>0</v>
      </c>
      <c r="AD237" s="3">
        <f t="shared" ref="AD237" si="977">+AD42+AD105-AD170</f>
        <v>0</v>
      </c>
    </row>
    <row r="238" spans="1:30" ht="14.4" customHeight="1" x14ac:dyDescent="0.3">
      <c r="A238" s="53"/>
      <c r="B238" s="42"/>
      <c r="C238" s="4">
        <f t="shared" si="774"/>
        <v>0</v>
      </c>
      <c r="D238" s="3">
        <f t="shared" si="775"/>
        <v>0</v>
      </c>
      <c r="E238" s="4">
        <f t="shared" ref="E238" si="978">+E171</f>
        <v>0</v>
      </c>
      <c r="F238" s="3">
        <f t="shared" si="777"/>
        <v>0</v>
      </c>
      <c r="G238" s="4">
        <f t="shared" ref="G238" si="979">+G171</f>
        <v>0</v>
      </c>
      <c r="H238" s="3">
        <f t="shared" si="779"/>
        <v>0</v>
      </c>
      <c r="I238" s="4">
        <f t="shared" ref="I238" si="980">+I171</f>
        <v>0</v>
      </c>
      <c r="J238" s="3">
        <f t="shared" si="781"/>
        <v>0</v>
      </c>
      <c r="K238" s="4">
        <f t="shared" ref="K238" si="981">+K171</f>
        <v>0</v>
      </c>
      <c r="L238" s="3">
        <f t="shared" ref="L238" si="982">+L43+L106-L171</f>
        <v>0</v>
      </c>
      <c r="M238" s="4" t="str">
        <f t="shared" ref="M238" si="983">+M171</f>
        <v>40 28 959 0726</v>
      </c>
      <c r="N238" s="3">
        <f t="shared" si="785"/>
        <v>4</v>
      </c>
      <c r="O238" s="4">
        <f t="shared" ref="O238" si="984">+O171</f>
        <v>0</v>
      </c>
      <c r="P238" s="3">
        <f t="shared" ref="P238" si="985">+P43+P106-P171</f>
        <v>0</v>
      </c>
      <c r="Q238" s="4">
        <f t="shared" ref="Q238" si="986">+Q171</f>
        <v>0</v>
      </c>
      <c r="R238" s="3">
        <f t="shared" ref="R238" si="987">+R43+R106-R171</f>
        <v>0</v>
      </c>
      <c r="S238" s="4">
        <f t="shared" ref="S238" si="988">+S171</f>
        <v>0</v>
      </c>
      <c r="T238" s="3">
        <f t="shared" ref="T238" si="989">+T43+T106-T171</f>
        <v>0</v>
      </c>
      <c r="U238" s="4">
        <f t="shared" ref="U238" si="990">+U171</f>
        <v>0</v>
      </c>
      <c r="V238" s="3">
        <f t="shared" ref="V238" si="991">+V43+V106-V171</f>
        <v>0</v>
      </c>
      <c r="W238" s="4">
        <f t="shared" ref="W238" si="992">+W171</f>
        <v>0</v>
      </c>
      <c r="X238" s="3">
        <f t="shared" ref="X238" si="993">+X43+X106-X171</f>
        <v>0</v>
      </c>
      <c r="Y238" s="4">
        <f t="shared" ref="Y238" si="994">+Y171</f>
        <v>0</v>
      </c>
      <c r="Z238" s="3">
        <f t="shared" ref="Z238" si="995">+Z43+Z106-Z171</f>
        <v>0</v>
      </c>
      <c r="AA238" s="4">
        <f t="shared" ref="AA238" si="996">+AA171</f>
        <v>0</v>
      </c>
      <c r="AB238" s="3">
        <f t="shared" ref="AB238" si="997">+AB43+AB106-AB171</f>
        <v>0</v>
      </c>
      <c r="AC238" s="4">
        <f t="shared" ref="AC238" si="998">+AC171</f>
        <v>0</v>
      </c>
      <c r="AD238" s="3">
        <f t="shared" ref="AD238" si="999">+AD43+AD106-AD171</f>
        <v>0</v>
      </c>
    </row>
    <row r="239" spans="1:30" ht="14.4" customHeight="1" x14ac:dyDescent="0.3">
      <c r="A239" s="53"/>
      <c r="B239" s="42"/>
      <c r="C239" s="4">
        <f t="shared" si="774"/>
        <v>0</v>
      </c>
      <c r="D239" s="3">
        <f t="shared" si="775"/>
        <v>0</v>
      </c>
      <c r="E239" s="4">
        <f t="shared" ref="E239" si="1000">+E172</f>
        <v>0</v>
      </c>
      <c r="F239" s="3">
        <f t="shared" si="777"/>
        <v>0</v>
      </c>
      <c r="G239" s="4">
        <f t="shared" ref="G239" si="1001">+G172</f>
        <v>0</v>
      </c>
      <c r="H239" s="3">
        <f t="shared" si="779"/>
        <v>0</v>
      </c>
      <c r="I239" s="4">
        <f t="shared" ref="I239" si="1002">+I172</f>
        <v>0</v>
      </c>
      <c r="J239" s="3">
        <f t="shared" si="781"/>
        <v>0</v>
      </c>
      <c r="K239" s="4">
        <f t="shared" ref="K239" si="1003">+K172</f>
        <v>0</v>
      </c>
      <c r="L239" s="3">
        <f t="shared" ref="L239" si="1004">+L44+L107-L172</f>
        <v>0</v>
      </c>
      <c r="M239" s="4" t="str">
        <f t="shared" ref="M239" si="1005">+M172</f>
        <v>40 28 013 0388</v>
      </c>
      <c r="N239" s="3">
        <f t="shared" si="785"/>
        <v>1</v>
      </c>
      <c r="O239" s="4">
        <f t="shared" ref="O239" si="1006">+O172</f>
        <v>0</v>
      </c>
      <c r="P239" s="3">
        <f t="shared" ref="P239" si="1007">+P44+P107-P172</f>
        <v>0</v>
      </c>
      <c r="Q239" s="4">
        <f t="shared" ref="Q239" si="1008">+Q172</f>
        <v>0</v>
      </c>
      <c r="R239" s="3">
        <f t="shared" ref="R239" si="1009">+R44+R107-R172</f>
        <v>0</v>
      </c>
      <c r="S239" s="4">
        <f t="shared" ref="S239" si="1010">+S172</f>
        <v>0</v>
      </c>
      <c r="T239" s="3">
        <f t="shared" ref="T239" si="1011">+T44+T107-T172</f>
        <v>0</v>
      </c>
      <c r="U239" s="4">
        <f t="shared" ref="U239" si="1012">+U172</f>
        <v>0</v>
      </c>
      <c r="V239" s="3">
        <f t="shared" ref="V239" si="1013">+V44+V107-V172</f>
        <v>0</v>
      </c>
      <c r="W239" s="4">
        <f t="shared" ref="W239" si="1014">+W172</f>
        <v>0</v>
      </c>
      <c r="X239" s="3">
        <f t="shared" ref="X239" si="1015">+X44+X107-X172</f>
        <v>0</v>
      </c>
      <c r="Y239" s="4">
        <f t="shared" ref="Y239" si="1016">+Y172</f>
        <v>0</v>
      </c>
      <c r="Z239" s="3">
        <f t="shared" ref="Z239" si="1017">+Z44+Z107-Z172</f>
        <v>0</v>
      </c>
      <c r="AA239" s="4">
        <f t="shared" ref="AA239" si="1018">+AA172</f>
        <v>0</v>
      </c>
      <c r="AB239" s="3">
        <f t="shared" ref="AB239" si="1019">+AB44+AB107-AB172</f>
        <v>0</v>
      </c>
      <c r="AC239" s="4">
        <f t="shared" ref="AC239" si="1020">+AC172</f>
        <v>0</v>
      </c>
      <c r="AD239" s="3">
        <f t="shared" ref="AD239" si="1021">+AD44+AD107-AD172</f>
        <v>0</v>
      </c>
    </row>
    <row r="240" spans="1:30" ht="14.4" customHeight="1" x14ac:dyDescent="0.3">
      <c r="A240" s="53"/>
      <c r="B240" s="42"/>
      <c r="C240" s="4">
        <f t="shared" si="774"/>
        <v>0</v>
      </c>
      <c r="D240" s="3">
        <f t="shared" si="775"/>
        <v>0</v>
      </c>
      <c r="E240" s="4">
        <f t="shared" ref="E240" si="1022">+E173</f>
        <v>0</v>
      </c>
      <c r="F240" s="3">
        <f t="shared" si="777"/>
        <v>0</v>
      </c>
      <c r="G240" s="4">
        <f t="shared" ref="G240" si="1023">+G173</f>
        <v>0</v>
      </c>
      <c r="H240" s="3">
        <f t="shared" si="779"/>
        <v>0</v>
      </c>
      <c r="I240" s="4">
        <f t="shared" ref="I240" si="1024">+I173</f>
        <v>0</v>
      </c>
      <c r="J240" s="3">
        <f t="shared" si="781"/>
        <v>0</v>
      </c>
      <c r="K240" s="4">
        <f t="shared" ref="K240" si="1025">+K173</f>
        <v>0</v>
      </c>
      <c r="L240" s="3">
        <f t="shared" ref="L240" si="1026">+L45+L108-L173</f>
        <v>0</v>
      </c>
      <c r="M240" s="4">
        <f t="shared" ref="M240" si="1027">+M173</f>
        <v>0</v>
      </c>
      <c r="N240" s="3">
        <f t="shared" si="785"/>
        <v>0</v>
      </c>
      <c r="O240" s="4">
        <f t="shared" ref="O240" si="1028">+O173</f>
        <v>0</v>
      </c>
      <c r="P240" s="3">
        <f t="shared" ref="P240" si="1029">+P45+P108-P173</f>
        <v>0</v>
      </c>
      <c r="Q240" s="4">
        <f t="shared" ref="Q240" si="1030">+Q173</f>
        <v>0</v>
      </c>
      <c r="R240" s="3">
        <f t="shared" ref="R240" si="1031">+R45+R108-R173</f>
        <v>0</v>
      </c>
      <c r="S240" s="4">
        <f t="shared" ref="S240" si="1032">+S173</f>
        <v>0</v>
      </c>
      <c r="T240" s="3">
        <f t="shared" ref="T240" si="1033">+T45+T108-T173</f>
        <v>0</v>
      </c>
      <c r="U240" s="4">
        <f t="shared" ref="U240" si="1034">+U173</f>
        <v>0</v>
      </c>
      <c r="V240" s="3">
        <f t="shared" ref="V240" si="1035">+V45+V108-V173</f>
        <v>0</v>
      </c>
      <c r="W240" s="4">
        <f t="shared" ref="W240" si="1036">+W173</f>
        <v>0</v>
      </c>
      <c r="X240" s="3">
        <f t="shared" ref="X240" si="1037">+X45+X108-X173</f>
        <v>0</v>
      </c>
      <c r="Y240" s="4">
        <f t="shared" ref="Y240" si="1038">+Y173</f>
        <v>0</v>
      </c>
      <c r="Z240" s="3">
        <f t="shared" ref="Z240" si="1039">+Z45+Z108-Z173</f>
        <v>0</v>
      </c>
      <c r="AA240" s="4">
        <f t="shared" ref="AA240" si="1040">+AA173</f>
        <v>0</v>
      </c>
      <c r="AB240" s="3">
        <f t="shared" ref="AB240" si="1041">+AB45+AB108-AB173</f>
        <v>0</v>
      </c>
      <c r="AC240" s="4">
        <f t="shared" ref="AC240" si="1042">+AC173</f>
        <v>0</v>
      </c>
      <c r="AD240" s="3">
        <f t="shared" ref="AD240" si="1043">+AD45+AD108-AD173</f>
        <v>0</v>
      </c>
    </row>
    <row r="241" spans="1:30" ht="14.4" customHeight="1" x14ac:dyDescent="0.3">
      <c r="A241" s="53"/>
      <c r="B241" s="42"/>
      <c r="C241" s="4">
        <f t="shared" si="774"/>
        <v>0</v>
      </c>
      <c r="D241" s="3">
        <f t="shared" si="775"/>
        <v>0</v>
      </c>
      <c r="E241" s="4">
        <f t="shared" ref="E241" si="1044">+E174</f>
        <v>0</v>
      </c>
      <c r="F241" s="3">
        <f t="shared" si="777"/>
        <v>0</v>
      </c>
      <c r="G241" s="4">
        <f t="shared" ref="G241" si="1045">+G174</f>
        <v>0</v>
      </c>
      <c r="H241" s="3">
        <f t="shared" si="779"/>
        <v>0</v>
      </c>
      <c r="I241" s="4">
        <f t="shared" ref="I241" si="1046">+I174</f>
        <v>0</v>
      </c>
      <c r="J241" s="3">
        <f t="shared" si="781"/>
        <v>0</v>
      </c>
      <c r="K241" s="4">
        <f t="shared" ref="K241" si="1047">+K174</f>
        <v>0</v>
      </c>
      <c r="L241" s="3">
        <f t="shared" ref="L241" si="1048">+L46+L109-L174</f>
        <v>0</v>
      </c>
      <c r="M241" s="4">
        <f t="shared" ref="M241" si="1049">+M174</f>
        <v>0</v>
      </c>
      <c r="N241" s="3">
        <f t="shared" si="785"/>
        <v>0</v>
      </c>
      <c r="O241" s="4">
        <f t="shared" ref="O241" si="1050">+O174</f>
        <v>0</v>
      </c>
      <c r="P241" s="3">
        <f t="shared" ref="P241" si="1051">+P46+P109-P174</f>
        <v>0</v>
      </c>
      <c r="Q241" s="4">
        <f t="shared" ref="Q241" si="1052">+Q174</f>
        <v>0</v>
      </c>
      <c r="R241" s="3">
        <f t="shared" ref="R241" si="1053">+R46+R109-R174</f>
        <v>0</v>
      </c>
      <c r="S241" s="4">
        <f t="shared" ref="S241" si="1054">+S174</f>
        <v>0</v>
      </c>
      <c r="T241" s="3">
        <f t="shared" ref="T241" si="1055">+T46+T109-T174</f>
        <v>0</v>
      </c>
      <c r="U241" s="4">
        <f t="shared" ref="U241" si="1056">+U174</f>
        <v>0</v>
      </c>
      <c r="V241" s="3">
        <f t="shared" ref="V241" si="1057">+V46+V109-V174</f>
        <v>0</v>
      </c>
      <c r="W241" s="4">
        <f t="shared" ref="W241" si="1058">+W174</f>
        <v>0</v>
      </c>
      <c r="X241" s="3">
        <f t="shared" ref="X241" si="1059">+X46+X109-X174</f>
        <v>0</v>
      </c>
      <c r="Y241" s="4">
        <f t="shared" ref="Y241" si="1060">+Y174</f>
        <v>0</v>
      </c>
      <c r="Z241" s="3">
        <f t="shared" ref="Z241" si="1061">+Z46+Z109-Z174</f>
        <v>0</v>
      </c>
      <c r="AA241" s="4">
        <f t="shared" ref="AA241" si="1062">+AA174</f>
        <v>0</v>
      </c>
      <c r="AB241" s="3">
        <f t="shared" ref="AB241" si="1063">+AB46+AB109-AB174</f>
        <v>0</v>
      </c>
      <c r="AC241" s="4">
        <f t="shared" ref="AC241" si="1064">+AC174</f>
        <v>0</v>
      </c>
      <c r="AD241" s="3">
        <f t="shared" ref="AD241" si="1065">+AD46+AD109-AD174</f>
        <v>0</v>
      </c>
    </row>
    <row r="242" spans="1:30" x14ac:dyDescent="0.3">
      <c r="A242" s="53"/>
      <c r="B242" s="29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39"/>
      <c r="W242" s="40"/>
      <c r="X242" s="40"/>
      <c r="Y242" s="40"/>
      <c r="Z242" s="40"/>
      <c r="AA242" s="40"/>
      <c r="AB242" s="40"/>
      <c r="AC242" s="40"/>
      <c r="AD242" s="40"/>
    </row>
    <row r="243" spans="1:30" ht="14.4" customHeight="1" x14ac:dyDescent="0.3">
      <c r="A243" s="53"/>
      <c r="B243" s="54" t="s">
        <v>17</v>
      </c>
      <c r="C243" s="3" t="str">
        <f>+C176</f>
        <v>40 17 921 0094</v>
      </c>
      <c r="D243" s="3">
        <f>+D47+D110-D176</f>
        <v>30</v>
      </c>
      <c r="E243" s="3" t="str">
        <f>+E176</f>
        <v>40 17 821 0192</v>
      </c>
      <c r="F243" s="3">
        <f>+F47+F110-F176</f>
        <v>36</v>
      </c>
      <c r="G243" s="3" t="str">
        <f>+G176</f>
        <v>40 17 954 1837</v>
      </c>
      <c r="H243" s="3">
        <f>+H47+H110-H176</f>
        <v>14</v>
      </c>
      <c r="I243" s="3">
        <f>+I176</f>
        <v>0</v>
      </c>
      <c r="J243" s="3">
        <f>+J47+J110-J176</f>
        <v>0</v>
      </c>
      <c r="K243" s="3" t="str">
        <f>+K176</f>
        <v>40 28 810  1279</v>
      </c>
      <c r="L243" s="3">
        <f>+L47+L110-L176</f>
        <v>21</v>
      </c>
      <c r="M243" s="3" t="str">
        <f>+M176</f>
        <v>40 28 857 0444</v>
      </c>
      <c r="N243" s="3">
        <f>+N47+N110-N176</f>
        <v>21</v>
      </c>
      <c r="O243" s="3">
        <f>+O176</f>
        <v>0</v>
      </c>
      <c r="P243" s="3">
        <f>+P47+P110-P176</f>
        <v>0</v>
      </c>
      <c r="Q243" s="3">
        <f>+Q176</f>
        <v>0</v>
      </c>
      <c r="R243" s="3">
        <f>+R47+R110-R176</f>
        <v>0</v>
      </c>
      <c r="S243" s="3">
        <f>+S176</f>
        <v>0</v>
      </c>
      <c r="T243" s="3">
        <f>+T47+T110-T176</f>
        <v>0</v>
      </c>
      <c r="U243" s="3">
        <f>+U176</f>
        <v>0</v>
      </c>
      <c r="V243" s="3">
        <f>+V47+V110-V176</f>
        <v>0</v>
      </c>
      <c r="W243" s="3">
        <f>+W176</f>
        <v>0</v>
      </c>
      <c r="X243" s="3">
        <f>+X47+X110-X176</f>
        <v>0</v>
      </c>
      <c r="Y243" s="3">
        <f>+Y176</f>
        <v>0</v>
      </c>
      <c r="Z243" s="3">
        <f>+Z47+Z110-Z176</f>
        <v>0</v>
      </c>
      <c r="AA243" s="3">
        <f>+AA176</f>
        <v>0</v>
      </c>
      <c r="AB243" s="3">
        <f>+AB47+AB110-AB176</f>
        <v>0</v>
      </c>
      <c r="AC243" s="3">
        <f>+AC176</f>
        <v>0</v>
      </c>
      <c r="AD243" s="3">
        <f>+AD47+AD110-AD176</f>
        <v>0</v>
      </c>
    </row>
    <row r="244" spans="1:30" ht="14.4" customHeight="1" x14ac:dyDescent="0.3">
      <c r="A244" s="53"/>
      <c r="B244" s="55"/>
      <c r="C244" s="3" t="str">
        <f>+C177</f>
        <v>40 17 921 0093</v>
      </c>
      <c r="D244" s="3">
        <f>+D48+D111-D177</f>
        <v>30</v>
      </c>
      <c r="E244" s="3" t="str">
        <f>+E177</f>
        <v>40 17 821 0199</v>
      </c>
      <c r="F244" s="3">
        <f>+F48+F111-F177</f>
        <v>24</v>
      </c>
      <c r="G244" s="3" t="str">
        <f>+G177</f>
        <v>40 17 954 18 94</v>
      </c>
      <c r="H244" s="3">
        <f>+H48+H111-H177</f>
        <v>12</v>
      </c>
      <c r="I244" s="3">
        <f>+I177</f>
        <v>0</v>
      </c>
      <c r="J244" s="3">
        <f>+J48+J111-J177</f>
        <v>0</v>
      </c>
      <c r="K244" s="3" t="str">
        <f>+K177</f>
        <v>40 28 975 0093</v>
      </c>
      <c r="L244" s="3">
        <f>+L48+L111-L177</f>
        <v>35</v>
      </c>
      <c r="M244" s="3" t="str">
        <f>+M177</f>
        <v>40 28 857 0427</v>
      </c>
      <c r="N244" s="3">
        <f>+N48+N111-N177</f>
        <v>16</v>
      </c>
      <c r="O244" s="3">
        <f>+O177</f>
        <v>0</v>
      </c>
      <c r="P244" s="3">
        <f>+P48+P111-P177</f>
        <v>0</v>
      </c>
      <c r="Q244" s="3">
        <f>+Q177</f>
        <v>0</v>
      </c>
      <c r="R244" s="3">
        <f>+R48+R111-R177</f>
        <v>0</v>
      </c>
      <c r="S244" s="3">
        <f>+S177</f>
        <v>0</v>
      </c>
      <c r="T244" s="3">
        <f>+T48+T111-T177</f>
        <v>0</v>
      </c>
      <c r="U244" s="3">
        <f>+U177</f>
        <v>0</v>
      </c>
      <c r="V244" s="3">
        <f>+V48+V111-V177</f>
        <v>0</v>
      </c>
      <c r="W244" s="3">
        <f>+W177</f>
        <v>0</v>
      </c>
      <c r="X244" s="3">
        <f>+X48+X111-X177</f>
        <v>0</v>
      </c>
      <c r="Y244" s="3">
        <f>+Y177</f>
        <v>0</v>
      </c>
      <c r="Z244" s="3">
        <f>+Z48+Z111-Z177</f>
        <v>0</v>
      </c>
      <c r="AA244" s="3">
        <f>+AA177</f>
        <v>0</v>
      </c>
      <c r="AB244" s="3">
        <f>+AB48+AB111-AB177</f>
        <v>0</v>
      </c>
      <c r="AC244" s="3">
        <f>+AC177</f>
        <v>0</v>
      </c>
      <c r="AD244" s="3">
        <f>+AD48+AD111-AD177</f>
        <v>0</v>
      </c>
    </row>
    <row r="245" spans="1:30" ht="14.4" customHeight="1" x14ac:dyDescent="0.3">
      <c r="A245" s="53"/>
      <c r="B245" s="55"/>
      <c r="C245" s="3" t="str">
        <f>+C178</f>
        <v>40 17 921 0095</v>
      </c>
      <c r="D245" s="3">
        <f>+D49+D112-D178</f>
        <v>24</v>
      </c>
      <c r="E245" s="3" t="str">
        <f>+E178</f>
        <v>40 17 620 0102</v>
      </c>
      <c r="F245" s="3">
        <f>+F49+F112-F178</f>
        <v>48</v>
      </c>
      <c r="G245" s="3" t="str">
        <f>+G178</f>
        <v>40 17 954 1918</v>
      </c>
      <c r="H245" s="3">
        <f>+H49+H112-H178</f>
        <v>28</v>
      </c>
      <c r="I245" s="3">
        <f>+I178</f>
        <v>0</v>
      </c>
      <c r="J245" s="3">
        <f>+J49+J112-J178</f>
        <v>0</v>
      </c>
      <c r="K245" s="3" t="str">
        <f>+K178</f>
        <v>40 28 120 0274</v>
      </c>
      <c r="L245" s="3">
        <f>+L49+L112-L178</f>
        <v>8</v>
      </c>
      <c r="M245" s="3" t="str">
        <f>+M178</f>
        <v>40 28 849 0375</v>
      </c>
      <c r="N245" s="3">
        <f>+N49+N112-N178</f>
        <v>7</v>
      </c>
      <c r="O245" s="3">
        <f>+O178</f>
        <v>0</v>
      </c>
      <c r="P245" s="3">
        <f>+P49+P112-P178</f>
        <v>0</v>
      </c>
      <c r="Q245" s="3">
        <f>+Q178</f>
        <v>0</v>
      </c>
      <c r="R245" s="3">
        <f>+R49+R112-R178</f>
        <v>0</v>
      </c>
      <c r="S245" s="3">
        <f>+S178</f>
        <v>0</v>
      </c>
      <c r="T245" s="3">
        <f>+T49+T112-T178</f>
        <v>0</v>
      </c>
      <c r="U245" s="3">
        <f>+U178</f>
        <v>0</v>
      </c>
      <c r="V245" s="3">
        <f>+V49+V112-V178</f>
        <v>0</v>
      </c>
      <c r="W245" s="3">
        <f>+W178</f>
        <v>0</v>
      </c>
      <c r="X245" s="3">
        <f>+X49+X112-X178</f>
        <v>0</v>
      </c>
      <c r="Y245" s="3">
        <f>+Y178</f>
        <v>0</v>
      </c>
      <c r="Z245" s="3">
        <f>+Z49+Z112-Z178</f>
        <v>0</v>
      </c>
      <c r="AA245" s="3">
        <f>+AA178</f>
        <v>0</v>
      </c>
      <c r="AB245" s="3">
        <f>+AB49+AB112-AB178</f>
        <v>0</v>
      </c>
      <c r="AC245" s="3">
        <f>+AC178</f>
        <v>0</v>
      </c>
      <c r="AD245" s="3">
        <f>+AD49+AD112-AD178</f>
        <v>0</v>
      </c>
    </row>
    <row r="246" spans="1:30" ht="14.4" customHeight="1" x14ac:dyDescent="0.3">
      <c r="A246" s="53"/>
      <c r="B246" s="55"/>
      <c r="C246" s="3" t="str">
        <f>+C179</f>
        <v>40 17 921 0097</v>
      </c>
      <c r="D246" s="3">
        <f>+D50+D113-D179</f>
        <v>16</v>
      </c>
      <c r="E246" s="3" t="str">
        <f>+E179</f>
        <v>40 17 821 0271</v>
      </c>
      <c r="F246" s="3">
        <f>+F50+F113-F179</f>
        <v>16</v>
      </c>
      <c r="G246" s="3" t="str">
        <f>+G179</f>
        <v>40 17 954 1920</v>
      </c>
      <c r="H246" s="3">
        <f>+H50+H113-H179</f>
        <v>8</v>
      </c>
      <c r="I246" s="3">
        <f>+I179</f>
        <v>0</v>
      </c>
      <c r="J246" s="3">
        <f>+J50+J113-J179</f>
        <v>0</v>
      </c>
      <c r="K246" s="3" t="str">
        <f>+K179</f>
        <v>40 28 120 0190</v>
      </c>
      <c r="L246" s="3">
        <f>+L50+L113-L179</f>
        <v>8</v>
      </c>
      <c r="M246" s="3" t="str">
        <f>+M179</f>
        <v>40 28 848 0090</v>
      </c>
      <c r="N246" s="3">
        <f>+N50+N113-N179</f>
        <v>1</v>
      </c>
      <c r="O246" s="3">
        <f>+O179</f>
        <v>0</v>
      </c>
      <c r="P246" s="3">
        <f>+P50+P113-P179</f>
        <v>0</v>
      </c>
      <c r="Q246" s="3">
        <f>+Q179</f>
        <v>0</v>
      </c>
      <c r="R246" s="3">
        <f>+R50+R113-R179</f>
        <v>0</v>
      </c>
      <c r="S246" s="3">
        <f>+S179</f>
        <v>0</v>
      </c>
      <c r="T246" s="3">
        <f>+T50+T113-T179</f>
        <v>0</v>
      </c>
      <c r="U246" s="3">
        <f>+U179</f>
        <v>0</v>
      </c>
      <c r="V246" s="3">
        <f>+V50+V113-V179</f>
        <v>0</v>
      </c>
      <c r="W246" s="3">
        <f>+W179</f>
        <v>0</v>
      </c>
      <c r="X246" s="3">
        <f>+X50+X113-X179</f>
        <v>0</v>
      </c>
      <c r="Y246" s="3">
        <f>+Y179</f>
        <v>0</v>
      </c>
      <c r="Z246" s="3">
        <f>+Z50+Z113-Z179</f>
        <v>0</v>
      </c>
      <c r="AA246" s="3">
        <f>+AA179</f>
        <v>0</v>
      </c>
      <c r="AB246" s="3">
        <f>+AB50+AB113-AB179</f>
        <v>0</v>
      </c>
      <c r="AC246" s="3">
        <f>+AC179</f>
        <v>0</v>
      </c>
      <c r="AD246" s="3">
        <f>+AD50+AD113-AD179</f>
        <v>0</v>
      </c>
    </row>
    <row r="247" spans="1:30" ht="14.4" customHeight="1" x14ac:dyDescent="0.3">
      <c r="A247" s="53"/>
      <c r="B247" s="55"/>
      <c r="C247" s="3">
        <f t="shared" ref="C247:C260" si="1066">+C180</f>
        <v>0</v>
      </c>
      <c r="D247" s="3">
        <f>+D51+D114-D180</f>
        <v>0</v>
      </c>
      <c r="E247" s="3">
        <f t="shared" ref="E247:E260" si="1067">+E180</f>
        <v>0</v>
      </c>
      <c r="F247" s="3">
        <f>+F51+F114-F180</f>
        <v>0</v>
      </c>
      <c r="G247" s="3" t="str">
        <f t="shared" ref="G247:G260" si="1068">+G180</f>
        <v>40 17 954 0944</v>
      </c>
      <c r="H247" s="3">
        <f>+H51+H114-H180</f>
        <v>28</v>
      </c>
      <c r="I247" s="3">
        <f t="shared" ref="I247:I260" si="1069">+I180</f>
        <v>0</v>
      </c>
      <c r="J247" s="3">
        <f>+J51+J114-J180</f>
        <v>0</v>
      </c>
      <c r="K247" s="3">
        <f t="shared" ref="K247:K260" si="1070">+K180</f>
        <v>0</v>
      </c>
      <c r="L247" s="3">
        <f>+L51+L114-L180</f>
        <v>0</v>
      </c>
      <c r="M247" s="3" t="str">
        <f t="shared" ref="M247:M260" si="1071">+M180</f>
        <v>40 28 959 0632</v>
      </c>
      <c r="N247" s="3">
        <f>+N51+N114-N180</f>
        <v>24</v>
      </c>
      <c r="O247" s="3">
        <f t="shared" ref="O247:O260" si="1072">+O180</f>
        <v>0</v>
      </c>
      <c r="P247" s="3">
        <f>+P51+P114-P180</f>
        <v>0</v>
      </c>
      <c r="Q247" s="3">
        <f t="shared" ref="Q247:Q260" si="1073">+Q180</f>
        <v>0</v>
      </c>
      <c r="R247" s="3">
        <f>+R51+R114-R180</f>
        <v>0</v>
      </c>
      <c r="S247" s="3">
        <f t="shared" ref="S247:S260" si="1074">+S180</f>
        <v>0</v>
      </c>
      <c r="T247" s="3">
        <f>+T51+T114-T180</f>
        <v>0</v>
      </c>
      <c r="U247" s="3">
        <f t="shared" ref="U247:U260" si="1075">+U180</f>
        <v>0</v>
      </c>
      <c r="V247" s="3">
        <f>+V51+V114-V180</f>
        <v>0</v>
      </c>
      <c r="W247" s="3">
        <f t="shared" ref="W247:W260" si="1076">+W180</f>
        <v>0</v>
      </c>
      <c r="X247" s="3">
        <f>+X51+X114-X180</f>
        <v>0</v>
      </c>
      <c r="Y247" s="3">
        <f t="shared" ref="Y247:Y260" si="1077">+Y180</f>
        <v>0</v>
      </c>
      <c r="Z247" s="3">
        <f>+Z51+Z114-Z180</f>
        <v>0</v>
      </c>
      <c r="AA247" s="3">
        <f t="shared" ref="AA247:AA260" si="1078">+AA180</f>
        <v>0</v>
      </c>
      <c r="AB247" s="3">
        <f>+AB51+AB114-AB180</f>
        <v>0</v>
      </c>
      <c r="AC247" s="3">
        <f t="shared" ref="AC247:AC260" si="1079">+AC180</f>
        <v>0</v>
      </c>
      <c r="AD247" s="3">
        <f>+AD51+AD114-AD180</f>
        <v>0</v>
      </c>
    </row>
    <row r="248" spans="1:30" ht="14.4" customHeight="1" x14ac:dyDescent="0.3">
      <c r="A248" s="53"/>
      <c r="B248" s="55"/>
      <c r="C248" s="3">
        <f t="shared" si="1066"/>
        <v>0</v>
      </c>
      <c r="D248" s="3">
        <f>+D52+D115-D181</f>
        <v>0</v>
      </c>
      <c r="E248" s="3">
        <f t="shared" si="1067"/>
        <v>0</v>
      </c>
      <c r="F248" s="3">
        <f>+F52+F115-F181</f>
        <v>0</v>
      </c>
      <c r="G248" s="3" t="str">
        <f t="shared" si="1068"/>
        <v>40 17 848 0296</v>
      </c>
      <c r="H248" s="3">
        <f>+H52+H115-H181</f>
        <v>6</v>
      </c>
      <c r="I248" s="3">
        <f t="shared" si="1069"/>
        <v>0</v>
      </c>
      <c r="J248" s="3">
        <f>+J52+J115-J181</f>
        <v>0</v>
      </c>
      <c r="K248" s="3">
        <f t="shared" si="1070"/>
        <v>0</v>
      </c>
      <c r="L248" s="3">
        <f>+L52+L115-L181</f>
        <v>0</v>
      </c>
      <c r="M248" s="3" t="str">
        <f t="shared" si="1071"/>
        <v>40 28 849 0373</v>
      </c>
      <c r="N248" s="3">
        <f>+N52+N115-N181</f>
        <v>9</v>
      </c>
      <c r="O248" s="3">
        <f t="shared" si="1072"/>
        <v>0</v>
      </c>
      <c r="P248" s="3">
        <f>+P52+P115-P181</f>
        <v>0</v>
      </c>
      <c r="Q248" s="3">
        <f t="shared" si="1073"/>
        <v>0</v>
      </c>
      <c r="R248" s="3">
        <f>+R52+R115-R181</f>
        <v>0</v>
      </c>
      <c r="S248" s="3">
        <f t="shared" si="1074"/>
        <v>0</v>
      </c>
      <c r="T248" s="3">
        <f>+T52+T115-T181</f>
        <v>0</v>
      </c>
      <c r="U248" s="3">
        <f t="shared" si="1075"/>
        <v>0</v>
      </c>
      <c r="V248" s="3">
        <f>+V52+V115-V181</f>
        <v>0</v>
      </c>
      <c r="W248" s="3">
        <f t="shared" si="1076"/>
        <v>0</v>
      </c>
      <c r="X248" s="3">
        <f>+X52+X115-X181</f>
        <v>0</v>
      </c>
      <c r="Y248" s="3">
        <f t="shared" si="1077"/>
        <v>0</v>
      </c>
      <c r="Z248" s="3">
        <f>+Z52+Z115-Z181</f>
        <v>0</v>
      </c>
      <c r="AA248" s="3">
        <f t="shared" si="1078"/>
        <v>0</v>
      </c>
      <c r="AB248" s="3">
        <f>+AB52+AB115-AB181</f>
        <v>0</v>
      </c>
      <c r="AC248" s="3">
        <f t="shared" si="1079"/>
        <v>0</v>
      </c>
      <c r="AD248" s="3">
        <f>+AD52+AD115-AD181</f>
        <v>0</v>
      </c>
    </row>
    <row r="249" spans="1:30" ht="14.4" customHeight="1" x14ac:dyDescent="0.3">
      <c r="A249" s="53"/>
      <c r="B249" s="55"/>
      <c r="C249" s="3">
        <f t="shared" si="1066"/>
        <v>0</v>
      </c>
      <c r="D249" s="3">
        <f>+D53+D116-D182</f>
        <v>0</v>
      </c>
      <c r="E249" s="3">
        <f t="shared" si="1067"/>
        <v>0</v>
      </c>
      <c r="F249" s="3">
        <f>+F53+F116-F182</f>
        <v>0</v>
      </c>
      <c r="G249" s="3">
        <f t="shared" si="1068"/>
        <v>0</v>
      </c>
      <c r="H249" s="3">
        <f>+H53+H116-H182</f>
        <v>0</v>
      </c>
      <c r="I249" s="3">
        <f t="shared" si="1069"/>
        <v>0</v>
      </c>
      <c r="J249" s="3">
        <f>+J53+J116-J182</f>
        <v>0</v>
      </c>
      <c r="K249" s="3">
        <f t="shared" si="1070"/>
        <v>0</v>
      </c>
      <c r="L249" s="3">
        <f>+L53+L116-L182</f>
        <v>0</v>
      </c>
      <c r="M249" s="3" t="str">
        <f t="shared" si="1071"/>
        <v>40 28 150 0426</v>
      </c>
      <c r="N249" s="3">
        <f>+N53+N116-N182</f>
        <v>8</v>
      </c>
      <c r="O249" s="3">
        <f t="shared" si="1072"/>
        <v>0</v>
      </c>
      <c r="P249" s="3">
        <f>+P53+P116-P182</f>
        <v>0</v>
      </c>
      <c r="Q249" s="3">
        <f t="shared" si="1073"/>
        <v>0</v>
      </c>
      <c r="R249" s="3">
        <f>+R53+R116-R182</f>
        <v>0</v>
      </c>
      <c r="S249" s="3">
        <f t="shared" si="1074"/>
        <v>0</v>
      </c>
      <c r="T249" s="3">
        <f>+T53+T116-T182</f>
        <v>0</v>
      </c>
      <c r="U249" s="3">
        <f t="shared" si="1075"/>
        <v>0</v>
      </c>
      <c r="V249" s="3">
        <f>+V53+V116-V182</f>
        <v>0</v>
      </c>
      <c r="W249" s="3">
        <f t="shared" si="1076"/>
        <v>0</v>
      </c>
      <c r="X249" s="3">
        <f>+X53+X116-X182</f>
        <v>0</v>
      </c>
      <c r="Y249" s="3">
        <f t="shared" si="1077"/>
        <v>0</v>
      </c>
      <c r="Z249" s="3">
        <f>+Z53+Z116-Z182</f>
        <v>0</v>
      </c>
      <c r="AA249" s="3">
        <f t="shared" si="1078"/>
        <v>0</v>
      </c>
      <c r="AB249" s="3">
        <f>+AB53+AB116-AB182</f>
        <v>0</v>
      </c>
      <c r="AC249" s="3">
        <f t="shared" si="1079"/>
        <v>0</v>
      </c>
      <c r="AD249" s="3">
        <f>+AD53+AD116-AD182</f>
        <v>0</v>
      </c>
    </row>
    <row r="250" spans="1:30" ht="14.4" customHeight="1" x14ac:dyDescent="0.3">
      <c r="A250" s="53"/>
      <c r="B250" s="55"/>
      <c r="C250" s="3">
        <f t="shared" si="1066"/>
        <v>0</v>
      </c>
      <c r="D250" s="3">
        <f>+D54+D117-D183</f>
        <v>0</v>
      </c>
      <c r="E250" s="3">
        <f t="shared" si="1067"/>
        <v>0</v>
      </c>
      <c r="F250" s="3">
        <f>+F54+F117-F183</f>
        <v>0</v>
      </c>
      <c r="G250" s="3">
        <f t="shared" si="1068"/>
        <v>0</v>
      </c>
      <c r="H250" s="3">
        <f>+H54+H117-H183</f>
        <v>0</v>
      </c>
      <c r="I250" s="3">
        <f t="shared" si="1069"/>
        <v>0</v>
      </c>
      <c r="J250" s="3">
        <f>+J54+J117-J183</f>
        <v>0</v>
      </c>
      <c r="K250" s="3">
        <f t="shared" si="1070"/>
        <v>0</v>
      </c>
      <c r="L250" s="3">
        <f>+L54+L117-L183</f>
        <v>0</v>
      </c>
      <c r="M250" s="3" t="str">
        <f t="shared" si="1071"/>
        <v>40 28 954 3222</v>
      </c>
      <c r="N250" s="3">
        <f>+N54+N117-N183</f>
        <v>7</v>
      </c>
      <c r="O250" s="3">
        <f t="shared" si="1072"/>
        <v>0</v>
      </c>
      <c r="P250" s="3">
        <f>+P54+P117-P183</f>
        <v>0</v>
      </c>
      <c r="Q250" s="3">
        <f t="shared" si="1073"/>
        <v>0</v>
      </c>
      <c r="R250" s="3">
        <f>+R54+R117-R183</f>
        <v>0</v>
      </c>
      <c r="S250" s="3">
        <f t="shared" si="1074"/>
        <v>0</v>
      </c>
      <c r="T250" s="3">
        <f>+T54+T117-T183</f>
        <v>0</v>
      </c>
      <c r="U250" s="3">
        <f t="shared" si="1075"/>
        <v>0</v>
      </c>
      <c r="V250" s="3">
        <f>+V54+V117-V183</f>
        <v>0</v>
      </c>
      <c r="W250" s="3">
        <f t="shared" si="1076"/>
        <v>0</v>
      </c>
      <c r="X250" s="3">
        <f>+X54+X117-X183</f>
        <v>0</v>
      </c>
      <c r="Y250" s="3">
        <f t="shared" si="1077"/>
        <v>0</v>
      </c>
      <c r="Z250" s="3">
        <f>+Z54+Z117-Z183</f>
        <v>0</v>
      </c>
      <c r="AA250" s="3">
        <f t="shared" si="1078"/>
        <v>0</v>
      </c>
      <c r="AB250" s="3">
        <f>+AB54+AB117-AB183</f>
        <v>0</v>
      </c>
      <c r="AC250" s="3">
        <f t="shared" si="1079"/>
        <v>0</v>
      </c>
      <c r="AD250" s="3">
        <f>+AD54+AD117-AD183</f>
        <v>0</v>
      </c>
    </row>
    <row r="251" spans="1:30" ht="14.4" customHeight="1" x14ac:dyDescent="0.3">
      <c r="A251" s="53"/>
      <c r="B251" s="55"/>
      <c r="C251" s="3">
        <f t="shared" si="1066"/>
        <v>0</v>
      </c>
      <c r="D251" s="3">
        <f>+D55+D118-D184</f>
        <v>0</v>
      </c>
      <c r="E251" s="3">
        <f t="shared" si="1067"/>
        <v>0</v>
      </c>
      <c r="F251" s="3">
        <f>+F55+F118-F184</f>
        <v>0</v>
      </c>
      <c r="G251" s="3">
        <f t="shared" si="1068"/>
        <v>0</v>
      </c>
      <c r="H251" s="3">
        <f>+H55+H118-H184</f>
        <v>0</v>
      </c>
      <c r="I251" s="3">
        <f t="shared" si="1069"/>
        <v>0</v>
      </c>
      <c r="J251" s="3">
        <f>+J55+J118-J184</f>
        <v>0</v>
      </c>
      <c r="K251" s="3">
        <f t="shared" si="1070"/>
        <v>0</v>
      </c>
      <c r="L251" s="3">
        <f>+L55+L118-L184</f>
        <v>0</v>
      </c>
      <c r="M251" s="3" t="str">
        <f t="shared" si="1071"/>
        <v>40 28 846 0108</v>
      </c>
      <c r="N251" s="3">
        <f>+N55+N118-N184</f>
        <v>16</v>
      </c>
      <c r="O251" s="3">
        <f t="shared" si="1072"/>
        <v>0</v>
      </c>
      <c r="P251" s="3">
        <f>+P55+P118-P184</f>
        <v>0</v>
      </c>
      <c r="Q251" s="3">
        <f t="shared" si="1073"/>
        <v>0</v>
      </c>
      <c r="R251" s="3">
        <f>+R55+R118-R184</f>
        <v>0</v>
      </c>
      <c r="S251" s="3">
        <f t="shared" si="1074"/>
        <v>0</v>
      </c>
      <c r="T251" s="3">
        <f>+T55+T118-T184</f>
        <v>0</v>
      </c>
      <c r="U251" s="3">
        <f t="shared" si="1075"/>
        <v>0</v>
      </c>
      <c r="V251" s="3">
        <f>+V55+V118-V184</f>
        <v>0</v>
      </c>
      <c r="W251" s="3">
        <f t="shared" si="1076"/>
        <v>0</v>
      </c>
      <c r="X251" s="3">
        <f>+X55+X118-X184</f>
        <v>0</v>
      </c>
      <c r="Y251" s="3">
        <f t="shared" si="1077"/>
        <v>0</v>
      </c>
      <c r="Z251" s="3">
        <f>+Z55+Z118-Z184</f>
        <v>0</v>
      </c>
      <c r="AA251" s="3">
        <f t="shared" si="1078"/>
        <v>0</v>
      </c>
      <c r="AB251" s="3">
        <f>+AB55+AB118-AB184</f>
        <v>0</v>
      </c>
      <c r="AC251" s="3">
        <f t="shared" si="1079"/>
        <v>0</v>
      </c>
      <c r="AD251" s="3">
        <f>+AD55+AD118-AD184</f>
        <v>0</v>
      </c>
    </row>
    <row r="252" spans="1:30" ht="14.4" customHeight="1" x14ac:dyDescent="0.3">
      <c r="A252" s="53"/>
      <c r="B252" s="55"/>
      <c r="C252" s="3">
        <f t="shared" si="1066"/>
        <v>0</v>
      </c>
      <c r="D252" s="3">
        <f>+D56+D119-D185</f>
        <v>0</v>
      </c>
      <c r="E252" s="3">
        <f t="shared" si="1067"/>
        <v>0</v>
      </c>
      <c r="F252" s="3">
        <f>+F56+F119-F185</f>
        <v>0</v>
      </c>
      <c r="G252" s="3">
        <f t="shared" si="1068"/>
        <v>0</v>
      </c>
      <c r="H252" s="3">
        <f>+H56+H119-H185</f>
        <v>0</v>
      </c>
      <c r="I252" s="3">
        <f t="shared" si="1069"/>
        <v>0</v>
      </c>
      <c r="J252" s="3">
        <f>+J56+J119-J185</f>
        <v>0</v>
      </c>
      <c r="K252" s="3">
        <f t="shared" si="1070"/>
        <v>0</v>
      </c>
      <c r="L252" s="3">
        <f>+L56+L119-L185</f>
        <v>0</v>
      </c>
      <c r="M252" s="3" t="str">
        <f t="shared" si="1071"/>
        <v>40 28 849 0355</v>
      </c>
      <c r="N252" s="3">
        <f>+N56+N119-N185</f>
        <v>14</v>
      </c>
      <c r="O252" s="3">
        <f t="shared" si="1072"/>
        <v>0</v>
      </c>
      <c r="P252" s="3">
        <f>+P56+P119-P185</f>
        <v>0</v>
      </c>
      <c r="Q252" s="3">
        <f t="shared" si="1073"/>
        <v>0</v>
      </c>
      <c r="R252" s="3">
        <f>+R56+R119-R185</f>
        <v>0</v>
      </c>
      <c r="S252" s="3">
        <f t="shared" si="1074"/>
        <v>0</v>
      </c>
      <c r="T252" s="3">
        <f>+T56+T119-T185</f>
        <v>0</v>
      </c>
      <c r="U252" s="3">
        <f t="shared" si="1075"/>
        <v>0</v>
      </c>
      <c r="V252" s="3">
        <f>+V56+V119-V185</f>
        <v>0</v>
      </c>
      <c r="W252" s="3">
        <f t="shared" si="1076"/>
        <v>0</v>
      </c>
      <c r="X252" s="3">
        <f>+X56+X119-X185</f>
        <v>0</v>
      </c>
      <c r="Y252" s="3">
        <f t="shared" si="1077"/>
        <v>0</v>
      </c>
      <c r="Z252" s="3">
        <f>+Z56+Z119-Z185</f>
        <v>0</v>
      </c>
      <c r="AA252" s="3">
        <f t="shared" si="1078"/>
        <v>0</v>
      </c>
      <c r="AB252" s="3">
        <f>+AB56+AB119-AB185</f>
        <v>0</v>
      </c>
      <c r="AC252" s="3">
        <f t="shared" si="1079"/>
        <v>0</v>
      </c>
      <c r="AD252" s="3">
        <f>+AD56+AD119-AD185</f>
        <v>0</v>
      </c>
    </row>
    <row r="253" spans="1:30" ht="14.4" customHeight="1" x14ac:dyDescent="0.3">
      <c r="A253" s="53"/>
      <c r="B253" s="55"/>
      <c r="C253" s="3">
        <f t="shared" si="1066"/>
        <v>0</v>
      </c>
      <c r="D253" s="3">
        <f>+D57+D120-D186</f>
        <v>0</v>
      </c>
      <c r="E253" s="3">
        <f t="shared" si="1067"/>
        <v>0</v>
      </c>
      <c r="F253" s="3">
        <f>+F57+F120-F186</f>
        <v>0</v>
      </c>
      <c r="G253" s="3">
        <f t="shared" si="1068"/>
        <v>0</v>
      </c>
      <c r="H253" s="3">
        <f>+H57+H120-H186</f>
        <v>0</v>
      </c>
      <c r="I253" s="3">
        <f t="shared" si="1069"/>
        <v>0</v>
      </c>
      <c r="J253" s="3">
        <f>+J57+J120-J186</f>
        <v>0</v>
      </c>
      <c r="K253" s="3">
        <f t="shared" si="1070"/>
        <v>0</v>
      </c>
      <c r="L253" s="3">
        <f>+L57+L120-L186</f>
        <v>0</v>
      </c>
      <c r="M253" s="3" t="str">
        <f t="shared" si="1071"/>
        <v>40 28 857 0313</v>
      </c>
      <c r="N253" s="3">
        <f>+N57+N120-N186</f>
        <v>3</v>
      </c>
      <c r="O253" s="3">
        <f t="shared" si="1072"/>
        <v>0</v>
      </c>
      <c r="P253" s="3">
        <f>+P57+P120-P186</f>
        <v>0</v>
      </c>
      <c r="Q253" s="3">
        <f t="shared" si="1073"/>
        <v>0</v>
      </c>
      <c r="R253" s="3">
        <f>+R57+R120-R186</f>
        <v>0</v>
      </c>
      <c r="S253" s="3">
        <f t="shared" si="1074"/>
        <v>0</v>
      </c>
      <c r="T253" s="3">
        <f>+T57+T120-T186</f>
        <v>0</v>
      </c>
      <c r="U253" s="3">
        <f t="shared" si="1075"/>
        <v>0</v>
      </c>
      <c r="V253" s="3">
        <f>+V57+V120-V186</f>
        <v>0</v>
      </c>
      <c r="W253" s="3">
        <f t="shared" si="1076"/>
        <v>0</v>
      </c>
      <c r="X253" s="3">
        <f>+X57+X120-X186</f>
        <v>0</v>
      </c>
      <c r="Y253" s="3">
        <f t="shared" si="1077"/>
        <v>0</v>
      </c>
      <c r="Z253" s="3">
        <f>+Z57+Z120-Z186</f>
        <v>0</v>
      </c>
      <c r="AA253" s="3">
        <f t="shared" si="1078"/>
        <v>0</v>
      </c>
      <c r="AB253" s="3">
        <f>+AB57+AB120-AB186</f>
        <v>0</v>
      </c>
      <c r="AC253" s="3">
        <f t="shared" si="1079"/>
        <v>0</v>
      </c>
      <c r="AD253" s="3">
        <f>+AD57+AD120-AD186</f>
        <v>0</v>
      </c>
    </row>
    <row r="254" spans="1:30" ht="14.4" customHeight="1" x14ac:dyDescent="0.3">
      <c r="A254" s="53"/>
      <c r="B254" s="55"/>
      <c r="C254" s="3">
        <f t="shared" si="1066"/>
        <v>0</v>
      </c>
      <c r="D254" s="3">
        <f>+D58+D121-D187</f>
        <v>0</v>
      </c>
      <c r="E254" s="3">
        <f t="shared" si="1067"/>
        <v>0</v>
      </c>
      <c r="F254" s="3">
        <f>+F58+F121-F187</f>
        <v>0</v>
      </c>
      <c r="G254" s="3">
        <f t="shared" si="1068"/>
        <v>0</v>
      </c>
      <c r="H254" s="3">
        <f>+H58+H121-H187</f>
        <v>0</v>
      </c>
      <c r="I254" s="3">
        <f t="shared" si="1069"/>
        <v>0</v>
      </c>
      <c r="J254" s="3">
        <f>+J58+J121-J187</f>
        <v>0</v>
      </c>
      <c r="K254" s="3">
        <f t="shared" si="1070"/>
        <v>0</v>
      </c>
      <c r="L254" s="3">
        <f>+L58+L121-L187</f>
        <v>0</v>
      </c>
      <c r="M254" s="3" t="str">
        <f t="shared" si="1071"/>
        <v>40 28 857 0312</v>
      </c>
      <c r="N254" s="3">
        <f>+N58+N121-N187</f>
        <v>1</v>
      </c>
      <c r="O254" s="3">
        <f t="shared" si="1072"/>
        <v>0</v>
      </c>
      <c r="P254" s="3">
        <f>+P58+P121-P187</f>
        <v>0</v>
      </c>
      <c r="Q254" s="3">
        <f t="shared" si="1073"/>
        <v>0</v>
      </c>
      <c r="R254" s="3">
        <f>+R58+R121-R187</f>
        <v>0</v>
      </c>
      <c r="S254" s="3">
        <f t="shared" si="1074"/>
        <v>0</v>
      </c>
      <c r="T254" s="3">
        <f>+T58+T121-T187</f>
        <v>0</v>
      </c>
      <c r="U254" s="3">
        <f t="shared" si="1075"/>
        <v>0</v>
      </c>
      <c r="V254" s="3">
        <f>+V58+V121-V187</f>
        <v>0</v>
      </c>
      <c r="W254" s="3">
        <f t="shared" si="1076"/>
        <v>0</v>
      </c>
      <c r="X254" s="3">
        <f>+X58+X121-X187</f>
        <v>0</v>
      </c>
      <c r="Y254" s="3">
        <f t="shared" si="1077"/>
        <v>0</v>
      </c>
      <c r="Z254" s="3">
        <f>+Z58+Z121-Z187</f>
        <v>0</v>
      </c>
      <c r="AA254" s="3">
        <f t="shared" si="1078"/>
        <v>0</v>
      </c>
      <c r="AB254" s="3">
        <f>+AB58+AB121-AB187</f>
        <v>0</v>
      </c>
      <c r="AC254" s="3">
        <f t="shared" si="1079"/>
        <v>0</v>
      </c>
      <c r="AD254" s="3">
        <f>+AD58+AD121-AD187</f>
        <v>0</v>
      </c>
    </row>
    <row r="255" spans="1:30" ht="14.4" customHeight="1" x14ac:dyDescent="0.3">
      <c r="A255" s="53"/>
      <c r="B255" s="55"/>
      <c r="C255" s="3">
        <f t="shared" si="1066"/>
        <v>0</v>
      </c>
      <c r="D255" s="3">
        <f>+D59+D122-D188</f>
        <v>0</v>
      </c>
      <c r="E255" s="3">
        <f t="shared" si="1067"/>
        <v>0</v>
      </c>
      <c r="F255" s="3">
        <f>+F59+F122-F188</f>
        <v>0</v>
      </c>
      <c r="G255" s="3">
        <f t="shared" si="1068"/>
        <v>0</v>
      </c>
      <c r="H255" s="3">
        <f>+H59+H122-H188</f>
        <v>0</v>
      </c>
      <c r="I255" s="3">
        <f t="shared" si="1069"/>
        <v>0</v>
      </c>
      <c r="J255" s="3">
        <f>+J59+J122-J188</f>
        <v>0</v>
      </c>
      <c r="K255" s="3">
        <f t="shared" si="1070"/>
        <v>0</v>
      </c>
      <c r="L255" s="3">
        <f>+L59+L122-L188</f>
        <v>0</v>
      </c>
      <c r="M255" s="3" t="str">
        <f t="shared" si="1071"/>
        <v>40 28 954 1323</v>
      </c>
      <c r="N255" s="3">
        <f>+N59+N122-N188</f>
        <v>1</v>
      </c>
      <c r="O255" s="3">
        <f t="shared" si="1072"/>
        <v>0</v>
      </c>
      <c r="P255" s="3">
        <f>+P59+P122-P188</f>
        <v>0</v>
      </c>
      <c r="Q255" s="3">
        <f t="shared" si="1073"/>
        <v>0</v>
      </c>
      <c r="R255" s="3">
        <f>+R59+R122-R188</f>
        <v>0</v>
      </c>
      <c r="S255" s="3">
        <f t="shared" si="1074"/>
        <v>0</v>
      </c>
      <c r="T255" s="3">
        <f>+T59+T122-T188</f>
        <v>0</v>
      </c>
      <c r="U255" s="3">
        <f t="shared" si="1075"/>
        <v>0</v>
      </c>
      <c r="V255" s="3">
        <f>+V59+V122-V188</f>
        <v>0</v>
      </c>
      <c r="W255" s="3">
        <f t="shared" si="1076"/>
        <v>0</v>
      </c>
      <c r="X255" s="3">
        <f>+X59+X122-X188</f>
        <v>0</v>
      </c>
      <c r="Y255" s="3">
        <f t="shared" si="1077"/>
        <v>0</v>
      </c>
      <c r="Z255" s="3">
        <f>+Z59+Z122-Z188</f>
        <v>0</v>
      </c>
      <c r="AA255" s="3">
        <f t="shared" si="1078"/>
        <v>0</v>
      </c>
      <c r="AB255" s="3">
        <f>+AB59+AB122-AB188</f>
        <v>0</v>
      </c>
      <c r="AC255" s="3">
        <f t="shared" si="1079"/>
        <v>0</v>
      </c>
      <c r="AD255" s="3">
        <f>+AD59+AD122-AD188</f>
        <v>0</v>
      </c>
    </row>
    <row r="256" spans="1:30" ht="14.4" customHeight="1" x14ac:dyDescent="0.3">
      <c r="A256" s="53"/>
      <c r="B256" s="55"/>
      <c r="C256" s="3">
        <f t="shared" si="1066"/>
        <v>0</v>
      </c>
      <c r="D256" s="3">
        <f>+D60+D123-D189</f>
        <v>0</v>
      </c>
      <c r="E256" s="3">
        <f t="shared" si="1067"/>
        <v>0</v>
      </c>
      <c r="F256" s="3">
        <f>+F60+F123-F189</f>
        <v>0</v>
      </c>
      <c r="G256" s="3">
        <f t="shared" si="1068"/>
        <v>0</v>
      </c>
      <c r="H256" s="3">
        <f>+H60+H123-H189</f>
        <v>0</v>
      </c>
      <c r="I256" s="3">
        <f t="shared" si="1069"/>
        <v>0</v>
      </c>
      <c r="J256" s="3">
        <f>+J60+J123-J189</f>
        <v>0</v>
      </c>
      <c r="K256" s="3">
        <f t="shared" si="1070"/>
        <v>0</v>
      </c>
      <c r="L256" s="3">
        <f>+L60+L123-L189</f>
        <v>0</v>
      </c>
      <c r="M256" s="3" t="str">
        <f t="shared" si="1071"/>
        <v>40 28 849 0373</v>
      </c>
      <c r="N256" s="3">
        <f>+N60+N123-N189</f>
        <v>2</v>
      </c>
      <c r="O256" s="3">
        <f t="shared" si="1072"/>
        <v>0</v>
      </c>
      <c r="P256" s="3">
        <f>+P60+P123-P189</f>
        <v>0</v>
      </c>
      <c r="Q256" s="3">
        <f t="shared" si="1073"/>
        <v>0</v>
      </c>
      <c r="R256" s="3">
        <f>+R60+R123-R189</f>
        <v>0</v>
      </c>
      <c r="S256" s="3">
        <f t="shared" si="1074"/>
        <v>0</v>
      </c>
      <c r="T256" s="3">
        <f>+T60+T123-T189</f>
        <v>0</v>
      </c>
      <c r="U256" s="3">
        <f t="shared" si="1075"/>
        <v>0</v>
      </c>
      <c r="V256" s="3">
        <f>+V60+V123-V189</f>
        <v>0</v>
      </c>
      <c r="W256" s="3">
        <f t="shared" si="1076"/>
        <v>0</v>
      </c>
      <c r="X256" s="3">
        <f>+X60+X123-X189</f>
        <v>0</v>
      </c>
      <c r="Y256" s="3">
        <f t="shared" si="1077"/>
        <v>0</v>
      </c>
      <c r="Z256" s="3">
        <f>+Z60+Z123-Z189</f>
        <v>0</v>
      </c>
      <c r="AA256" s="3">
        <f t="shared" si="1078"/>
        <v>0</v>
      </c>
      <c r="AB256" s="3">
        <f>+AB60+AB123-AB189</f>
        <v>0</v>
      </c>
      <c r="AC256" s="3">
        <f t="shared" si="1079"/>
        <v>0</v>
      </c>
      <c r="AD256" s="3">
        <f>+AD60+AD123-AD189</f>
        <v>0</v>
      </c>
    </row>
    <row r="257" spans="1:30" ht="14.4" customHeight="1" x14ac:dyDescent="0.3">
      <c r="A257" s="53"/>
      <c r="B257" s="55"/>
      <c r="C257" s="3">
        <f t="shared" si="1066"/>
        <v>0</v>
      </c>
      <c r="D257" s="3">
        <f>+D61+D124-D190</f>
        <v>0</v>
      </c>
      <c r="E257" s="3">
        <f t="shared" si="1067"/>
        <v>0</v>
      </c>
      <c r="F257" s="3">
        <f>+F61+F124-F190</f>
        <v>0</v>
      </c>
      <c r="G257" s="3">
        <f t="shared" si="1068"/>
        <v>0</v>
      </c>
      <c r="H257" s="3">
        <f>+H61+H124-H190</f>
        <v>0</v>
      </c>
      <c r="I257" s="3">
        <f t="shared" si="1069"/>
        <v>0</v>
      </c>
      <c r="J257" s="3">
        <f>+J61+J124-J190</f>
        <v>0</v>
      </c>
      <c r="K257" s="3">
        <f t="shared" si="1070"/>
        <v>0</v>
      </c>
      <c r="L257" s="3">
        <f>+L61+L124-L190</f>
        <v>0</v>
      </c>
      <c r="M257" s="3" t="str">
        <f t="shared" si="1071"/>
        <v>40 28 958 0623</v>
      </c>
      <c r="N257" s="3">
        <f>+N61+N124-N190</f>
        <v>1</v>
      </c>
      <c r="O257" s="3">
        <f t="shared" si="1072"/>
        <v>0</v>
      </c>
      <c r="P257" s="3">
        <f>+P61+P124-P190</f>
        <v>0</v>
      </c>
      <c r="Q257" s="3">
        <f t="shared" si="1073"/>
        <v>0</v>
      </c>
      <c r="R257" s="3">
        <f>+R61+R124-R190</f>
        <v>0</v>
      </c>
      <c r="S257" s="3">
        <f t="shared" si="1074"/>
        <v>0</v>
      </c>
      <c r="T257" s="3">
        <f>+T61+T124-T190</f>
        <v>0</v>
      </c>
      <c r="U257" s="3">
        <f t="shared" si="1075"/>
        <v>0</v>
      </c>
      <c r="V257" s="3">
        <f>+V61+V124-V190</f>
        <v>0</v>
      </c>
      <c r="W257" s="3">
        <f t="shared" si="1076"/>
        <v>0</v>
      </c>
      <c r="X257" s="3">
        <f>+X61+X124-X190</f>
        <v>0</v>
      </c>
      <c r="Y257" s="3">
        <f t="shared" si="1077"/>
        <v>0</v>
      </c>
      <c r="Z257" s="3">
        <f>+Z61+Z124-Z190</f>
        <v>0</v>
      </c>
      <c r="AA257" s="3">
        <f t="shared" si="1078"/>
        <v>0</v>
      </c>
      <c r="AB257" s="3">
        <f>+AB61+AB124-AB190</f>
        <v>0</v>
      </c>
      <c r="AC257" s="3">
        <f t="shared" si="1079"/>
        <v>0</v>
      </c>
      <c r="AD257" s="3">
        <f>+AD61+AD124-AD190</f>
        <v>0</v>
      </c>
    </row>
    <row r="258" spans="1:30" ht="14.4" customHeight="1" x14ac:dyDescent="0.3">
      <c r="A258" s="21"/>
      <c r="B258" s="55"/>
      <c r="C258" s="3">
        <f t="shared" si="1066"/>
        <v>0</v>
      </c>
      <c r="D258" s="3">
        <f>+D62+D125-D191</f>
        <v>0</v>
      </c>
      <c r="E258" s="3">
        <f t="shared" si="1067"/>
        <v>0</v>
      </c>
      <c r="F258" s="3">
        <f>+F62+F125-F191</f>
        <v>0</v>
      </c>
      <c r="G258" s="3">
        <f t="shared" si="1068"/>
        <v>0</v>
      </c>
      <c r="H258" s="3">
        <f>+H62+H125-H191</f>
        <v>0</v>
      </c>
      <c r="I258" s="3">
        <f t="shared" si="1069"/>
        <v>0</v>
      </c>
      <c r="J258" s="3">
        <f>+J62+J125-J191</f>
        <v>0</v>
      </c>
      <c r="K258" s="3">
        <f t="shared" si="1070"/>
        <v>0</v>
      </c>
      <c r="L258" s="3">
        <f>+L62+L125-L191</f>
        <v>0</v>
      </c>
      <c r="M258" s="3" t="str">
        <f t="shared" si="1071"/>
        <v>40 28 959 0699</v>
      </c>
      <c r="N258" s="3">
        <f>+N62+N125-N191</f>
        <v>20</v>
      </c>
      <c r="O258" s="3">
        <f t="shared" si="1072"/>
        <v>0</v>
      </c>
      <c r="P258" s="3">
        <f>+P62+P125-P191</f>
        <v>0</v>
      </c>
      <c r="Q258" s="3">
        <f t="shared" si="1073"/>
        <v>0</v>
      </c>
      <c r="R258" s="3">
        <f>+R62+R125-R191</f>
        <v>0</v>
      </c>
      <c r="S258" s="3">
        <f t="shared" si="1074"/>
        <v>0</v>
      </c>
      <c r="T258" s="3">
        <f>+T62+T125-T191</f>
        <v>0</v>
      </c>
      <c r="U258" s="3">
        <f t="shared" si="1075"/>
        <v>0</v>
      </c>
      <c r="V258" s="3">
        <f>+V62+V125-V191</f>
        <v>0</v>
      </c>
      <c r="W258" s="3">
        <f t="shared" si="1076"/>
        <v>0</v>
      </c>
      <c r="X258" s="3">
        <f>+X62+X125-X191</f>
        <v>0</v>
      </c>
      <c r="Y258" s="3">
        <f t="shared" si="1077"/>
        <v>0</v>
      </c>
      <c r="Z258" s="3">
        <f>+Z62+Z125-Z191</f>
        <v>0</v>
      </c>
      <c r="AA258" s="3">
        <f t="shared" si="1078"/>
        <v>0</v>
      </c>
      <c r="AB258" s="3">
        <f>+AB62+AB125-AB191</f>
        <v>0</v>
      </c>
      <c r="AC258" s="3">
        <f t="shared" si="1079"/>
        <v>0</v>
      </c>
      <c r="AD258" s="3">
        <f>+AD62+AD125-AD191</f>
        <v>0</v>
      </c>
    </row>
    <row r="259" spans="1:30" ht="14.4" customHeight="1" x14ac:dyDescent="0.3">
      <c r="A259" s="21"/>
      <c r="B259" s="55"/>
      <c r="C259" s="3">
        <f t="shared" si="1066"/>
        <v>0</v>
      </c>
      <c r="D259" s="3">
        <f>+D63+D126-D192</f>
        <v>0</v>
      </c>
      <c r="E259" s="3">
        <f t="shared" si="1067"/>
        <v>0</v>
      </c>
      <c r="F259" s="3">
        <f>+F63+F126-F192</f>
        <v>0</v>
      </c>
      <c r="G259" s="3">
        <f t="shared" si="1068"/>
        <v>0</v>
      </c>
      <c r="H259" s="3">
        <f>+H63+H126-H192</f>
        <v>0</v>
      </c>
      <c r="I259" s="3">
        <f t="shared" si="1069"/>
        <v>0</v>
      </c>
      <c r="J259" s="3">
        <f>+J63+J126-J192</f>
        <v>0</v>
      </c>
      <c r="K259" s="3">
        <f t="shared" si="1070"/>
        <v>0</v>
      </c>
      <c r="L259" s="3">
        <f>+L63+L126-L192</f>
        <v>0</v>
      </c>
      <c r="M259" s="3">
        <f t="shared" si="1071"/>
        <v>0</v>
      </c>
      <c r="N259" s="3">
        <f>+N63+N126-N192</f>
        <v>0</v>
      </c>
      <c r="O259" s="3">
        <f t="shared" si="1072"/>
        <v>0</v>
      </c>
      <c r="P259" s="3">
        <f>+P63+P126-P192</f>
        <v>0</v>
      </c>
      <c r="Q259" s="3">
        <f t="shared" si="1073"/>
        <v>0</v>
      </c>
      <c r="R259" s="3">
        <f>+R63+R126-R192</f>
        <v>0</v>
      </c>
      <c r="S259" s="3">
        <f t="shared" si="1074"/>
        <v>0</v>
      </c>
      <c r="T259" s="3">
        <f>+T63+T126-T192</f>
        <v>0</v>
      </c>
      <c r="U259" s="3">
        <f t="shared" si="1075"/>
        <v>0</v>
      </c>
      <c r="V259" s="3">
        <f>+V63+V126-V192</f>
        <v>0</v>
      </c>
      <c r="W259" s="3">
        <f t="shared" si="1076"/>
        <v>0</v>
      </c>
      <c r="X259" s="3">
        <f>+X63+X126-X192</f>
        <v>0</v>
      </c>
      <c r="Y259" s="3">
        <f t="shared" si="1077"/>
        <v>0</v>
      </c>
      <c r="Z259" s="3">
        <f>+Z63+Z126-Z192</f>
        <v>0</v>
      </c>
      <c r="AA259" s="3">
        <f t="shared" si="1078"/>
        <v>0</v>
      </c>
      <c r="AB259" s="3">
        <f>+AB63+AB126-AB192</f>
        <v>0</v>
      </c>
      <c r="AC259" s="3">
        <f t="shared" si="1079"/>
        <v>0</v>
      </c>
      <c r="AD259" s="3">
        <f>+AD63+AD126-AD192</f>
        <v>0</v>
      </c>
    </row>
    <row r="260" spans="1:30" ht="14.4" customHeight="1" thickBot="1" x14ac:dyDescent="0.35">
      <c r="A260" s="21"/>
      <c r="B260" s="55"/>
      <c r="C260" s="3">
        <f t="shared" si="1066"/>
        <v>0</v>
      </c>
      <c r="D260" s="3">
        <f>+D64+D127-D193</f>
        <v>0</v>
      </c>
      <c r="E260" s="3">
        <f t="shared" si="1067"/>
        <v>0</v>
      </c>
      <c r="F260" s="3">
        <f>+F64+F127-F193</f>
        <v>0</v>
      </c>
      <c r="G260" s="3">
        <f t="shared" si="1068"/>
        <v>0</v>
      </c>
      <c r="H260" s="3">
        <f>+H64+H127-H193</f>
        <v>0</v>
      </c>
      <c r="I260" s="3">
        <f t="shared" si="1069"/>
        <v>0</v>
      </c>
      <c r="J260" s="3">
        <f>+J64+J127-J193</f>
        <v>0</v>
      </c>
      <c r="K260" s="3">
        <f t="shared" si="1070"/>
        <v>0</v>
      </c>
      <c r="L260" s="3">
        <f>+L64+L127-L193</f>
        <v>0</v>
      </c>
      <c r="M260" s="3">
        <f t="shared" si="1071"/>
        <v>0</v>
      </c>
      <c r="N260" s="3">
        <f>+N64+N127-N193</f>
        <v>0</v>
      </c>
      <c r="O260" s="3">
        <f t="shared" si="1072"/>
        <v>0</v>
      </c>
      <c r="P260" s="3">
        <f>+P64+P127-P193</f>
        <v>0</v>
      </c>
      <c r="Q260" s="3">
        <f t="shared" si="1073"/>
        <v>0</v>
      </c>
      <c r="R260" s="3">
        <f>+R64+R127-R193</f>
        <v>0</v>
      </c>
      <c r="S260" s="3">
        <f t="shared" si="1074"/>
        <v>0</v>
      </c>
      <c r="T260" s="3">
        <f>+T64+T127-T193</f>
        <v>0</v>
      </c>
      <c r="U260" s="3">
        <f t="shared" si="1075"/>
        <v>0</v>
      </c>
      <c r="V260" s="3">
        <f>+V64+V127-V193</f>
        <v>0</v>
      </c>
      <c r="W260" s="3">
        <f t="shared" si="1076"/>
        <v>0</v>
      </c>
      <c r="X260" s="3">
        <f>+X64+X127-X193</f>
        <v>0</v>
      </c>
      <c r="Y260" s="3">
        <f t="shared" si="1077"/>
        <v>0</v>
      </c>
      <c r="Z260" s="3">
        <f>+Z64+Z127-Z193</f>
        <v>0</v>
      </c>
      <c r="AA260" s="3">
        <f t="shared" si="1078"/>
        <v>0</v>
      </c>
      <c r="AB260" s="3">
        <f>+AB64+AB127-AB193</f>
        <v>0</v>
      </c>
      <c r="AC260" s="3">
        <f t="shared" si="1079"/>
        <v>0</v>
      </c>
      <c r="AD260" s="3">
        <f>+AD64+AD127-AD193</f>
        <v>0</v>
      </c>
    </row>
    <row r="261" spans="1:30" ht="15" thickBot="1" x14ac:dyDescent="0.35">
      <c r="A261" s="13"/>
      <c r="B261" s="33"/>
      <c r="C261" s="14"/>
      <c r="D261" s="14"/>
      <c r="E261" s="14"/>
      <c r="F261" s="14"/>
      <c r="G261" s="14"/>
      <c r="H261" s="14"/>
      <c r="I261" s="14"/>
      <c r="J261" s="14"/>
      <c r="K261" s="14"/>
      <c r="L261" s="14"/>
      <c r="M261" s="14"/>
      <c r="N261" s="14"/>
      <c r="O261" s="14"/>
      <c r="P261" s="14"/>
      <c r="Q261" s="14"/>
      <c r="R261" s="14"/>
      <c r="S261" s="14"/>
      <c r="T261" s="14"/>
      <c r="U261" s="14"/>
      <c r="V261" s="14"/>
      <c r="W261" s="14"/>
      <c r="X261" s="14"/>
      <c r="Y261" s="14"/>
      <c r="Z261" s="14"/>
      <c r="AA261" s="14"/>
      <c r="AB261" s="14"/>
      <c r="AC261" s="14"/>
      <c r="AD261" s="15"/>
    </row>
  </sheetData>
  <autoFilter ref="A1:AD192"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  <filterColumn colId="23" showButton="0"/>
    <filterColumn colId="24" showButton="0"/>
    <filterColumn colId="25" showButton="0"/>
    <filterColumn colId="26" showButton="0"/>
    <filterColumn colId="27" showButton="0"/>
    <filterColumn colId="28" showButton="0"/>
  </autoFilter>
  <mergeCells count="33">
    <mergeCell ref="B228:B241"/>
    <mergeCell ref="B4:B12"/>
    <mergeCell ref="B33:B45"/>
    <mergeCell ref="B129:B139"/>
    <mergeCell ref="B161:B170"/>
    <mergeCell ref="B197:B206"/>
    <mergeCell ref="A193:AD193"/>
    <mergeCell ref="A194:AD194"/>
    <mergeCell ref="A196:A257"/>
    <mergeCell ref="C207:AD207"/>
    <mergeCell ref="B208:B226"/>
    <mergeCell ref="V242:AD242"/>
    <mergeCell ref="B243:B260"/>
    <mergeCell ref="C63:AD63"/>
    <mergeCell ref="A126:AD126"/>
    <mergeCell ref="B141:B159"/>
    <mergeCell ref="A128:A192"/>
    <mergeCell ref="C140:AD140"/>
    <mergeCell ref="V175:AD175"/>
    <mergeCell ref="B176:B192"/>
    <mergeCell ref="A65:A125"/>
    <mergeCell ref="B66:B71"/>
    <mergeCell ref="C76:AD76"/>
    <mergeCell ref="B77:B94"/>
    <mergeCell ref="V109:AD109"/>
    <mergeCell ref="B110:B125"/>
    <mergeCell ref="B96:B108"/>
    <mergeCell ref="C1:AD1"/>
    <mergeCell ref="A3:A62"/>
    <mergeCell ref="C13:AD13"/>
    <mergeCell ref="V46:AD46"/>
    <mergeCell ref="B47:B62"/>
    <mergeCell ref="B14:B31"/>
  </mergeCells>
  <conditionalFormatting sqref="C4:C12 E4:E12 G4:G12 I4:I12 K4:K12 M4:M12 O4:O12 Q4:Q12 S4:S12 U4:U12 W4:W12 Y4:Y12">
    <cfRule type="colorScale" priority="1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6:C108 E96:E108 G96:G108 I96:I108 K96:K108 M96:M108 O96:O108 Q96:Q108 S96:S108 U96:U108 W96:W108 Y96:Y108">
    <cfRule type="colorScale" priority="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9:C139 E129:E139 G129:G139 I129:I139 K129:K139 M129:M139 O129:O139 Q129:Q139 S129:S139 U129:U139 W129:W139 Y129:Y139">
    <cfRule type="colorScale" priority="7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6:C192 E176:E192 G176:G192 I176:I192 K176:K192 M176:M192 O176:O192 Q176:Q192 S176:S192 U176:U192 W176:W192 Y176:Y192">
    <cfRule type="colorScale" priority="919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9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7:C206 E197:E206 G197:G206 I197:I206 K197:K206 M197:M206 O197:O206 Q197:Q206 S197:S206 U197:U206 W197:W206 Y197:Y206">
    <cfRule type="colorScale" priority="11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8:C226 E208:E226 G208:G226 I208:I226 K208:K226 M208:M226 O208:O226 Q208:Q226 S208:S226 U208:U226 W208:W226 Y208:Y226">
    <cfRule type="colorScale" priority="15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:AD13">
    <cfRule type="dataBar" priority="4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{1B25714C-A917-419A-8742-FF9331A5C442}</x14:id>
        </ext>
      </extLst>
    </cfRule>
  </conditionalFormatting>
  <conditionalFormatting sqref="C4:AD62">
    <cfRule type="dataBar" priority="4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{C2E6B8DF-C70F-4B1D-8966-DD6FC2A89EEC}</x14:id>
        </ext>
      </extLst>
    </cfRule>
  </conditionalFormatting>
  <conditionalFormatting sqref="C14:AD31">
    <cfRule type="dataBar" priority="19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{2C9713B8-E45A-4732-AC6A-481B39280BCD}</x14:id>
        </ext>
      </extLst>
    </cfRule>
  </conditionalFormatting>
  <conditionalFormatting sqref="C47:AD62">
    <cfRule type="dataBar" priority="18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{CA8F2A71-41A9-403C-AEEB-21C271CA36E1}</x14:id>
        </ext>
      </extLst>
    </cfRule>
  </conditionalFormatting>
  <conditionalFormatting sqref="D197:D206">
    <cfRule type="dataBar" priority="1149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{D542EF7E-9A77-42E2-B146-84AA64855164}</x14:id>
        </ext>
      </extLst>
    </cfRule>
  </conditionalFormatting>
  <conditionalFormatting sqref="E14:E31 O14:O31 M14:M31 K14:K31 I14:I31 G14:G31 C14:C31 Y14:Y31 W14:W31 U14:U31 Q14:Q31 S14:S31">
    <cfRule type="colorScale" priority="1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47:E62 Q47:Q62 O47:O62 M47:M62 K47:K62 I47:I62 C47:C62 Y47:Y62 W47:W62 S47:S62 U47:U62 G47:G62">
    <cfRule type="colorScale" priority="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197:F206">
    <cfRule type="dataBar" priority="115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{ED99AD0C-AAC9-43EC-BD0D-13E3702596B6}</x14:id>
        </ext>
      </extLst>
    </cfRule>
  </conditionalFormatting>
  <conditionalFormatting sqref="H197:H206">
    <cfRule type="dataBar" priority="1157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{F0680C84-AA01-4C64-AC01-83243D8F2146}</x14:id>
        </ext>
      </extLst>
    </cfRule>
  </conditionalFormatting>
  <conditionalFormatting sqref="J197:J206">
    <cfRule type="dataBar" priority="1158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{4D1053D8-C327-43F0-A866-19B49DE2757D}</x14:id>
        </ext>
      </extLst>
    </cfRule>
  </conditionalFormatting>
  <conditionalFormatting sqref="M47 K47 O47 Q47 S47 U47 W47 Y47 C47 E47 G47 I47">
    <cfRule type="colorScale" priority="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7:L206">
    <cfRule type="dataBar" priority="1159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{4C4DB143-E786-4AC9-AB2A-95A8FB4E77FA}</x14:id>
        </ext>
      </extLst>
    </cfRule>
  </conditionalFormatting>
  <conditionalFormatting sqref="M33:M39">
    <cfRule type="dataBar" priority="1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{63667439-5C2D-4DA2-B9A5-2189E31A1D54}</x14:id>
        </ext>
      </extLst>
    </cfRule>
    <cfRule type="colorScale" priority="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10:M125 C110:C125 E110:E125 G110:G125 I110:I125 K110:K125 O110:O125 Q110:Q125 S110:S125 U110:U125 W110:W125 Y110:Y125">
    <cfRule type="colorScale" priority="88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243:M260 C243:C260 E243:E260 G243:G260 I243:I260 K243:K260 O243:O260 Q243:Q260 S243:S260 U243:U260 W243:W260 Y243:Y260">
    <cfRule type="colorScale" priority="134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3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33:N39">
    <cfRule type="dataBar" priority="1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{620F0128-162D-4C9A-BD11-61857F219A4B}</x14:id>
        </ext>
      </extLst>
    </cfRule>
  </conditionalFormatting>
  <conditionalFormatting sqref="N197:N206">
    <cfRule type="dataBar" priority="116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{30DA599C-78F2-4264-ACB1-127F475C41C6}</x14:id>
        </ext>
      </extLst>
    </cfRule>
  </conditionalFormatting>
  <conditionalFormatting sqref="P197:P206">
    <cfRule type="dataBar" priority="1162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{8DFA46A4-AD72-46CF-8EA4-91B08E093795}</x14:id>
        </ext>
      </extLst>
    </cfRule>
  </conditionalFormatting>
  <conditionalFormatting sqref="Q33:Q45 Y33:Y45 W33:W45 U33:U45 S33:S45 O33:O45 M33:M45 K33:K45 I33:I45 G33:G45 C33:C45 E33:E45">
    <cfRule type="colorScale" priority="1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R197:R206">
    <cfRule type="dataBar" priority="1161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{3B6C9FE5-BC0D-4C1F-A59B-4FE1631C9A31}</x14:id>
        </ext>
      </extLst>
    </cfRule>
  </conditionalFormatting>
  <conditionalFormatting sqref="T197:T206">
    <cfRule type="dataBar" priority="1163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{7A154717-AF9C-4854-A1A3-483584822695}</x14:id>
        </ext>
      </extLst>
    </cfRule>
  </conditionalFormatting>
  <conditionalFormatting sqref="V197:V206">
    <cfRule type="dataBar" priority="1164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{0EC5135E-A51B-4A2E-B419-45B6A4945B77}</x14:id>
        </ext>
      </extLst>
    </cfRule>
  </conditionalFormatting>
  <conditionalFormatting sqref="X197:X206">
    <cfRule type="dataBar" priority="1165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{24D6499A-4C23-4205-9562-114A865EEDF1}</x14:id>
        </ext>
      </extLst>
    </cfRule>
  </conditionalFormatting>
  <conditionalFormatting sqref="Z197:Z206">
    <cfRule type="dataBar" priority="1166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{0710425C-1478-447E-8813-D4A64B335599}</x14:id>
        </ext>
      </extLst>
    </cfRule>
  </conditionalFormatting>
  <conditionalFormatting sqref="AA4:AA12">
    <cfRule type="colorScale" priority="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47:AA62 AC47:AC62">
    <cfRule type="colorScale" priority="1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10:AA125">
    <cfRule type="colorScale" priority="34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A129:AA139">
    <cfRule type="colorScale" priority="8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76:AA192">
    <cfRule type="colorScale" priority="100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00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97:AA206 AC197:AC206">
    <cfRule type="colorScale" priority="11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97:AA206">
    <cfRule type="colorScale" priority="11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08:AA226 AC208:AC226">
    <cfRule type="colorScale" priority="157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08:AA226">
    <cfRule type="colorScale" priority="15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43:AA260 AC243:AC260">
    <cfRule type="colorScale" priority="13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43:AA260">
    <cfRule type="colorScale" priority="1371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3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B197:AB206">
    <cfRule type="dataBar" priority="1167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{576B2901-1253-41D8-BB3A-85A9D1E3C348}</x14:id>
        </ext>
      </extLst>
    </cfRule>
  </conditionalFormatting>
  <conditionalFormatting sqref="AC4:AC12">
    <cfRule type="colorScale" priority="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4:AC31 AA14:AA31">
    <cfRule type="colorScale" priority="1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33:AC45 AA33:AA45">
    <cfRule type="colorScale" priority="1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47 AC47">
    <cfRule type="colorScale" priority="1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C110:AC125">
    <cfRule type="colorScale" priority="32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C129:AC139">
    <cfRule type="colorScale" priority="8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76:AC192">
    <cfRule type="colorScale" priority="100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0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97:AC206">
    <cfRule type="colorScale" priority="11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08:AC226">
    <cfRule type="colorScale" priority="15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43 AA243">
    <cfRule type="colorScale" priority="1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C243:AC260">
    <cfRule type="colorScale" priority="137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3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D197:AD206">
    <cfRule type="dataBar" priority="117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{F1FDFBB3-9F5C-47C1-BBA4-F4F44CBF6312}</x14:id>
        </ext>
      </extLst>
    </cfRule>
  </conditionalFormatting>
  <conditionalFormatting sqref="S23">
    <cfRule type="dataBar" priority="1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{F1399836-C6FD-4A60-AD09-FF53FA913296}</x14:id>
        </ext>
      </extLst>
    </cfRule>
    <cfRule type="colorScale" priority="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T23">
    <cfRule type="dataBar" priority="1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{A97A41B8-61BB-43A4-A17C-0BBFBB4059CD}</x14:id>
        </ext>
      </extLst>
    </cfRule>
  </conditionalFormatting>
  <conditionalFormatting sqref="S23">
    <cfRule type="colorScale" priority="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66:G75 C66:C75 E66:E75 I66:I75 K66:K75 O66:O75 Q66:Q75 S66:S75 U66:U75 W66:W75 Y66:Y75 M66:M75">
    <cfRule type="colorScale" priority="17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66:AA75 AC66:AC75">
    <cfRule type="colorScale" priority="17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7:C94 E77:E94 G77:G94 I77:I94 K77:K94 M77:M94 O77:O94 Q77:Q94 S77:S94 U77:U94 W77:W94 Y77:Y94">
    <cfRule type="colorScale" priority="17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77:AA94">
    <cfRule type="colorScale" priority="19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77:AC94">
    <cfRule type="colorScale" priority="19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96:AA108">
    <cfRule type="colorScale" priority="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96:AC108">
    <cfRule type="colorScale" priority="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1:C159 E141:E159 G141:G159 I141:I159 K141:K159 M141:M159 O141:O159 Q141:Q159 S141:S159 U141:U159 W141:W159 Y141:Y159">
    <cfRule type="colorScale" priority="19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41:AA159"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41:AC159"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08:AA226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08:AC226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1:C174 E161:E174 G161:G174 I161:I174 K161:K174 M161:M174 O161:O174 Q161:Q174 S161:S174 U161:U174 W161:W174 Y161:Y174">
    <cfRule type="colorScale" priority="19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61:AA174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61:AC174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7:AD260">
    <cfRule type="colorScale" priority="2022">
      <colorScale>
        <cfvo type="min"/>
        <cfvo type="max"/>
        <color rgb="FFFFEF9C"/>
        <color rgb="FF63BE7B"/>
      </colorScale>
    </cfRule>
    <cfRule type="dataBar" priority="202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{75F3A92B-9120-4A1D-9CD7-0BE158A35557}</x14:id>
        </ext>
      </extLst>
    </cfRule>
  </conditionalFormatting>
  <conditionalFormatting sqref="C228:C241 E228:E241 G228:G241 I228:I241 K228:K241 M228:M241 O228:O241 Q228:Q241 S228:S241 U228:U241 W228:W241 Y228:Y241">
    <cfRule type="colorScale" priority="20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28:AA241 AC228:AC241">
    <cfRule type="colorScale" priority="20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28:AA241">
    <cfRule type="colorScale" priority="20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28:AC241">
    <cfRule type="colorScale" priority="20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28:AA241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28:AC241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B25714C-A917-419A-8742-FF9331A5C44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C4:AD13</xm:sqref>
        </x14:conditionalFormatting>
        <x14:conditionalFormatting xmlns:xm="http://schemas.microsoft.com/office/excel/2006/main">
          <x14:cfRule type="dataBar" id="{C2E6B8DF-C70F-4B1D-8966-DD6FC2A89EE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C4:AD62</xm:sqref>
        </x14:conditionalFormatting>
        <x14:conditionalFormatting xmlns:xm="http://schemas.microsoft.com/office/excel/2006/main">
          <x14:cfRule type="dataBar" id="{2C9713B8-E45A-4732-AC6A-481B39280BC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C14:AD31</xm:sqref>
        </x14:conditionalFormatting>
        <x14:conditionalFormatting xmlns:xm="http://schemas.microsoft.com/office/excel/2006/main">
          <x14:cfRule type="dataBar" id="{CA8F2A71-41A9-403C-AEEB-21C271CA36E1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C47:AD62</xm:sqref>
        </x14:conditionalFormatting>
        <x14:conditionalFormatting xmlns:xm="http://schemas.microsoft.com/office/excel/2006/main">
          <x14:cfRule type="dataBar" id="{D542EF7E-9A77-42E2-B146-84AA64855164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D197:D206</xm:sqref>
        </x14:conditionalFormatting>
        <x14:conditionalFormatting xmlns:xm="http://schemas.microsoft.com/office/excel/2006/main">
          <x14:cfRule type="dataBar" id="{ED99AD0C-AAC9-43EC-BD0D-13E3702596B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F197:F206</xm:sqref>
        </x14:conditionalFormatting>
        <x14:conditionalFormatting xmlns:xm="http://schemas.microsoft.com/office/excel/2006/main">
          <x14:cfRule type="dataBar" id="{F0680C84-AA01-4C64-AC01-83243D8F214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H197:H206</xm:sqref>
        </x14:conditionalFormatting>
        <x14:conditionalFormatting xmlns:xm="http://schemas.microsoft.com/office/excel/2006/main">
          <x14:cfRule type="dataBar" id="{4D1053D8-C327-43F0-A866-19B49DE2757D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J197:J206</xm:sqref>
        </x14:conditionalFormatting>
        <x14:conditionalFormatting xmlns:xm="http://schemas.microsoft.com/office/excel/2006/main">
          <x14:cfRule type="dataBar" id="{4C4DB143-E786-4AC9-AB2A-95A8FB4E77FA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L197:L206</xm:sqref>
        </x14:conditionalFormatting>
        <x14:conditionalFormatting xmlns:xm="http://schemas.microsoft.com/office/excel/2006/main">
          <x14:cfRule type="dataBar" id="{63667439-5C2D-4DA2-B9A5-2189E31A1D5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M33:M39</xm:sqref>
        </x14:conditionalFormatting>
        <x14:conditionalFormatting xmlns:xm="http://schemas.microsoft.com/office/excel/2006/main">
          <x14:cfRule type="dataBar" id="{620F0128-162D-4C9A-BD11-61857F219A4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N33:N39</xm:sqref>
        </x14:conditionalFormatting>
        <x14:conditionalFormatting xmlns:xm="http://schemas.microsoft.com/office/excel/2006/main">
          <x14:cfRule type="dataBar" id="{30DA599C-78F2-4264-ACB1-127F475C41C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N197:N206</xm:sqref>
        </x14:conditionalFormatting>
        <x14:conditionalFormatting xmlns:xm="http://schemas.microsoft.com/office/excel/2006/main">
          <x14:cfRule type="dataBar" id="{8DFA46A4-AD72-46CF-8EA4-91B08E093795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P197:P206</xm:sqref>
        </x14:conditionalFormatting>
        <x14:conditionalFormatting xmlns:xm="http://schemas.microsoft.com/office/excel/2006/main">
          <x14:cfRule type="dataBar" id="{3B6C9FE5-BC0D-4C1F-A59B-4FE1631C9A31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R197:R206</xm:sqref>
        </x14:conditionalFormatting>
        <x14:conditionalFormatting xmlns:xm="http://schemas.microsoft.com/office/excel/2006/main">
          <x14:cfRule type="dataBar" id="{7A154717-AF9C-4854-A1A3-483584822695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T197:T206</xm:sqref>
        </x14:conditionalFormatting>
        <x14:conditionalFormatting xmlns:xm="http://schemas.microsoft.com/office/excel/2006/main">
          <x14:cfRule type="dataBar" id="{0EC5135E-A51B-4A2E-B419-45B6A4945B77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V197:V206</xm:sqref>
        </x14:conditionalFormatting>
        <x14:conditionalFormatting xmlns:xm="http://schemas.microsoft.com/office/excel/2006/main">
          <x14:cfRule type="dataBar" id="{24D6499A-4C23-4205-9562-114A865EEDF1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X197:X206</xm:sqref>
        </x14:conditionalFormatting>
        <x14:conditionalFormatting xmlns:xm="http://schemas.microsoft.com/office/excel/2006/main">
          <x14:cfRule type="dataBar" id="{0710425C-1478-447E-8813-D4A64B335599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Z197:Z206</xm:sqref>
        </x14:conditionalFormatting>
        <x14:conditionalFormatting xmlns:xm="http://schemas.microsoft.com/office/excel/2006/main">
          <x14:cfRule type="dataBar" id="{576B2901-1253-41D8-BB3A-85A9D1E3C348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AB197:AB206</xm:sqref>
        </x14:conditionalFormatting>
        <x14:conditionalFormatting xmlns:xm="http://schemas.microsoft.com/office/excel/2006/main">
          <x14:cfRule type="dataBar" id="{F1FDFBB3-9F5C-47C1-BBA4-F4F44CBF6312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AD197:AD206</xm:sqref>
        </x14:conditionalFormatting>
        <x14:conditionalFormatting xmlns:xm="http://schemas.microsoft.com/office/excel/2006/main">
          <x14:cfRule type="dataBar" id="{F1399836-C6FD-4A60-AD09-FF53FA91329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S23</xm:sqref>
        </x14:conditionalFormatting>
        <x14:conditionalFormatting xmlns:xm="http://schemas.microsoft.com/office/excel/2006/main">
          <x14:cfRule type="dataBar" id="{A97A41B8-61BB-43A4-A17C-0BBFBB4059C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T23</xm:sqref>
        </x14:conditionalFormatting>
        <x14:conditionalFormatting xmlns:xm="http://schemas.microsoft.com/office/excel/2006/main">
          <x14:cfRule type="dataBar" id="{75F3A92B-9120-4A1D-9CD7-0BE158A35557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C197:AD260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ZONE (1)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GEMO</dc:creator>
  <cp:lastModifiedBy>GEMO</cp:lastModifiedBy>
  <dcterms:created xsi:type="dcterms:W3CDTF">2024-03-23T12:40:21Z</dcterms:created>
  <dcterms:modified xsi:type="dcterms:W3CDTF">2024-03-29T10:15:49Z</dcterms:modified>
</cp:coreProperties>
</file>