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MO\Desktop\"/>
    </mc:Choice>
  </mc:AlternateContent>
  <bookViews>
    <workbookView xWindow="0" yWindow="0" windowWidth="23040" windowHeight="9264"/>
  </bookViews>
  <sheets>
    <sheet name="ZONE (1)" sheetId="3" r:id="rId1"/>
  </sheets>
  <definedNames>
    <definedName name="_xlnm._FilterDatabase" localSheetId="0" hidden="1">'ZONE (1)'!$A$1:$AD$186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30" i="3" l="1"/>
  <c r="AD231" i="3"/>
  <c r="AD232" i="3"/>
  <c r="AC230" i="3"/>
  <c r="AC231" i="3"/>
  <c r="AC232" i="3"/>
  <c r="AB230" i="3"/>
  <c r="AB231" i="3"/>
  <c r="AB232" i="3"/>
  <c r="AA230" i="3"/>
  <c r="AA231" i="3"/>
  <c r="AA232" i="3"/>
  <c r="Z230" i="3"/>
  <c r="Z231" i="3"/>
  <c r="Z232" i="3"/>
  <c r="Y230" i="3"/>
  <c r="Y231" i="3"/>
  <c r="Y232" i="3"/>
  <c r="X230" i="3"/>
  <c r="X231" i="3"/>
  <c r="X232" i="3"/>
  <c r="W230" i="3"/>
  <c r="W231" i="3"/>
  <c r="W232" i="3"/>
  <c r="V230" i="3"/>
  <c r="V231" i="3"/>
  <c r="V232" i="3"/>
  <c r="U230" i="3"/>
  <c r="U231" i="3"/>
  <c r="U232" i="3"/>
  <c r="T230" i="3"/>
  <c r="T231" i="3"/>
  <c r="T232" i="3"/>
  <c r="S230" i="3"/>
  <c r="S231" i="3"/>
  <c r="S232" i="3"/>
  <c r="R230" i="3"/>
  <c r="R231" i="3"/>
  <c r="R232" i="3"/>
  <c r="Q230" i="3"/>
  <c r="Q231" i="3"/>
  <c r="Q232" i="3"/>
  <c r="P230" i="3"/>
  <c r="P231" i="3"/>
  <c r="P232" i="3"/>
  <c r="O230" i="3"/>
  <c r="O231" i="3"/>
  <c r="O232" i="3"/>
  <c r="N230" i="3"/>
  <c r="N231" i="3"/>
  <c r="N232" i="3"/>
  <c r="K230" i="3"/>
  <c r="K231" i="3"/>
  <c r="K232" i="3"/>
  <c r="J230" i="3"/>
  <c r="J231" i="3"/>
  <c r="J232" i="3"/>
  <c r="I230" i="3"/>
  <c r="I231" i="3"/>
  <c r="I232" i="3"/>
  <c r="H230" i="3"/>
  <c r="H231" i="3"/>
  <c r="H232" i="3"/>
  <c r="G230" i="3"/>
  <c r="G231" i="3"/>
  <c r="G232" i="3"/>
  <c r="F230" i="3"/>
  <c r="F231" i="3"/>
  <c r="F232" i="3"/>
  <c r="E230" i="3"/>
  <c r="E231" i="3"/>
  <c r="E232" i="3"/>
  <c r="D230" i="3"/>
  <c r="D231" i="3"/>
  <c r="D232" i="3"/>
  <c r="C230" i="3"/>
  <c r="C231" i="3"/>
  <c r="C232" i="3"/>
  <c r="M232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C210" i="3"/>
  <c r="AC211" i="3"/>
  <c r="AC218" i="3"/>
  <c r="AC219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A212" i="3"/>
  <c r="AA213" i="3"/>
  <c r="AA220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Y206" i="3"/>
  <c r="Y207" i="3"/>
  <c r="Y214" i="3"/>
  <c r="Y21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U211" i="3"/>
  <c r="U219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S212" i="3"/>
  <c r="S213" i="3"/>
  <c r="S220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Q206" i="3"/>
  <c r="Q207" i="3"/>
  <c r="Q214" i="3"/>
  <c r="Q21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O207" i="3"/>
  <c r="O208" i="3"/>
  <c r="O215" i="3"/>
  <c r="O216" i="3"/>
  <c r="N206" i="3"/>
  <c r="N207" i="3"/>
  <c r="N212" i="3"/>
  <c r="N213" i="3"/>
  <c r="N214" i="3"/>
  <c r="N216" i="3"/>
  <c r="N217" i="3"/>
  <c r="N218" i="3"/>
  <c r="N219" i="3"/>
  <c r="N220" i="3"/>
  <c r="M209" i="3"/>
  <c r="M210" i="3"/>
  <c r="M217" i="3"/>
  <c r="M218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K210" i="3"/>
  <c r="K211" i="3"/>
  <c r="K218" i="3"/>
  <c r="K219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I212" i="3"/>
  <c r="I213" i="3"/>
  <c r="I220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AC157" i="3"/>
  <c r="AA147" i="3"/>
  <c r="AA157" i="3"/>
  <c r="Y157" i="3"/>
  <c r="W157" i="3"/>
  <c r="U147" i="3"/>
  <c r="U157" i="3"/>
  <c r="S157" i="3"/>
  <c r="Q157" i="3"/>
  <c r="O157" i="3"/>
  <c r="M157" i="3"/>
  <c r="K157" i="3"/>
  <c r="I157" i="3"/>
  <c r="G157" i="3"/>
  <c r="E157" i="3"/>
  <c r="C157" i="3"/>
  <c r="AC81" i="3"/>
  <c r="AC142" i="3" s="1"/>
  <c r="AC82" i="3"/>
  <c r="AC143" i="3" s="1"/>
  <c r="AC83" i="3"/>
  <c r="AC144" i="3" s="1"/>
  <c r="AC84" i="3"/>
  <c r="AC145" i="3" s="1"/>
  <c r="AC85" i="3"/>
  <c r="AC146" i="3" s="1"/>
  <c r="AC86" i="3"/>
  <c r="AC147" i="3" s="1"/>
  <c r="AC87" i="3"/>
  <c r="AC148" i="3" s="1"/>
  <c r="AC88" i="3"/>
  <c r="AC149" i="3" s="1"/>
  <c r="AC89" i="3"/>
  <c r="AC150" i="3" s="1"/>
  <c r="AC90" i="3"/>
  <c r="AC151" i="3" s="1"/>
  <c r="AC91" i="3"/>
  <c r="AC152" i="3" s="1"/>
  <c r="AC92" i="3"/>
  <c r="AC153" i="3" s="1"/>
  <c r="AC93" i="3"/>
  <c r="AC154" i="3" s="1"/>
  <c r="AC94" i="3"/>
  <c r="AC155" i="3" s="1"/>
  <c r="AC95" i="3"/>
  <c r="AC156" i="3" s="1"/>
  <c r="AA81" i="3"/>
  <c r="AA142" i="3" s="1"/>
  <c r="AA82" i="3"/>
  <c r="AA143" i="3" s="1"/>
  <c r="AA83" i="3"/>
  <c r="AA144" i="3" s="1"/>
  <c r="AA84" i="3"/>
  <c r="AA145" i="3" s="1"/>
  <c r="AA85" i="3"/>
  <c r="AA146" i="3" s="1"/>
  <c r="AA86" i="3"/>
  <c r="AA211" i="3" s="1"/>
  <c r="AA87" i="3"/>
  <c r="AA148" i="3" s="1"/>
  <c r="AA88" i="3"/>
  <c r="AA149" i="3" s="1"/>
  <c r="AA89" i="3"/>
  <c r="AA150" i="3" s="1"/>
  <c r="AA90" i="3"/>
  <c r="AA151" i="3" s="1"/>
  <c r="AA91" i="3"/>
  <c r="AA152" i="3" s="1"/>
  <c r="AA92" i="3"/>
  <c r="AA153" i="3" s="1"/>
  <c r="AA93" i="3"/>
  <c r="AA154" i="3" s="1"/>
  <c r="AA94" i="3"/>
  <c r="AA155" i="3" s="1"/>
  <c r="AA95" i="3"/>
  <c r="AA156" i="3" s="1"/>
  <c r="Y81" i="3"/>
  <c r="Y142" i="3" s="1"/>
  <c r="Y82" i="3"/>
  <c r="Y143" i="3" s="1"/>
  <c r="Y83" i="3"/>
  <c r="Y144" i="3" s="1"/>
  <c r="Y84" i="3"/>
  <c r="Y145" i="3" s="1"/>
  <c r="Y85" i="3"/>
  <c r="Y146" i="3" s="1"/>
  <c r="Y86" i="3"/>
  <c r="Y147" i="3" s="1"/>
  <c r="Y87" i="3"/>
  <c r="Y148" i="3" s="1"/>
  <c r="Y88" i="3"/>
  <c r="Y149" i="3" s="1"/>
  <c r="Y89" i="3"/>
  <c r="Y150" i="3" s="1"/>
  <c r="Y90" i="3"/>
  <c r="Y151" i="3" s="1"/>
  <c r="Y91" i="3"/>
  <c r="Y152" i="3" s="1"/>
  <c r="Y92" i="3"/>
  <c r="Y153" i="3" s="1"/>
  <c r="Y93" i="3"/>
  <c r="Y154" i="3" s="1"/>
  <c r="Y94" i="3"/>
  <c r="Y155" i="3" s="1"/>
  <c r="Y95" i="3"/>
  <c r="Y156" i="3" s="1"/>
  <c r="W81" i="3"/>
  <c r="W142" i="3" s="1"/>
  <c r="W82" i="3"/>
  <c r="W143" i="3" s="1"/>
  <c r="W83" i="3"/>
  <c r="W144" i="3" s="1"/>
  <c r="W84" i="3"/>
  <c r="W145" i="3" s="1"/>
  <c r="W85" i="3"/>
  <c r="W146" i="3" s="1"/>
  <c r="W86" i="3"/>
  <c r="W147" i="3" s="1"/>
  <c r="W87" i="3"/>
  <c r="W148" i="3" s="1"/>
  <c r="W88" i="3"/>
  <c r="W149" i="3" s="1"/>
  <c r="W89" i="3"/>
  <c r="W150" i="3" s="1"/>
  <c r="W90" i="3"/>
  <c r="W151" i="3" s="1"/>
  <c r="W91" i="3"/>
  <c r="W152" i="3" s="1"/>
  <c r="W92" i="3"/>
  <c r="W153" i="3" s="1"/>
  <c r="W93" i="3"/>
  <c r="W154" i="3" s="1"/>
  <c r="W94" i="3"/>
  <c r="W155" i="3" s="1"/>
  <c r="W95" i="3"/>
  <c r="W156" i="3" s="1"/>
  <c r="U81" i="3"/>
  <c r="U142" i="3" s="1"/>
  <c r="U82" i="3"/>
  <c r="U143" i="3" s="1"/>
  <c r="U83" i="3"/>
  <c r="U144" i="3" s="1"/>
  <c r="U84" i="3"/>
  <c r="U145" i="3" s="1"/>
  <c r="U85" i="3"/>
  <c r="U146" i="3" s="1"/>
  <c r="U86" i="3"/>
  <c r="U87" i="3"/>
  <c r="U148" i="3" s="1"/>
  <c r="U88" i="3"/>
  <c r="U149" i="3" s="1"/>
  <c r="U89" i="3"/>
  <c r="U150" i="3" s="1"/>
  <c r="U90" i="3"/>
  <c r="U151" i="3" s="1"/>
  <c r="U91" i="3"/>
  <c r="U152" i="3" s="1"/>
  <c r="U92" i="3"/>
  <c r="U153" i="3" s="1"/>
  <c r="U93" i="3"/>
  <c r="U154" i="3" s="1"/>
  <c r="U94" i="3"/>
  <c r="U155" i="3" s="1"/>
  <c r="U95" i="3"/>
  <c r="U156" i="3" s="1"/>
  <c r="S81" i="3"/>
  <c r="S142" i="3" s="1"/>
  <c r="S82" i="3"/>
  <c r="S143" i="3" s="1"/>
  <c r="S83" i="3"/>
  <c r="S144" i="3" s="1"/>
  <c r="S84" i="3"/>
  <c r="S145" i="3" s="1"/>
  <c r="S85" i="3"/>
  <c r="S146" i="3" s="1"/>
  <c r="S86" i="3"/>
  <c r="S147" i="3" s="1"/>
  <c r="S87" i="3"/>
  <c r="S148" i="3" s="1"/>
  <c r="S88" i="3"/>
  <c r="S149" i="3" s="1"/>
  <c r="S89" i="3"/>
  <c r="S150" i="3" s="1"/>
  <c r="S90" i="3"/>
  <c r="S151" i="3" s="1"/>
  <c r="S91" i="3"/>
  <c r="S152" i="3" s="1"/>
  <c r="S92" i="3"/>
  <c r="S153" i="3" s="1"/>
  <c r="S93" i="3"/>
  <c r="S154" i="3" s="1"/>
  <c r="S94" i="3"/>
  <c r="S155" i="3" s="1"/>
  <c r="S95" i="3"/>
  <c r="S156" i="3" s="1"/>
  <c r="Q81" i="3"/>
  <c r="Q142" i="3" s="1"/>
  <c r="Q82" i="3"/>
  <c r="Q143" i="3" s="1"/>
  <c r="Q83" i="3"/>
  <c r="Q144" i="3" s="1"/>
  <c r="Q84" i="3"/>
  <c r="Q145" i="3" s="1"/>
  <c r="Q85" i="3"/>
  <c r="Q146" i="3" s="1"/>
  <c r="Q86" i="3"/>
  <c r="Q211" i="3" s="1"/>
  <c r="Q87" i="3"/>
  <c r="Q148" i="3" s="1"/>
  <c r="Q88" i="3"/>
  <c r="Q149" i="3" s="1"/>
  <c r="Q89" i="3"/>
  <c r="Q150" i="3" s="1"/>
  <c r="Q90" i="3"/>
  <c r="Q151" i="3" s="1"/>
  <c r="Q91" i="3"/>
  <c r="Q152" i="3" s="1"/>
  <c r="Q92" i="3"/>
  <c r="Q153" i="3" s="1"/>
  <c r="Q93" i="3"/>
  <c r="Q154" i="3" s="1"/>
  <c r="Q94" i="3"/>
  <c r="Q155" i="3" s="1"/>
  <c r="Q95" i="3"/>
  <c r="Q156" i="3" s="1"/>
  <c r="O81" i="3"/>
  <c r="O142" i="3" s="1"/>
  <c r="O82" i="3"/>
  <c r="O143" i="3" s="1"/>
  <c r="O83" i="3"/>
  <c r="O144" i="3" s="1"/>
  <c r="O84" i="3"/>
  <c r="O145" i="3" s="1"/>
  <c r="O85" i="3"/>
  <c r="O146" i="3" s="1"/>
  <c r="O86" i="3"/>
  <c r="O147" i="3" s="1"/>
  <c r="O87" i="3"/>
  <c r="O148" i="3" s="1"/>
  <c r="O88" i="3"/>
  <c r="O149" i="3" s="1"/>
  <c r="O89" i="3"/>
  <c r="O150" i="3" s="1"/>
  <c r="O90" i="3"/>
  <c r="O151" i="3" s="1"/>
  <c r="O91" i="3"/>
  <c r="O152" i="3" s="1"/>
  <c r="O92" i="3"/>
  <c r="O153" i="3" s="1"/>
  <c r="O93" i="3"/>
  <c r="O154" i="3" s="1"/>
  <c r="O94" i="3"/>
  <c r="O155" i="3" s="1"/>
  <c r="O95" i="3"/>
  <c r="O156" i="3" s="1"/>
  <c r="M81" i="3"/>
  <c r="M142" i="3" s="1"/>
  <c r="M82" i="3"/>
  <c r="M143" i="3" s="1"/>
  <c r="M83" i="3"/>
  <c r="M144" i="3" s="1"/>
  <c r="M84" i="3"/>
  <c r="M145" i="3" s="1"/>
  <c r="M85" i="3"/>
  <c r="M146" i="3" s="1"/>
  <c r="M86" i="3"/>
  <c r="M147" i="3" s="1"/>
  <c r="M87" i="3"/>
  <c r="M148" i="3" s="1"/>
  <c r="M88" i="3"/>
  <c r="M149" i="3" s="1"/>
  <c r="M89" i="3"/>
  <c r="M150" i="3" s="1"/>
  <c r="M90" i="3"/>
  <c r="M151" i="3" s="1"/>
  <c r="M91" i="3"/>
  <c r="M152" i="3" s="1"/>
  <c r="M92" i="3"/>
  <c r="M153" i="3" s="1"/>
  <c r="M93" i="3"/>
  <c r="M154" i="3" s="1"/>
  <c r="M94" i="3"/>
  <c r="M155" i="3" s="1"/>
  <c r="M95" i="3"/>
  <c r="M156" i="3" s="1"/>
  <c r="K81" i="3"/>
  <c r="K142" i="3" s="1"/>
  <c r="K82" i="3"/>
  <c r="K143" i="3" s="1"/>
  <c r="K83" i="3"/>
  <c r="K144" i="3" s="1"/>
  <c r="K84" i="3"/>
  <c r="K145" i="3" s="1"/>
  <c r="K85" i="3"/>
  <c r="K146" i="3" s="1"/>
  <c r="K86" i="3"/>
  <c r="K147" i="3" s="1"/>
  <c r="K87" i="3"/>
  <c r="K148" i="3" s="1"/>
  <c r="K88" i="3"/>
  <c r="K149" i="3" s="1"/>
  <c r="K89" i="3"/>
  <c r="K150" i="3" s="1"/>
  <c r="K90" i="3"/>
  <c r="K151" i="3" s="1"/>
  <c r="K91" i="3"/>
  <c r="K152" i="3" s="1"/>
  <c r="K92" i="3"/>
  <c r="K153" i="3" s="1"/>
  <c r="K93" i="3"/>
  <c r="K154" i="3" s="1"/>
  <c r="K94" i="3"/>
  <c r="K155" i="3" s="1"/>
  <c r="K95" i="3"/>
  <c r="K156" i="3" s="1"/>
  <c r="I81" i="3"/>
  <c r="I142" i="3" s="1"/>
  <c r="I82" i="3"/>
  <c r="I143" i="3" s="1"/>
  <c r="I83" i="3"/>
  <c r="I144" i="3" s="1"/>
  <c r="I84" i="3"/>
  <c r="I145" i="3" s="1"/>
  <c r="I85" i="3"/>
  <c r="I146" i="3" s="1"/>
  <c r="I86" i="3"/>
  <c r="I147" i="3" s="1"/>
  <c r="I87" i="3"/>
  <c r="I148" i="3" s="1"/>
  <c r="I88" i="3"/>
  <c r="I149" i="3" s="1"/>
  <c r="I89" i="3"/>
  <c r="I150" i="3" s="1"/>
  <c r="I90" i="3"/>
  <c r="I151" i="3" s="1"/>
  <c r="I91" i="3"/>
  <c r="I152" i="3" s="1"/>
  <c r="I92" i="3"/>
  <c r="I153" i="3" s="1"/>
  <c r="I93" i="3"/>
  <c r="I154" i="3" s="1"/>
  <c r="I94" i="3"/>
  <c r="I155" i="3" s="1"/>
  <c r="I95" i="3"/>
  <c r="I156" i="3" s="1"/>
  <c r="G81" i="3"/>
  <c r="G142" i="3" s="1"/>
  <c r="G82" i="3"/>
  <c r="G143" i="3" s="1"/>
  <c r="G83" i="3"/>
  <c r="G144" i="3" s="1"/>
  <c r="G84" i="3"/>
  <c r="G145" i="3" s="1"/>
  <c r="G85" i="3"/>
  <c r="G146" i="3" s="1"/>
  <c r="G86" i="3"/>
  <c r="G147" i="3" s="1"/>
  <c r="G87" i="3"/>
  <c r="G148" i="3" s="1"/>
  <c r="G88" i="3"/>
  <c r="G149" i="3" s="1"/>
  <c r="G89" i="3"/>
  <c r="G150" i="3" s="1"/>
  <c r="G90" i="3"/>
  <c r="G151" i="3" s="1"/>
  <c r="G91" i="3"/>
  <c r="G152" i="3" s="1"/>
  <c r="G92" i="3"/>
  <c r="G153" i="3" s="1"/>
  <c r="G93" i="3"/>
  <c r="G154" i="3" s="1"/>
  <c r="G94" i="3"/>
  <c r="G155" i="3" s="1"/>
  <c r="G95" i="3"/>
  <c r="G156" i="3" s="1"/>
  <c r="E80" i="3"/>
  <c r="E81" i="3"/>
  <c r="E142" i="3" s="1"/>
  <c r="E82" i="3"/>
  <c r="E143" i="3" s="1"/>
  <c r="E83" i="3"/>
  <c r="E144" i="3" s="1"/>
  <c r="E84" i="3"/>
  <c r="E145" i="3" s="1"/>
  <c r="E85" i="3"/>
  <c r="E146" i="3" s="1"/>
  <c r="E86" i="3"/>
  <c r="E147" i="3" s="1"/>
  <c r="E87" i="3"/>
  <c r="E148" i="3" s="1"/>
  <c r="E88" i="3"/>
  <c r="E149" i="3" s="1"/>
  <c r="E89" i="3"/>
  <c r="E150" i="3" s="1"/>
  <c r="E90" i="3"/>
  <c r="E151" i="3" s="1"/>
  <c r="E91" i="3"/>
  <c r="E152" i="3" s="1"/>
  <c r="E92" i="3"/>
  <c r="E153" i="3" s="1"/>
  <c r="E93" i="3"/>
  <c r="E154" i="3" s="1"/>
  <c r="E94" i="3"/>
  <c r="E155" i="3" s="1"/>
  <c r="E95" i="3"/>
  <c r="E156" i="3" s="1"/>
  <c r="C81" i="3"/>
  <c r="C142" i="3" s="1"/>
  <c r="C82" i="3"/>
  <c r="C143" i="3" s="1"/>
  <c r="C83" i="3"/>
  <c r="C144" i="3" s="1"/>
  <c r="C84" i="3"/>
  <c r="C145" i="3" s="1"/>
  <c r="C85" i="3"/>
  <c r="C146" i="3" s="1"/>
  <c r="C86" i="3"/>
  <c r="C147" i="3" s="1"/>
  <c r="C87" i="3"/>
  <c r="C148" i="3" s="1"/>
  <c r="C88" i="3"/>
  <c r="C149" i="3" s="1"/>
  <c r="C89" i="3"/>
  <c r="C150" i="3" s="1"/>
  <c r="C90" i="3"/>
  <c r="C151" i="3" s="1"/>
  <c r="C91" i="3"/>
  <c r="C152" i="3" s="1"/>
  <c r="C92" i="3"/>
  <c r="C153" i="3" s="1"/>
  <c r="C93" i="3"/>
  <c r="C154" i="3" s="1"/>
  <c r="C94" i="3"/>
  <c r="C155" i="3" s="1"/>
  <c r="C95" i="3"/>
  <c r="C156" i="3" s="1"/>
  <c r="U218" i="3" l="1"/>
  <c r="Q147" i="3"/>
  <c r="I219" i="3"/>
  <c r="I211" i="3"/>
  <c r="K217" i="3"/>
  <c r="K209" i="3"/>
  <c r="M216" i="3"/>
  <c r="M208" i="3"/>
  <c r="O214" i="3"/>
  <c r="O206" i="3"/>
  <c r="Q213" i="3"/>
  <c r="S219" i="3"/>
  <c r="S211" i="3"/>
  <c r="U217" i="3"/>
  <c r="U209" i="3"/>
  <c r="W215" i="3"/>
  <c r="W207" i="3"/>
  <c r="Y213" i="3"/>
  <c r="AA219" i="3"/>
  <c r="AC217" i="3"/>
  <c r="AC209" i="3"/>
  <c r="W217" i="3"/>
  <c r="W208" i="3"/>
  <c r="I218" i="3"/>
  <c r="I210" i="3"/>
  <c r="K216" i="3"/>
  <c r="K208" i="3"/>
  <c r="M215" i="3"/>
  <c r="M207" i="3"/>
  <c r="O213" i="3"/>
  <c r="Q220" i="3"/>
  <c r="Q212" i="3"/>
  <c r="S218" i="3"/>
  <c r="S210" i="3"/>
  <c r="U216" i="3"/>
  <c r="U208" i="3"/>
  <c r="W214" i="3"/>
  <c r="W206" i="3"/>
  <c r="Y220" i="3"/>
  <c r="Y212" i="3"/>
  <c r="AA218" i="3"/>
  <c r="AA210" i="3"/>
  <c r="AC216" i="3"/>
  <c r="AC208" i="3"/>
  <c r="U210" i="3"/>
  <c r="W216" i="3"/>
  <c r="I217" i="3"/>
  <c r="I209" i="3"/>
  <c r="K215" i="3"/>
  <c r="K207" i="3"/>
  <c r="M214" i="3"/>
  <c r="M206" i="3"/>
  <c r="O220" i="3"/>
  <c r="O212" i="3"/>
  <c r="Q219" i="3"/>
  <c r="S217" i="3"/>
  <c r="S209" i="3"/>
  <c r="U215" i="3"/>
  <c r="U207" i="3"/>
  <c r="W213" i="3"/>
  <c r="Y219" i="3"/>
  <c r="Y211" i="3"/>
  <c r="AA217" i="3"/>
  <c r="AA209" i="3"/>
  <c r="AC215" i="3"/>
  <c r="AC207" i="3"/>
  <c r="I216" i="3"/>
  <c r="I208" i="3"/>
  <c r="K214" i="3"/>
  <c r="K206" i="3"/>
  <c r="M213" i="3"/>
  <c r="O219" i="3"/>
  <c r="O211" i="3"/>
  <c r="Q218" i="3"/>
  <c r="Q210" i="3"/>
  <c r="S216" i="3"/>
  <c r="S208" i="3"/>
  <c r="U214" i="3"/>
  <c r="U206" i="3"/>
  <c r="W220" i="3"/>
  <c r="W212" i="3"/>
  <c r="Y218" i="3"/>
  <c r="Y210" i="3"/>
  <c r="AA216" i="3"/>
  <c r="AA208" i="3"/>
  <c r="AC214" i="3"/>
  <c r="AC206" i="3"/>
  <c r="I215" i="3"/>
  <c r="I207" i="3"/>
  <c r="K213" i="3"/>
  <c r="M220" i="3"/>
  <c r="M212" i="3"/>
  <c r="O218" i="3"/>
  <c r="O210" i="3"/>
  <c r="Q217" i="3"/>
  <c r="Q209" i="3"/>
  <c r="S215" i="3"/>
  <c r="S207" i="3"/>
  <c r="U213" i="3"/>
  <c r="W219" i="3"/>
  <c r="W211" i="3"/>
  <c r="Y217" i="3"/>
  <c r="Y209" i="3"/>
  <c r="AA215" i="3"/>
  <c r="AA207" i="3"/>
  <c r="AC213" i="3"/>
  <c r="W209" i="3"/>
  <c r="I214" i="3"/>
  <c r="I206" i="3"/>
  <c r="K220" i="3"/>
  <c r="K212" i="3"/>
  <c r="M219" i="3"/>
  <c r="M211" i="3"/>
  <c r="O217" i="3"/>
  <c r="O209" i="3"/>
  <c r="Q216" i="3"/>
  <c r="Q208" i="3"/>
  <c r="S214" i="3"/>
  <c r="S206" i="3"/>
  <c r="U220" i="3"/>
  <c r="U212" i="3"/>
  <c r="W218" i="3"/>
  <c r="W210" i="3"/>
  <c r="Y216" i="3"/>
  <c r="Y208" i="3"/>
  <c r="AA214" i="3"/>
  <c r="AA206" i="3"/>
  <c r="AC220" i="3"/>
  <c r="AC212" i="3"/>
  <c r="G217" i="3"/>
  <c r="G215" i="3"/>
  <c r="G207" i="3"/>
  <c r="G211" i="3"/>
  <c r="G209" i="3"/>
  <c r="G208" i="3"/>
  <c r="G219" i="3"/>
  <c r="G216" i="3"/>
  <c r="G218" i="3"/>
  <c r="G210" i="3"/>
  <c r="G214" i="3"/>
  <c r="G206" i="3"/>
  <c r="E214" i="3"/>
  <c r="G213" i="3"/>
  <c r="E206" i="3"/>
  <c r="G220" i="3"/>
  <c r="G212" i="3"/>
  <c r="E213" i="3"/>
  <c r="E220" i="3"/>
  <c r="E212" i="3"/>
  <c r="E219" i="3"/>
  <c r="E211" i="3"/>
  <c r="E218" i="3"/>
  <c r="E210" i="3"/>
  <c r="E209" i="3"/>
  <c r="E217" i="3"/>
  <c r="E216" i="3"/>
  <c r="E208" i="3"/>
  <c r="E215" i="3"/>
  <c r="E207" i="3"/>
  <c r="C210" i="3"/>
  <c r="C207" i="3"/>
  <c r="C211" i="3"/>
  <c r="C218" i="3"/>
  <c r="C215" i="3"/>
  <c r="C213" i="3"/>
  <c r="C220" i="3"/>
  <c r="C212" i="3"/>
  <c r="C219" i="3"/>
  <c r="C217" i="3"/>
  <c r="C209" i="3"/>
  <c r="C216" i="3"/>
  <c r="C208" i="3"/>
  <c r="C214" i="3"/>
  <c r="C206" i="3"/>
  <c r="N27" i="3"/>
  <c r="N215" i="3" s="1"/>
  <c r="N23" i="3"/>
  <c r="N211" i="3" s="1"/>
  <c r="N22" i="3"/>
  <c r="N210" i="3" s="1"/>
  <c r="N21" i="3"/>
  <c r="N209" i="3" s="1"/>
  <c r="N20" i="3"/>
  <c r="N208" i="3" s="1"/>
  <c r="L39" i="3"/>
  <c r="AD238" i="3" l="1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C251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A251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Y251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W251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U251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S251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Q251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O251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L249" i="3"/>
  <c r="L250" i="3"/>
  <c r="L251" i="3"/>
  <c r="K251" i="3"/>
  <c r="J249" i="3"/>
  <c r="J250" i="3"/>
  <c r="J251" i="3"/>
  <c r="I251" i="3"/>
  <c r="H249" i="3"/>
  <c r="H250" i="3"/>
  <c r="H251" i="3"/>
  <c r="G251" i="3"/>
  <c r="F249" i="3"/>
  <c r="F250" i="3"/>
  <c r="F251" i="3"/>
  <c r="E251" i="3"/>
  <c r="D249" i="3"/>
  <c r="D250" i="3"/>
  <c r="D251" i="3"/>
  <c r="C251" i="3"/>
  <c r="M251" i="3"/>
  <c r="L238" i="3"/>
  <c r="L239" i="3"/>
  <c r="L240" i="3"/>
  <c r="L241" i="3"/>
  <c r="L242" i="3"/>
  <c r="L243" i="3"/>
  <c r="L244" i="3"/>
  <c r="L245" i="3"/>
  <c r="L246" i="3"/>
  <c r="L247" i="3"/>
  <c r="L248" i="3"/>
  <c r="J238" i="3"/>
  <c r="J239" i="3"/>
  <c r="J240" i="3"/>
  <c r="J241" i="3"/>
  <c r="J242" i="3"/>
  <c r="J243" i="3"/>
  <c r="J244" i="3"/>
  <c r="J245" i="3"/>
  <c r="J246" i="3"/>
  <c r="J247" i="3"/>
  <c r="J248" i="3"/>
  <c r="H238" i="3"/>
  <c r="H239" i="3"/>
  <c r="H240" i="3"/>
  <c r="H241" i="3"/>
  <c r="H242" i="3"/>
  <c r="H243" i="3"/>
  <c r="H244" i="3"/>
  <c r="H245" i="3"/>
  <c r="H246" i="3"/>
  <c r="H247" i="3"/>
  <c r="H248" i="3"/>
  <c r="F238" i="3"/>
  <c r="F239" i="3"/>
  <c r="F240" i="3"/>
  <c r="F241" i="3"/>
  <c r="F242" i="3"/>
  <c r="F243" i="3"/>
  <c r="F244" i="3"/>
  <c r="F245" i="3"/>
  <c r="F246" i="3"/>
  <c r="F247" i="3"/>
  <c r="F248" i="3"/>
  <c r="D238" i="3"/>
  <c r="D239" i="3"/>
  <c r="D240" i="3"/>
  <c r="D241" i="3"/>
  <c r="D242" i="3"/>
  <c r="D243" i="3"/>
  <c r="D244" i="3"/>
  <c r="D245" i="3"/>
  <c r="D246" i="3"/>
  <c r="D247" i="3"/>
  <c r="D248" i="3"/>
  <c r="AD197" i="3"/>
  <c r="AD198" i="3"/>
  <c r="AD199" i="3"/>
  <c r="AD200" i="3"/>
  <c r="AB197" i="3"/>
  <c r="AB198" i="3"/>
  <c r="AB199" i="3"/>
  <c r="AB200" i="3"/>
  <c r="Z197" i="3"/>
  <c r="Z198" i="3"/>
  <c r="Z199" i="3"/>
  <c r="Z200" i="3"/>
  <c r="X197" i="3"/>
  <c r="X198" i="3"/>
  <c r="X199" i="3"/>
  <c r="X200" i="3"/>
  <c r="V197" i="3"/>
  <c r="V198" i="3"/>
  <c r="V199" i="3"/>
  <c r="V200" i="3"/>
  <c r="T197" i="3"/>
  <c r="T198" i="3"/>
  <c r="T199" i="3"/>
  <c r="T200" i="3"/>
  <c r="R197" i="3"/>
  <c r="R198" i="3"/>
  <c r="R199" i="3"/>
  <c r="R200" i="3"/>
  <c r="P197" i="3"/>
  <c r="P198" i="3"/>
  <c r="P199" i="3"/>
  <c r="P200" i="3"/>
  <c r="N197" i="3"/>
  <c r="N198" i="3"/>
  <c r="N199" i="3"/>
  <c r="N200" i="3"/>
  <c r="L197" i="3"/>
  <c r="L198" i="3"/>
  <c r="L199" i="3"/>
  <c r="L200" i="3"/>
  <c r="J197" i="3"/>
  <c r="J198" i="3"/>
  <c r="J199" i="3"/>
  <c r="J200" i="3"/>
  <c r="H197" i="3"/>
  <c r="H198" i="3"/>
  <c r="H199" i="3"/>
  <c r="H200" i="3"/>
  <c r="F197" i="3"/>
  <c r="F198" i="3"/>
  <c r="F199" i="3"/>
  <c r="F200" i="3"/>
  <c r="D197" i="3"/>
  <c r="D198" i="3"/>
  <c r="D199" i="3"/>
  <c r="D200" i="3"/>
  <c r="AC186" i="3"/>
  <c r="AC250" i="3" s="1"/>
  <c r="AA186" i="3"/>
  <c r="AA250" i="3" s="1"/>
  <c r="Y186" i="3"/>
  <c r="Y250" i="3" s="1"/>
  <c r="W186" i="3"/>
  <c r="W250" i="3" s="1"/>
  <c r="U186" i="3"/>
  <c r="U250" i="3" s="1"/>
  <c r="S186" i="3"/>
  <c r="S250" i="3" s="1"/>
  <c r="Q186" i="3"/>
  <c r="Q250" i="3" s="1"/>
  <c r="O186" i="3"/>
  <c r="O250" i="3" s="1"/>
  <c r="M186" i="3"/>
  <c r="M250" i="3" s="1"/>
  <c r="K186" i="3"/>
  <c r="K250" i="3" s="1"/>
  <c r="I186" i="3"/>
  <c r="I250" i="3" s="1"/>
  <c r="G186" i="3"/>
  <c r="G250" i="3" s="1"/>
  <c r="E186" i="3"/>
  <c r="E250" i="3" s="1"/>
  <c r="C186" i="3"/>
  <c r="C250" i="3" s="1"/>
  <c r="AC168" i="3"/>
  <c r="AA168" i="3"/>
  <c r="Y168" i="3"/>
  <c r="W168" i="3"/>
  <c r="U168" i="3"/>
  <c r="S168" i="3"/>
  <c r="Q168" i="3"/>
  <c r="O168" i="3"/>
  <c r="M168" i="3"/>
  <c r="M231" i="3" s="1"/>
  <c r="K168" i="3"/>
  <c r="I168" i="3"/>
  <c r="G168" i="3"/>
  <c r="E168" i="3"/>
  <c r="C168" i="3"/>
  <c r="AC136" i="3"/>
  <c r="AA136" i="3"/>
  <c r="Y136" i="3"/>
  <c r="W136" i="3"/>
  <c r="U136" i="3"/>
  <c r="S136" i="3"/>
  <c r="Q136" i="3"/>
  <c r="O136" i="3"/>
  <c r="M136" i="3"/>
  <c r="K136" i="3"/>
  <c r="I136" i="3"/>
  <c r="G136" i="3"/>
  <c r="E136" i="3"/>
  <c r="C136" i="3"/>
  <c r="AC112" i="3"/>
  <c r="AC175" i="3" s="1"/>
  <c r="AC239" i="3" s="1"/>
  <c r="AC113" i="3"/>
  <c r="AC176" i="3" s="1"/>
  <c r="AC240" i="3" s="1"/>
  <c r="AC114" i="3"/>
  <c r="AC177" i="3" s="1"/>
  <c r="AC241" i="3" s="1"/>
  <c r="AC115" i="3"/>
  <c r="AC178" i="3" s="1"/>
  <c r="AC242" i="3" s="1"/>
  <c r="AC116" i="3"/>
  <c r="AC179" i="3" s="1"/>
  <c r="AC243" i="3" s="1"/>
  <c r="AC117" i="3"/>
  <c r="AC180" i="3" s="1"/>
  <c r="AC244" i="3" s="1"/>
  <c r="AC118" i="3"/>
  <c r="AC181" i="3" s="1"/>
  <c r="AC245" i="3" s="1"/>
  <c r="AC119" i="3"/>
  <c r="AC182" i="3" s="1"/>
  <c r="AC246" i="3" s="1"/>
  <c r="AC120" i="3"/>
  <c r="AC183" i="3" s="1"/>
  <c r="AC247" i="3" s="1"/>
  <c r="AC121" i="3"/>
  <c r="AC184" i="3" s="1"/>
  <c r="AC248" i="3" s="1"/>
  <c r="AC122" i="3"/>
  <c r="AC185" i="3" s="1"/>
  <c r="AC249" i="3" s="1"/>
  <c r="AA112" i="3"/>
  <c r="AA175" i="3" s="1"/>
  <c r="AA239" i="3" s="1"/>
  <c r="AA113" i="3"/>
  <c r="AA176" i="3" s="1"/>
  <c r="AA240" i="3" s="1"/>
  <c r="AA114" i="3"/>
  <c r="AA177" i="3" s="1"/>
  <c r="AA241" i="3" s="1"/>
  <c r="AA115" i="3"/>
  <c r="AA178" i="3" s="1"/>
  <c r="AA242" i="3" s="1"/>
  <c r="AA116" i="3"/>
  <c r="AA179" i="3" s="1"/>
  <c r="AA243" i="3" s="1"/>
  <c r="AA117" i="3"/>
  <c r="AA180" i="3" s="1"/>
  <c r="AA244" i="3" s="1"/>
  <c r="AA118" i="3"/>
  <c r="AA181" i="3" s="1"/>
  <c r="AA245" i="3" s="1"/>
  <c r="AA119" i="3"/>
  <c r="AA182" i="3" s="1"/>
  <c r="AA246" i="3" s="1"/>
  <c r="AA120" i="3"/>
  <c r="AA183" i="3" s="1"/>
  <c r="AA247" i="3" s="1"/>
  <c r="AA121" i="3"/>
  <c r="AA184" i="3" s="1"/>
  <c r="AA248" i="3" s="1"/>
  <c r="AA122" i="3"/>
  <c r="AA185" i="3" s="1"/>
  <c r="AA249" i="3" s="1"/>
  <c r="Y112" i="3"/>
  <c r="Y175" i="3" s="1"/>
  <c r="Y239" i="3" s="1"/>
  <c r="Y113" i="3"/>
  <c r="Y176" i="3" s="1"/>
  <c r="Y240" i="3" s="1"/>
  <c r="Y114" i="3"/>
  <c r="Y177" i="3" s="1"/>
  <c r="Y241" i="3" s="1"/>
  <c r="Y115" i="3"/>
  <c r="Y178" i="3" s="1"/>
  <c r="Y242" i="3" s="1"/>
  <c r="Y116" i="3"/>
  <c r="Y179" i="3" s="1"/>
  <c r="Y243" i="3" s="1"/>
  <c r="Y117" i="3"/>
  <c r="Y180" i="3" s="1"/>
  <c r="Y244" i="3" s="1"/>
  <c r="Y118" i="3"/>
  <c r="Y181" i="3" s="1"/>
  <c r="Y245" i="3" s="1"/>
  <c r="Y119" i="3"/>
  <c r="Y182" i="3" s="1"/>
  <c r="Y246" i="3" s="1"/>
  <c r="Y120" i="3"/>
  <c r="Y183" i="3" s="1"/>
  <c r="Y247" i="3" s="1"/>
  <c r="Y121" i="3"/>
  <c r="Y184" i="3" s="1"/>
  <c r="Y248" i="3" s="1"/>
  <c r="Y122" i="3"/>
  <c r="Y185" i="3" s="1"/>
  <c r="Y249" i="3" s="1"/>
  <c r="W112" i="3"/>
  <c r="W175" i="3" s="1"/>
  <c r="W239" i="3" s="1"/>
  <c r="W113" i="3"/>
  <c r="W176" i="3" s="1"/>
  <c r="W240" i="3" s="1"/>
  <c r="W114" i="3"/>
  <c r="W177" i="3" s="1"/>
  <c r="W241" i="3" s="1"/>
  <c r="W115" i="3"/>
  <c r="W178" i="3" s="1"/>
  <c r="W242" i="3" s="1"/>
  <c r="W116" i="3"/>
  <c r="W179" i="3" s="1"/>
  <c r="W243" i="3" s="1"/>
  <c r="W117" i="3"/>
  <c r="W180" i="3" s="1"/>
  <c r="W244" i="3" s="1"/>
  <c r="W118" i="3"/>
  <c r="W181" i="3" s="1"/>
  <c r="W245" i="3" s="1"/>
  <c r="W119" i="3"/>
  <c r="W182" i="3" s="1"/>
  <c r="W246" i="3" s="1"/>
  <c r="W120" i="3"/>
  <c r="W183" i="3" s="1"/>
  <c r="W247" i="3" s="1"/>
  <c r="W121" i="3"/>
  <c r="W184" i="3" s="1"/>
  <c r="W248" i="3" s="1"/>
  <c r="W122" i="3"/>
  <c r="W185" i="3" s="1"/>
  <c r="W249" i="3" s="1"/>
  <c r="U112" i="3"/>
  <c r="U175" i="3" s="1"/>
  <c r="U239" i="3" s="1"/>
  <c r="U113" i="3"/>
  <c r="U176" i="3" s="1"/>
  <c r="U240" i="3" s="1"/>
  <c r="U114" i="3"/>
  <c r="U177" i="3" s="1"/>
  <c r="U241" i="3" s="1"/>
  <c r="U115" i="3"/>
  <c r="U178" i="3" s="1"/>
  <c r="U242" i="3" s="1"/>
  <c r="U116" i="3"/>
  <c r="U179" i="3" s="1"/>
  <c r="U243" i="3" s="1"/>
  <c r="U117" i="3"/>
  <c r="U180" i="3" s="1"/>
  <c r="U244" i="3" s="1"/>
  <c r="U118" i="3"/>
  <c r="U181" i="3" s="1"/>
  <c r="U245" i="3" s="1"/>
  <c r="U119" i="3"/>
  <c r="U182" i="3" s="1"/>
  <c r="U246" i="3" s="1"/>
  <c r="U120" i="3"/>
  <c r="U183" i="3" s="1"/>
  <c r="U247" i="3" s="1"/>
  <c r="U121" i="3"/>
  <c r="U184" i="3" s="1"/>
  <c r="U248" i="3" s="1"/>
  <c r="U122" i="3"/>
  <c r="U185" i="3" s="1"/>
  <c r="U249" i="3" s="1"/>
  <c r="S112" i="3"/>
  <c r="S175" i="3" s="1"/>
  <c r="S239" i="3" s="1"/>
  <c r="S113" i="3"/>
  <c r="S176" i="3" s="1"/>
  <c r="S240" i="3" s="1"/>
  <c r="S114" i="3"/>
  <c r="S177" i="3" s="1"/>
  <c r="S241" i="3" s="1"/>
  <c r="S115" i="3"/>
  <c r="S178" i="3" s="1"/>
  <c r="S242" i="3" s="1"/>
  <c r="S116" i="3"/>
  <c r="S179" i="3" s="1"/>
  <c r="S243" i="3" s="1"/>
  <c r="S117" i="3"/>
  <c r="S180" i="3" s="1"/>
  <c r="S244" i="3" s="1"/>
  <c r="S118" i="3"/>
  <c r="S181" i="3" s="1"/>
  <c r="S245" i="3" s="1"/>
  <c r="S119" i="3"/>
  <c r="S182" i="3" s="1"/>
  <c r="S246" i="3" s="1"/>
  <c r="S120" i="3"/>
  <c r="S183" i="3" s="1"/>
  <c r="S247" i="3" s="1"/>
  <c r="S121" i="3"/>
  <c r="S184" i="3" s="1"/>
  <c r="S248" i="3" s="1"/>
  <c r="S122" i="3"/>
  <c r="S185" i="3" s="1"/>
  <c r="S249" i="3" s="1"/>
  <c r="Q112" i="3"/>
  <c r="Q175" i="3" s="1"/>
  <c r="Q239" i="3" s="1"/>
  <c r="Q113" i="3"/>
  <c r="Q176" i="3" s="1"/>
  <c r="Q240" i="3" s="1"/>
  <c r="Q114" i="3"/>
  <c r="Q177" i="3" s="1"/>
  <c r="Q241" i="3" s="1"/>
  <c r="Q115" i="3"/>
  <c r="Q178" i="3" s="1"/>
  <c r="Q242" i="3" s="1"/>
  <c r="Q116" i="3"/>
  <c r="Q179" i="3" s="1"/>
  <c r="Q243" i="3" s="1"/>
  <c r="Q117" i="3"/>
  <c r="Q180" i="3" s="1"/>
  <c r="Q244" i="3" s="1"/>
  <c r="Q118" i="3"/>
  <c r="Q181" i="3" s="1"/>
  <c r="Q245" i="3" s="1"/>
  <c r="Q119" i="3"/>
  <c r="Q182" i="3" s="1"/>
  <c r="Q246" i="3" s="1"/>
  <c r="Q120" i="3"/>
  <c r="Q183" i="3" s="1"/>
  <c r="Q247" i="3" s="1"/>
  <c r="Q121" i="3"/>
  <c r="Q184" i="3" s="1"/>
  <c r="Q248" i="3" s="1"/>
  <c r="Q122" i="3"/>
  <c r="Q185" i="3" s="1"/>
  <c r="Q249" i="3" s="1"/>
  <c r="O112" i="3"/>
  <c r="O175" i="3" s="1"/>
  <c r="O239" i="3" s="1"/>
  <c r="O113" i="3"/>
  <c r="O176" i="3" s="1"/>
  <c r="O240" i="3" s="1"/>
  <c r="O114" i="3"/>
  <c r="O177" i="3" s="1"/>
  <c r="O241" i="3" s="1"/>
  <c r="O115" i="3"/>
  <c r="O178" i="3" s="1"/>
  <c r="O242" i="3" s="1"/>
  <c r="O116" i="3"/>
  <c r="O179" i="3" s="1"/>
  <c r="O243" i="3" s="1"/>
  <c r="O117" i="3"/>
  <c r="O180" i="3" s="1"/>
  <c r="O244" i="3" s="1"/>
  <c r="O118" i="3"/>
  <c r="O181" i="3" s="1"/>
  <c r="O245" i="3" s="1"/>
  <c r="O119" i="3"/>
  <c r="O182" i="3" s="1"/>
  <c r="O246" i="3" s="1"/>
  <c r="O120" i="3"/>
  <c r="O183" i="3" s="1"/>
  <c r="O247" i="3" s="1"/>
  <c r="O121" i="3"/>
  <c r="O184" i="3" s="1"/>
  <c r="O248" i="3" s="1"/>
  <c r="K112" i="3"/>
  <c r="K175" i="3" s="1"/>
  <c r="K239" i="3" s="1"/>
  <c r="K113" i="3"/>
  <c r="K176" i="3" s="1"/>
  <c r="K240" i="3" s="1"/>
  <c r="K114" i="3"/>
  <c r="K177" i="3" s="1"/>
  <c r="K241" i="3" s="1"/>
  <c r="K115" i="3"/>
  <c r="K178" i="3" s="1"/>
  <c r="K242" i="3" s="1"/>
  <c r="K116" i="3"/>
  <c r="K179" i="3" s="1"/>
  <c r="K243" i="3" s="1"/>
  <c r="K117" i="3"/>
  <c r="K180" i="3" s="1"/>
  <c r="K244" i="3" s="1"/>
  <c r="K118" i="3"/>
  <c r="K181" i="3" s="1"/>
  <c r="K245" i="3" s="1"/>
  <c r="K119" i="3"/>
  <c r="K182" i="3" s="1"/>
  <c r="K246" i="3" s="1"/>
  <c r="K120" i="3"/>
  <c r="K183" i="3" s="1"/>
  <c r="K247" i="3" s="1"/>
  <c r="K121" i="3"/>
  <c r="K184" i="3" s="1"/>
  <c r="K248" i="3" s="1"/>
  <c r="K122" i="3"/>
  <c r="K185" i="3" s="1"/>
  <c r="K249" i="3" s="1"/>
  <c r="I112" i="3"/>
  <c r="I175" i="3" s="1"/>
  <c r="I239" i="3" s="1"/>
  <c r="I113" i="3"/>
  <c r="I176" i="3" s="1"/>
  <c r="I240" i="3" s="1"/>
  <c r="I114" i="3"/>
  <c r="I177" i="3" s="1"/>
  <c r="I241" i="3" s="1"/>
  <c r="I115" i="3"/>
  <c r="I178" i="3" s="1"/>
  <c r="I242" i="3" s="1"/>
  <c r="I116" i="3"/>
  <c r="I179" i="3" s="1"/>
  <c r="I243" i="3" s="1"/>
  <c r="I117" i="3"/>
  <c r="I180" i="3" s="1"/>
  <c r="I244" i="3" s="1"/>
  <c r="I118" i="3"/>
  <c r="I181" i="3" s="1"/>
  <c r="I245" i="3" s="1"/>
  <c r="I119" i="3"/>
  <c r="I182" i="3" s="1"/>
  <c r="I246" i="3" s="1"/>
  <c r="I120" i="3"/>
  <c r="I183" i="3" s="1"/>
  <c r="I247" i="3" s="1"/>
  <c r="I121" i="3"/>
  <c r="I184" i="3" s="1"/>
  <c r="I248" i="3" s="1"/>
  <c r="I122" i="3"/>
  <c r="I185" i="3" s="1"/>
  <c r="I249" i="3" s="1"/>
  <c r="G112" i="3"/>
  <c r="G175" i="3" s="1"/>
  <c r="G239" i="3" s="1"/>
  <c r="G113" i="3"/>
  <c r="G176" i="3" s="1"/>
  <c r="G240" i="3" s="1"/>
  <c r="G114" i="3"/>
  <c r="G177" i="3" s="1"/>
  <c r="G241" i="3" s="1"/>
  <c r="G115" i="3"/>
  <c r="G178" i="3" s="1"/>
  <c r="G242" i="3" s="1"/>
  <c r="G116" i="3"/>
  <c r="G179" i="3" s="1"/>
  <c r="G243" i="3" s="1"/>
  <c r="G117" i="3"/>
  <c r="G180" i="3" s="1"/>
  <c r="G244" i="3" s="1"/>
  <c r="G118" i="3"/>
  <c r="G181" i="3" s="1"/>
  <c r="G245" i="3" s="1"/>
  <c r="G119" i="3"/>
  <c r="G182" i="3" s="1"/>
  <c r="G246" i="3" s="1"/>
  <c r="G120" i="3"/>
  <c r="G183" i="3" s="1"/>
  <c r="G247" i="3" s="1"/>
  <c r="G121" i="3"/>
  <c r="G184" i="3" s="1"/>
  <c r="G248" i="3" s="1"/>
  <c r="G122" i="3"/>
  <c r="G185" i="3" s="1"/>
  <c r="G249" i="3" s="1"/>
  <c r="E112" i="3"/>
  <c r="E175" i="3" s="1"/>
  <c r="E239" i="3" s="1"/>
  <c r="E113" i="3"/>
  <c r="E176" i="3" s="1"/>
  <c r="E240" i="3" s="1"/>
  <c r="E114" i="3"/>
  <c r="E177" i="3" s="1"/>
  <c r="E241" i="3" s="1"/>
  <c r="E115" i="3"/>
  <c r="E178" i="3" s="1"/>
  <c r="E242" i="3" s="1"/>
  <c r="E116" i="3"/>
  <c r="E179" i="3" s="1"/>
  <c r="E243" i="3" s="1"/>
  <c r="E117" i="3"/>
  <c r="E180" i="3" s="1"/>
  <c r="E244" i="3" s="1"/>
  <c r="E118" i="3"/>
  <c r="E181" i="3" s="1"/>
  <c r="E245" i="3" s="1"/>
  <c r="E119" i="3"/>
  <c r="E182" i="3" s="1"/>
  <c r="E246" i="3" s="1"/>
  <c r="E120" i="3"/>
  <c r="E183" i="3" s="1"/>
  <c r="E247" i="3" s="1"/>
  <c r="E121" i="3"/>
  <c r="E184" i="3" s="1"/>
  <c r="E248" i="3" s="1"/>
  <c r="E122" i="3"/>
  <c r="E185" i="3" s="1"/>
  <c r="E249" i="3" s="1"/>
  <c r="C111" i="3"/>
  <c r="C174" i="3" s="1"/>
  <c r="C238" i="3" s="1"/>
  <c r="C112" i="3"/>
  <c r="C175" i="3" s="1"/>
  <c r="C239" i="3" s="1"/>
  <c r="C113" i="3"/>
  <c r="C176" i="3" s="1"/>
  <c r="C240" i="3" s="1"/>
  <c r="C114" i="3"/>
  <c r="C177" i="3" s="1"/>
  <c r="C241" i="3" s="1"/>
  <c r="C115" i="3"/>
  <c r="C178" i="3" s="1"/>
  <c r="C242" i="3" s="1"/>
  <c r="C116" i="3"/>
  <c r="C179" i="3" s="1"/>
  <c r="C243" i="3" s="1"/>
  <c r="C117" i="3"/>
  <c r="C180" i="3" s="1"/>
  <c r="C244" i="3" s="1"/>
  <c r="C118" i="3"/>
  <c r="C181" i="3" s="1"/>
  <c r="C245" i="3" s="1"/>
  <c r="C119" i="3"/>
  <c r="C182" i="3" s="1"/>
  <c r="C246" i="3" s="1"/>
  <c r="C120" i="3"/>
  <c r="C183" i="3" s="1"/>
  <c r="C247" i="3" s="1"/>
  <c r="C121" i="3"/>
  <c r="C184" i="3" s="1"/>
  <c r="C248" i="3" s="1"/>
  <c r="C122" i="3"/>
  <c r="C185" i="3" s="1"/>
  <c r="C249" i="3" s="1"/>
  <c r="M121" i="3"/>
  <c r="M184" i="3" s="1"/>
  <c r="M248" i="3" s="1"/>
  <c r="M122" i="3"/>
  <c r="M185" i="3" s="1"/>
  <c r="M249" i="3" s="1"/>
  <c r="M112" i="3"/>
  <c r="M175" i="3" s="1"/>
  <c r="M239" i="3" s="1"/>
  <c r="M113" i="3"/>
  <c r="M176" i="3" s="1"/>
  <c r="M240" i="3" s="1"/>
  <c r="M114" i="3"/>
  <c r="M177" i="3" s="1"/>
  <c r="M241" i="3" s="1"/>
  <c r="M115" i="3"/>
  <c r="M178" i="3" s="1"/>
  <c r="M242" i="3" s="1"/>
  <c r="M116" i="3"/>
  <c r="M179" i="3" s="1"/>
  <c r="M243" i="3" s="1"/>
  <c r="M117" i="3"/>
  <c r="M180" i="3" s="1"/>
  <c r="M244" i="3" s="1"/>
  <c r="M118" i="3"/>
  <c r="M181" i="3" s="1"/>
  <c r="M245" i="3" s="1"/>
  <c r="M119" i="3"/>
  <c r="M182" i="3" s="1"/>
  <c r="M246" i="3" s="1"/>
  <c r="M120" i="3"/>
  <c r="M183" i="3" s="1"/>
  <c r="M247" i="3" s="1"/>
  <c r="AC72" i="3"/>
  <c r="AC132" i="3" s="1"/>
  <c r="AC197" i="3" s="1"/>
  <c r="AC73" i="3"/>
  <c r="AC133" i="3" s="1"/>
  <c r="AC198" i="3" s="1"/>
  <c r="AC74" i="3"/>
  <c r="AC134" i="3" s="1"/>
  <c r="AC199" i="3" s="1"/>
  <c r="AC75" i="3"/>
  <c r="AC135" i="3" s="1"/>
  <c r="AC200" i="3" s="1"/>
  <c r="AA72" i="3"/>
  <c r="AA132" i="3" s="1"/>
  <c r="AA197" i="3" s="1"/>
  <c r="AA73" i="3"/>
  <c r="AA133" i="3" s="1"/>
  <c r="AA198" i="3" s="1"/>
  <c r="AA74" i="3"/>
  <c r="AA134" i="3" s="1"/>
  <c r="AA199" i="3" s="1"/>
  <c r="AA75" i="3"/>
  <c r="AA135" i="3" s="1"/>
  <c r="AA200" i="3" s="1"/>
  <c r="Y72" i="3"/>
  <c r="Y132" i="3" s="1"/>
  <c r="Y197" i="3" s="1"/>
  <c r="Y73" i="3"/>
  <c r="Y133" i="3" s="1"/>
  <c r="Y198" i="3" s="1"/>
  <c r="Y74" i="3"/>
  <c r="Y134" i="3" s="1"/>
  <c r="Y199" i="3" s="1"/>
  <c r="Y75" i="3"/>
  <c r="Y135" i="3" s="1"/>
  <c r="Y200" i="3" s="1"/>
  <c r="W72" i="3"/>
  <c r="W132" i="3" s="1"/>
  <c r="W197" i="3" s="1"/>
  <c r="W73" i="3"/>
  <c r="W133" i="3" s="1"/>
  <c r="W198" i="3" s="1"/>
  <c r="W74" i="3"/>
  <c r="W134" i="3" s="1"/>
  <c r="W199" i="3" s="1"/>
  <c r="W75" i="3"/>
  <c r="W135" i="3" s="1"/>
  <c r="W200" i="3" s="1"/>
  <c r="U72" i="3"/>
  <c r="U132" i="3" s="1"/>
  <c r="U197" i="3" s="1"/>
  <c r="U73" i="3"/>
  <c r="U133" i="3" s="1"/>
  <c r="U198" i="3" s="1"/>
  <c r="U74" i="3"/>
  <c r="U134" i="3" s="1"/>
  <c r="U199" i="3" s="1"/>
  <c r="U75" i="3"/>
  <c r="U135" i="3" s="1"/>
  <c r="U200" i="3" s="1"/>
  <c r="S72" i="3"/>
  <c r="S132" i="3" s="1"/>
  <c r="S197" i="3" s="1"/>
  <c r="S73" i="3"/>
  <c r="S133" i="3" s="1"/>
  <c r="S198" i="3" s="1"/>
  <c r="S74" i="3"/>
  <c r="S134" i="3" s="1"/>
  <c r="S199" i="3" s="1"/>
  <c r="S75" i="3"/>
  <c r="S135" i="3" s="1"/>
  <c r="S200" i="3" s="1"/>
  <c r="Q72" i="3"/>
  <c r="Q132" i="3" s="1"/>
  <c r="Q197" i="3" s="1"/>
  <c r="Q73" i="3"/>
  <c r="Q133" i="3" s="1"/>
  <c r="Q198" i="3" s="1"/>
  <c r="Q74" i="3"/>
  <c r="Q134" i="3" s="1"/>
  <c r="Q199" i="3" s="1"/>
  <c r="Q75" i="3"/>
  <c r="Q135" i="3" s="1"/>
  <c r="Q200" i="3" s="1"/>
  <c r="O72" i="3"/>
  <c r="O132" i="3" s="1"/>
  <c r="O197" i="3" s="1"/>
  <c r="O73" i="3"/>
  <c r="O133" i="3" s="1"/>
  <c r="O198" i="3" s="1"/>
  <c r="O74" i="3"/>
  <c r="O134" i="3" s="1"/>
  <c r="O199" i="3" s="1"/>
  <c r="O75" i="3"/>
  <c r="O135" i="3" s="1"/>
  <c r="O200" i="3" s="1"/>
  <c r="M72" i="3"/>
  <c r="M132" i="3" s="1"/>
  <c r="M197" i="3" s="1"/>
  <c r="M73" i="3"/>
  <c r="M133" i="3" s="1"/>
  <c r="M198" i="3" s="1"/>
  <c r="M74" i="3"/>
  <c r="M134" i="3" s="1"/>
  <c r="M199" i="3" s="1"/>
  <c r="M75" i="3"/>
  <c r="M135" i="3" s="1"/>
  <c r="M200" i="3" s="1"/>
  <c r="K72" i="3"/>
  <c r="K132" i="3" s="1"/>
  <c r="K197" i="3" s="1"/>
  <c r="K73" i="3"/>
  <c r="K133" i="3" s="1"/>
  <c r="K198" i="3" s="1"/>
  <c r="K74" i="3"/>
  <c r="K134" i="3" s="1"/>
  <c r="K199" i="3" s="1"/>
  <c r="K75" i="3"/>
  <c r="K135" i="3" s="1"/>
  <c r="K200" i="3" s="1"/>
  <c r="I72" i="3"/>
  <c r="I132" i="3" s="1"/>
  <c r="I197" i="3" s="1"/>
  <c r="I73" i="3"/>
  <c r="I133" i="3" s="1"/>
  <c r="I198" i="3" s="1"/>
  <c r="I74" i="3"/>
  <c r="I134" i="3" s="1"/>
  <c r="I199" i="3" s="1"/>
  <c r="I75" i="3"/>
  <c r="I135" i="3" s="1"/>
  <c r="I200" i="3" s="1"/>
  <c r="C70" i="3"/>
  <c r="C71" i="3"/>
  <c r="C72" i="3"/>
  <c r="C132" i="3" s="1"/>
  <c r="C197" i="3" s="1"/>
  <c r="C73" i="3"/>
  <c r="C133" i="3" s="1"/>
  <c r="C198" i="3" s="1"/>
  <c r="C74" i="3"/>
  <c r="C134" i="3" s="1"/>
  <c r="C199" i="3" s="1"/>
  <c r="C75" i="3"/>
  <c r="C135" i="3" s="1"/>
  <c r="C200" i="3" s="1"/>
  <c r="G72" i="3"/>
  <c r="G132" i="3" s="1"/>
  <c r="G197" i="3" s="1"/>
  <c r="G73" i="3"/>
  <c r="G133" i="3" s="1"/>
  <c r="G198" i="3" s="1"/>
  <c r="G74" i="3"/>
  <c r="G134" i="3" s="1"/>
  <c r="G199" i="3" s="1"/>
  <c r="G75" i="3"/>
  <c r="G135" i="3" s="1"/>
  <c r="G200" i="3" s="1"/>
  <c r="E72" i="3"/>
  <c r="E132" i="3" s="1"/>
  <c r="E197" i="3" s="1"/>
  <c r="E73" i="3"/>
  <c r="E133" i="3" s="1"/>
  <c r="E198" i="3" s="1"/>
  <c r="E74" i="3"/>
  <c r="E134" i="3" s="1"/>
  <c r="E199" i="3" s="1"/>
  <c r="E75" i="3"/>
  <c r="E135" i="3" s="1"/>
  <c r="E200" i="3" s="1"/>
  <c r="N51" i="3"/>
  <c r="N238" i="3" s="1"/>
  <c r="N48" i="3"/>
  <c r="N47" i="3"/>
  <c r="N39" i="3"/>
  <c r="N228" i="3" s="1"/>
  <c r="N37" i="3"/>
  <c r="N36" i="3"/>
  <c r="L48" i="3"/>
  <c r="L47" i="3"/>
  <c r="L41" i="3"/>
  <c r="L38" i="3"/>
  <c r="AD228" i="3"/>
  <c r="AD229" i="3"/>
  <c r="AB228" i="3"/>
  <c r="AB229" i="3"/>
  <c r="Z228" i="3"/>
  <c r="Z229" i="3"/>
  <c r="X228" i="3"/>
  <c r="X229" i="3"/>
  <c r="V228" i="3"/>
  <c r="V229" i="3"/>
  <c r="T228" i="3"/>
  <c r="T229" i="3"/>
  <c r="R228" i="3"/>
  <c r="R229" i="3"/>
  <c r="P228" i="3"/>
  <c r="P229" i="3"/>
  <c r="N229" i="3"/>
  <c r="L228" i="3"/>
  <c r="L229" i="3"/>
  <c r="J228" i="3"/>
  <c r="J229" i="3"/>
  <c r="H228" i="3"/>
  <c r="H229" i="3"/>
  <c r="F228" i="3"/>
  <c r="F229" i="3"/>
  <c r="D228" i="3"/>
  <c r="D229" i="3"/>
  <c r="AC103" i="3"/>
  <c r="AC165" i="3" s="1"/>
  <c r="AC228" i="3" s="1"/>
  <c r="AC104" i="3"/>
  <c r="AC166" i="3" s="1"/>
  <c r="AC229" i="3" s="1"/>
  <c r="AC105" i="3"/>
  <c r="AC167" i="3" s="1"/>
  <c r="AA103" i="3"/>
  <c r="AA165" i="3" s="1"/>
  <c r="AA228" i="3" s="1"/>
  <c r="AA104" i="3"/>
  <c r="AA166" i="3" s="1"/>
  <c r="AA229" i="3" s="1"/>
  <c r="AA105" i="3"/>
  <c r="AA167" i="3" s="1"/>
  <c r="Y103" i="3"/>
  <c r="Y165" i="3" s="1"/>
  <c r="Y228" i="3" s="1"/>
  <c r="Y104" i="3"/>
  <c r="Y166" i="3" s="1"/>
  <c r="Y229" i="3" s="1"/>
  <c r="Y105" i="3"/>
  <c r="Y167" i="3" s="1"/>
  <c r="W103" i="3"/>
  <c r="W165" i="3" s="1"/>
  <c r="W228" i="3" s="1"/>
  <c r="W104" i="3"/>
  <c r="W166" i="3" s="1"/>
  <c r="W229" i="3" s="1"/>
  <c r="W105" i="3"/>
  <c r="W167" i="3" s="1"/>
  <c r="U103" i="3"/>
  <c r="U165" i="3" s="1"/>
  <c r="U228" i="3" s="1"/>
  <c r="U104" i="3"/>
  <c r="U166" i="3" s="1"/>
  <c r="U229" i="3" s="1"/>
  <c r="U105" i="3"/>
  <c r="U167" i="3" s="1"/>
  <c r="S103" i="3"/>
  <c r="S165" i="3" s="1"/>
  <c r="S228" i="3" s="1"/>
  <c r="S104" i="3"/>
  <c r="S166" i="3" s="1"/>
  <c r="S229" i="3" s="1"/>
  <c r="S105" i="3"/>
  <c r="S167" i="3" s="1"/>
  <c r="Q103" i="3"/>
  <c r="Q165" i="3" s="1"/>
  <c r="Q228" i="3" s="1"/>
  <c r="Q104" i="3"/>
  <c r="Q166" i="3" s="1"/>
  <c r="Q229" i="3" s="1"/>
  <c r="Q105" i="3"/>
  <c r="Q167" i="3" s="1"/>
  <c r="O103" i="3"/>
  <c r="O165" i="3" s="1"/>
  <c r="O228" i="3" s="1"/>
  <c r="O104" i="3"/>
  <c r="O166" i="3" s="1"/>
  <c r="O229" i="3" s="1"/>
  <c r="O105" i="3"/>
  <c r="O167" i="3" s="1"/>
  <c r="M103" i="3"/>
  <c r="M165" i="3" s="1"/>
  <c r="M228" i="3" s="1"/>
  <c r="M104" i="3"/>
  <c r="M166" i="3" s="1"/>
  <c r="M229" i="3" s="1"/>
  <c r="M105" i="3"/>
  <c r="M167" i="3" s="1"/>
  <c r="M230" i="3" s="1"/>
  <c r="K103" i="3"/>
  <c r="K165" i="3" s="1"/>
  <c r="K228" i="3" s="1"/>
  <c r="K104" i="3"/>
  <c r="K166" i="3" s="1"/>
  <c r="K229" i="3" s="1"/>
  <c r="K105" i="3"/>
  <c r="K167" i="3" s="1"/>
  <c r="I103" i="3"/>
  <c r="I165" i="3" s="1"/>
  <c r="I228" i="3" s="1"/>
  <c r="I104" i="3"/>
  <c r="I166" i="3" s="1"/>
  <c r="I229" i="3" s="1"/>
  <c r="I105" i="3"/>
  <c r="I167" i="3" s="1"/>
  <c r="G103" i="3"/>
  <c r="G165" i="3" s="1"/>
  <c r="G228" i="3" s="1"/>
  <c r="G104" i="3"/>
  <c r="G166" i="3" s="1"/>
  <c r="G229" i="3" s="1"/>
  <c r="G105" i="3"/>
  <c r="G167" i="3" s="1"/>
  <c r="E103" i="3"/>
  <c r="E165" i="3" s="1"/>
  <c r="E228" i="3" s="1"/>
  <c r="E104" i="3"/>
  <c r="E166" i="3" s="1"/>
  <c r="E229" i="3" s="1"/>
  <c r="E105" i="3"/>
  <c r="E167" i="3" s="1"/>
  <c r="C103" i="3"/>
  <c r="C165" i="3" s="1"/>
  <c r="C228" i="3" s="1"/>
  <c r="C104" i="3"/>
  <c r="C166" i="3" s="1"/>
  <c r="C229" i="3" s="1"/>
  <c r="C105" i="3"/>
  <c r="C167" i="3" s="1"/>
  <c r="L36" i="3"/>
  <c r="L35" i="3"/>
  <c r="L33" i="3"/>
  <c r="L221" i="3" s="1"/>
  <c r="L34" i="3"/>
  <c r="L8" i="3"/>
  <c r="L15" i="3" l="1"/>
  <c r="L14" i="3"/>
  <c r="L7" i="3"/>
  <c r="D15" i="3"/>
  <c r="D17" i="3"/>
  <c r="D47" i="3"/>
  <c r="H49" i="3" l="1"/>
  <c r="H48" i="3"/>
  <c r="F15" i="3"/>
  <c r="F34" i="3"/>
  <c r="F49" i="3"/>
  <c r="F38" i="3"/>
  <c r="F48" i="3"/>
  <c r="H36" i="3"/>
  <c r="H35" i="3"/>
  <c r="H33" i="3"/>
  <c r="H14" i="3"/>
  <c r="H6" i="3"/>
  <c r="F36" i="3"/>
  <c r="F33" i="3"/>
  <c r="F6" i="3"/>
  <c r="F16" i="3"/>
  <c r="F14" i="3"/>
  <c r="F5" i="3"/>
  <c r="F4" i="3"/>
  <c r="AD237" i="3" l="1"/>
  <c r="AD236" i="3"/>
  <c r="AD235" i="3"/>
  <c r="AD234" i="3"/>
  <c r="Z237" i="3"/>
  <c r="Z236" i="3"/>
  <c r="Z235" i="3"/>
  <c r="Z234" i="3"/>
  <c r="AB237" i="3"/>
  <c r="AB236" i="3"/>
  <c r="AB235" i="3"/>
  <c r="AB234" i="3"/>
  <c r="X237" i="3"/>
  <c r="X236" i="3"/>
  <c r="X235" i="3"/>
  <c r="X234" i="3"/>
  <c r="V237" i="3"/>
  <c r="V236" i="3"/>
  <c r="V235" i="3"/>
  <c r="V234" i="3"/>
  <c r="T234" i="3"/>
  <c r="T237" i="3"/>
  <c r="T236" i="3"/>
  <c r="T235" i="3"/>
  <c r="R237" i="3"/>
  <c r="R236" i="3"/>
  <c r="R235" i="3"/>
  <c r="R234" i="3"/>
  <c r="P237" i="3"/>
  <c r="P236" i="3"/>
  <c r="P235" i="3"/>
  <c r="P234" i="3"/>
  <c r="N237" i="3"/>
  <c r="N236" i="3"/>
  <c r="N235" i="3"/>
  <c r="N234" i="3"/>
  <c r="L237" i="3"/>
  <c r="L236" i="3"/>
  <c r="L235" i="3"/>
  <c r="L234" i="3"/>
  <c r="J237" i="3"/>
  <c r="J236" i="3"/>
  <c r="J235" i="3"/>
  <c r="J234" i="3"/>
  <c r="H237" i="3"/>
  <c r="H236" i="3"/>
  <c r="H235" i="3"/>
  <c r="H234" i="3"/>
  <c r="F237" i="3"/>
  <c r="F236" i="3"/>
  <c r="F235" i="3"/>
  <c r="F234" i="3"/>
  <c r="D235" i="3"/>
  <c r="D236" i="3"/>
  <c r="D237" i="3"/>
  <c r="D234" i="3"/>
  <c r="AD227" i="3"/>
  <c r="AD226" i="3"/>
  <c r="AD225" i="3"/>
  <c r="AD224" i="3"/>
  <c r="AD223" i="3"/>
  <c r="AD222" i="3"/>
  <c r="AB227" i="3"/>
  <c r="AB226" i="3"/>
  <c r="AB225" i="3"/>
  <c r="AB224" i="3"/>
  <c r="AB223" i="3"/>
  <c r="AB222" i="3"/>
  <c r="Z227" i="3"/>
  <c r="Z226" i="3"/>
  <c r="Z225" i="3"/>
  <c r="Z224" i="3"/>
  <c r="Z223" i="3"/>
  <c r="Z222" i="3"/>
  <c r="X227" i="3"/>
  <c r="X226" i="3"/>
  <c r="X225" i="3"/>
  <c r="X224" i="3"/>
  <c r="X223" i="3"/>
  <c r="X222" i="3"/>
  <c r="V227" i="3"/>
  <c r="V226" i="3"/>
  <c r="V225" i="3"/>
  <c r="V224" i="3"/>
  <c r="V223" i="3"/>
  <c r="V222" i="3"/>
  <c r="T227" i="3"/>
  <c r="T226" i="3"/>
  <c r="T225" i="3"/>
  <c r="T224" i="3"/>
  <c r="T223" i="3"/>
  <c r="T222" i="3"/>
  <c r="R227" i="3"/>
  <c r="R226" i="3"/>
  <c r="R225" i="3"/>
  <c r="R224" i="3"/>
  <c r="R223" i="3"/>
  <c r="R222" i="3"/>
  <c r="P227" i="3"/>
  <c r="P226" i="3"/>
  <c r="P225" i="3"/>
  <c r="P224" i="3"/>
  <c r="P223" i="3"/>
  <c r="P222" i="3"/>
  <c r="N227" i="3"/>
  <c r="N226" i="3"/>
  <c r="N225" i="3"/>
  <c r="N224" i="3"/>
  <c r="N223" i="3"/>
  <c r="N222" i="3"/>
  <c r="L227" i="3"/>
  <c r="L226" i="3"/>
  <c r="L225" i="3"/>
  <c r="L224" i="3"/>
  <c r="L223" i="3"/>
  <c r="L222" i="3"/>
  <c r="J227" i="3"/>
  <c r="J226" i="3"/>
  <c r="J225" i="3"/>
  <c r="J224" i="3"/>
  <c r="J223" i="3"/>
  <c r="J222" i="3"/>
  <c r="H227" i="3"/>
  <c r="H226" i="3"/>
  <c r="H225" i="3"/>
  <c r="H224" i="3"/>
  <c r="H223" i="3"/>
  <c r="H222" i="3"/>
  <c r="F227" i="3"/>
  <c r="F226" i="3"/>
  <c r="F225" i="3"/>
  <c r="F224" i="3"/>
  <c r="F223" i="3"/>
  <c r="F222" i="3"/>
  <c r="D223" i="3"/>
  <c r="D224" i="3"/>
  <c r="D225" i="3"/>
  <c r="D226" i="3"/>
  <c r="D227" i="3"/>
  <c r="D222" i="3"/>
  <c r="AC111" i="3"/>
  <c r="AC110" i="3"/>
  <c r="AC173" i="3" s="1"/>
  <c r="AC237" i="3" s="1"/>
  <c r="AC109" i="3"/>
  <c r="AC172" i="3" s="1"/>
  <c r="AC236" i="3" s="1"/>
  <c r="AC108" i="3"/>
  <c r="AC171" i="3" s="1"/>
  <c r="AC235" i="3" s="1"/>
  <c r="AC107" i="3"/>
  <c r="AC170" i="3" s="1"/>
  <c r="AC234" i="3" s="1"/>
  <c r="AA111" i="3"/>
  <c r="AA110" i="3"/>
  <c r="AA173" i="3" s="1"/>
  <c r="AA237" i="3" s="1"/>
  <c r="AA109" i="3"/>
  <c r="AA172" i="3" s="1"/>
  <c r="AA236" i="3" s="1"/>
  <c r="AA108" i="3"/>
  <c r="AA171" i="3" s="1"/>
  <c r="AA235" i="3" s="1"/>
  <c r="AA107" i="3"/>
  <c r="AA170" i="3" s="1"/>
  <c r="AA234" i="3" s="1"/>
  <c r="Y111" i="3"/>
  <c r="Y110" i="3"/>
  <c r="Y173" i="3" s="1"/>
  <c r="Y237" i="3" s="1"/>
  <c r="Y109" i="3"/>
  <c r="Y172" i="3" s="1"/>
  <c r="Y236" i="3" s="1"/>
  <c r="Y108" i="3"/>
  <c r="Y171" i="3" s="1"/>
  <c r="Y235" i="3" s="1"/>
  <c r="Y107" i="3"/>
  <c r="Y170" i="3" s="1"/>
  <c r="Y234" i="3" s="1"/>
  <c r="W111" i="3"/>
  <c r="W110" i="3"/>
  <c r="W173" i="3" s="1"/>
  <c r="W237" i="3" s="1"/>
  <c r="W109" i="3"/>
  <c r="W172" i="3" s="1"/>
  <c r="W236" i="3" s="1"/>
  <c r="W108" i="3"/>
  <c r="W171" i="3" s="1"/>
  <c r="W235" i="3" s="1"/>
  <c r="W107" i="3"/>
  <c r="W170" i="3" s="1"/>
  <c r="W234" i="3" s="1"/>
  <c r="U111" i="3"/>
  <c r="U110" i="3"/>
  <c r="U173" i="3" s="1"/>
  <c r="U237" i="3" s="1"/>
  <c r="U109" i="3"/>
  <c r="U172" i="3" s="1"/>
  <c r="U236" i="3" s="1"/>
  <c r="U108" i="3"/>
  <c r="U171" i="3" s="1"/>
  <c r="U235" i="3" s="1"/>
  <c r="U107" i="3"/>
  <c r="U170" i="3" s="1"/>
  <c r="U234" i="3" s="1"/>
  <c r="S111" i="3"/>
  <c r="S110" i="3"/>
  <c r="S173" i="3" s="1"/>
  <c r="S237" i="3" s="1"/>
  <c r="S109" i="3"/>
  <c r="S172" i="3" s="1"/>
  <c r="S236" i="3" s="1"/>
  <c r="S108" i="3"/>
  <c r="S171" i="3" s="1"/>
  <c r="S235" i="3" s="1"/>
  <c r="S107" i="3"/>
  <c r="S170" i="3" s="1"/>
  <c r="S234" i="3" s="1"/>
  <c r="Q111" i="3"/>
  <c r="Q110" i="3"/>
  <c r="Q173" i="3" s="1"/>
  <c r="Q237" i="3" s="1"/>
  <c r="Q109" i="3"/>
  <c r="Q172" i="3" s="1"/>
  <c r="Q236" i="3" s="1"/>
  <c r="Q108" i="3"/>
  <c r="Q171" i="3" s="1"/>
  <c r="Q235" i="3" s="1"/>
  <c r="Q107" i="3"/>
  <c r="Q170" i="3" s="1"/>
  <c r="Q234" i="3" s="1"/>
  <c r="O122" i="3"/>
  <c r="O111" i="3"/>
  <c r="O110" i="3"/>
  <c r="O173" i="3" s="1"/>
  <c r="O237" i="3" s="1"/>
  <c r="O109" i="3"/>
  <c r="O172" i="3" s="1"/>
  <c r="O236" i="3" s="1"/>
  <c r="O108" i="3"/>
  <c r="O171" i="3" s="1"/>
  <c r="O235" i="3" s="1"/>
  <c r="O107" i="3"/>
  <c r="O170" i="3" s="1"/>
  <c r="O234" i="3" s="1"/>
  <c r="M111" i="3"/>
  <c r="M110" i="3"/>
  <c r="M173" i="3" s="1"/>
  <c r="M237" i="3" s="1"/>
  <c r="M109" i="3"/>
  <c r="M172" i="3" s="1"/>
  <c r="M236" i="3" s="1"/>
  <c r="M108" i="3"/>
  <c r="M171" i="3" s="1"/>
  <c r="M235" i="3" s="1"/>
  <c r="M107" i="3"/>
  <c r="M170" i="3" s="1"/>
  <c r="M234" i="3" s="1"/>
  <c r="K111" i="3"/>
  <c r="K110" i="3"/>
  <c r="K173" i="3" s="1"/>
  <c r="K237" i="3" s="1"/>
  <c r="K109" i="3"/>
  <c r="K172" i="3" s="1"/>
  <c r="K236" i="3" s="1"/>
  <c r="K108" i="3"/>
  <c r="K171" i="3" s="1"/>
  <c r="K235" i="3" s="1"/>
  <c r="K107" i="3"/>
  <c r="K170" i="3" s="1"/>
  <c r="K234" i="3" s="1"/>
  <c r="I111" i="3"/>
  <c r="I110" i="3"/>
  <c r="I173" i="3" s="1"/>
  <c r="I237" i="3" s="1"/>
  <c r="I109" i="3"/>
  <c r="I172" i="3" s="1"/>
  <c r="I236" i="3" s="1"/>
  <c r="I108" i="3"/>
  <c r="I171" i="3" s="1"/>
  <c r="I235" i="3" s="1"/>
  <c r="I107" i="3"/>
  <c r="I170" i="3" s="1"/>
  <c r="I234" i="3" s="1"/>
  <c r="G111" i="3"/>
  <c r="G110" i="3"/>
  <c r="G173" i="3" s="1"/>
  <c r="G237" i="3" s="1"/>
  <c r="G109" i="3"/>
  <c r="G172" i="3" s="1"/>
  <c r="G236" i="3" s="1"/>
  <c r="G108" i="3"/>
  <c r="G171" i="3" s="1"/>
  <c r="G235" i="3" s="1"/>
  <c r="G107" i="3"/>
  <c r="G170" i="3" s="1"/>
  <c r="G234" i="3" s="1"/>
  <c r="E111" i="3"/>
  <c r="E110" i="3"/>
  <c r="E173" i="3" s="1"/>
  <c r="E237" i="3" s="1"/>
  <c r="E109" i="3"/>
  <c r="E172" i="3" s="1"/>
  <c r="E236" i="3" s="1"/>
  <c r="E108" i="3"/>
  <c r="E171" i="3" s="1"/>
  <c r="E235" i="3" s="1"/>
  <c r="E107" i="3"/>
  <c r="E170" i="3" s="1"/>
  <c r="E234" i="3" s="1"/>
  <c r="C108" i="3"/>
  <c r="C171" i="3" s="1"/>
  <c r="C235" i="3" s="1"/>
  <c r="C109" i="3"/>
  <c r="C172" i="3" s="1"/>
  <c r="C236" i="3" s="1"/>
  <c r="C110" i="3"/>
  <c r="C173" i="3" s="1"/>
  <c r="C237" i="3" s="1"/>
  <c r="C107" i="3"/>
  <c r="C170" i="3" s="1"/>
  <c r="C234" i="3" s="1"/>
  <c r="AC102" i="3"/>
  <c r="AC164" i="3" s="1"/>
  <c r="AC227" i="3" s="1"/>
  <c r="AC101" i="3"/>
  <c r="AC163" i="3" s="1"/>
  <c r="AC226" i="3" s="1"/>
  <c r="AC100" i="3"/>
  <c r="AC162" i="3" s="1"/>
  <c r="AC225" i="3" s="1"/>
  <c r="AC99" i="3"/>
  <c r="AC161" i="3" s="1"/>
  <c r="AC224" i="3" s="1"/>
  <c r="AC98" i="3"/>
  <c r="AC160" i="3" s="1"/>
  <c r="AC223" i="3" s="1"/>
  <c r="AC97" i="3"/>
  <c r="AC159" i="3" s="1"/>
  <c r="AC222" i="3" s="1"/>
  <c r="AA102" i="3"/>
  <c r="AA164" i="3" s="1"/>
  <c r="AA227" i="3" s="1"/>
  <c r="AA101" i="3"/>
  <c r="AA163" i="3" s="1"/>
  <c r="AA226" i="3" s="1"/>
  <c r="AA100" i="3"/>
  <c r="AA162" i="3" s="1"/>
  <c r="AA225" i="3" s="1"/>
  <c r="AA99" i="3"/>
  <c r="AA161" i="3" s="1"/>
  <c r="AA224" i="3" s="1"/>
  <c r="AA98" i="3"/>
  <c r="AA160" i="3" s="1"/>
  <c r="AA223" i="3" s="1"/>
  <c r="AA97" i="3"/>
  <c r="AA159" i="3" s="1"/>
  <c r="AA222" i="3" s="1"/>
  <c r="Y102" i="3"/>
  <c r="Y164" i="3" s="1"/>
  <c r="Y227" i="3" s="1"/>
  <c r="Y101" i="3"/>
  <c r="Y163" i="3" s="1"/>
  <c r="Y226" i="3" s="1"/>
  <c r="Y100" i="3"/>
  <c r="Y162" i="3" s="1"/>
  <c r="Y225" i="3" s="1"/>
  <c r="Y99" i="3"/>
  <c r="Y161" i="3" s="1"/>
  <c r="Y224" i="3" s="1"/>
  <c r="Y98" i="3"/>
  <c r="Y160" i="3" s="1"/>
  <c r="Y223" i="3" s="1"/>
  <c r="Y97" i="3"/>
  <c r="Y159" i="3" s="1"/>
  <c r="Y222" i="3" s="1"/>
  <c r="W102" i="3"/>
  <c r="W164" i="3" s="1"/>
  <c r="W227" i="3" s="1"/>
  <c r="W101" i="3"/>
  <c r="W163" i="3" s="1"/>
  <c r="W226" i="3" s="1"/>
  <c r="W100" i="3"/>
  <c r="W162" i="3" s="1"/>
  <c r="W225" i="3" s="1"/>
  <c r="W99" i="3"/>
  <c r="W161" i="3" s="1"/>
  <c r="W224" i="3" s="1"/>
  <c r="W98" i="3"/>
  <c r="W160" i="3" s="1"/>
  <c r="W223" i="3" s="1"/>
  <c r="W97" i="3"/>
  <c r="W159" i="3" s="1"/>
  <c r="W222" i="3" s="1"/>
  <c r="U102" i="3"/>
  <c r="U164" i="3" s="1"/>
  <c r="U227" i="3" s="1"/>
  <c r="U101" i="3"/>
  <c r="U163" i="3" s="1"/>
  <c r="U226" i="3" s="1"/>
  <c r="U100" i="3"/>
  <c r="U162" i="3" s="1"/>
  <c r="U225" i="3" s="1"/>
  <c r="U99" i="3"/>
  <c r="U161" i="3" s="1"/>
  <c r="U224" i="3" s="1"/>
  <c r="U98" i="3"/>
  <c r="U160" i="3" s="1"/>
  <c r="U223" i="3" s="1"/>
  <c r="U97" i="3"/>
  <c r="U159" i="3" s="1"/>
  <c r="U222" i="3" s="1"/>
  <c r="S102" i="3"/>
  <c r="S164" i="3" s="1"/>
  <c r="S227" i="3" s="1"/>
  <c r="S101" i="3"/>
  <c r="S163" i="3" s="1"/>
  <c r="S226" i="3" s="1"/>
  <c r="S100" i="3"/>
  <c r="S162" i="3" s="1"/>
  <c r="S225" i="3" s="1"/>
  <c r="S99" i="3"/>
  <c r="S161" i="3" s="1"/>
  <c r="S224" i="3" s="1"/>
  <c r="S98" i="3"/>
  <c r="S160" i="3" s="1"/>
  <c r="S223" i="3" s="1"/>
  <c r="S97" i="3"/>
  <c r="S159" i="3" s="1"/>
  <c r="S222" i="3" s="1"/>
  <c r="Q102" i="3"/>
  <c r="Q164" i="3" s="1"/>
  <c r="Q227" i="3" s="1"/>
  <c r="Q101" i="3"/>
  <c r="Q163" i="3" s="1"/>
  <c r="Q226" i="3" s="1"/>
  <c r="Q100" i="3"/>
  <c r="Q162" i="3" s="1"/>
  <c r="Q225" i="3" s="1"/>
  <c r="Q99" i="3"/>
  <c r="Q161" i="3" s="1"/>
  <c r="Q224" i="3" s="1"/>
  <c r="Q98" i="3"/>
  <c r="Q160" i="3" s="1"/>
  <c r="Q223" i="3" s="1"/>
  <c r="Q97" i="3"/>
  <c r="Q159" i="3" s="1"/>
  <c r="Q222" i="3" s="1"/>
  <c r="O102" i="3"/>
  <c r="O164" i="3" s="1"/>
  <c r="O227" i="3" s="1"/>
  <c r="O101" i="3"/>
  <c r="O163" i="3" s="1"/>
  <c r="O226" i="3" s="1"/>
  <c r="O100" i="3"/>
  <c r="O162" i="3" s="1"/>
  <c r="O225" i="3" s="1"/>
  <c r="O99" i="3"/>
  <c r="O161" i="3" s="1"/>
  <c r="O224" i="3" s="1"/>
  <c r="O98" i="3"/>
  <c r="O160" i="3" s="1"/>
  <c r="O223" i="3" s="1"/>
  <c r="O97" i="3"/>
  <c r="O159" i="3" s="1"/>
  <c r="O222" i="3" s="1"/>
  <c r="M102" i="3"/>
  <c r="M164" i="3" s="1"/>
  <c r="M227" i="3" s="1"/>
  <c r="M101" i="3"/>
  <c r="M163" i="3" s="1"/>
  <c r="M226" i="3" s="1"/>
  <c r="M100" i="3"/>
  <c r="M162" i="3" s="1"/>
  <c r="M225" i="3" s="1"/>
  <c r="M99" i="3"/>
  <c r="M161" i="3" s="1"/>
  <c r="M224" i="3" s="1"/>
  <c r="M98" i="3"/>
  <c r="M160" i="3" s="1"/>
  <c r="M223" i="3" s="1"/>
  <c r="M97" i="3"/>
  <c r="M159" i="3" s="1"/>
  <c r="M222" i="3" s="1"/>
  <c r="K102" i="3"/>
  <c r="K164" i="3" s="1"/>
  <c r="K227" i="3" s="1"/>
  <c r="K101" i="3"/>
  <c r="K163" i="3" s="1"/>
  <c r="K226" i="3" s="1"/>
  <c r="K100" i="3"/>
  <c r="K162" i="3" s="1"/>
  <c r="K225" i="3" s="1"/>
  <c r="K99" i="3"/>
  <c r="K161" i="3" s="1"/>
  <c r="K224" i="3" s="1"/>
  <c r="K98" i="3"/>
  <c r="K160" i="3" s="1"/>
  <c r="K223" i="3" s="1"/>
  <c r="K97" i="3"/>
  <c r="K159" i="3" s="1"/>
  <c r="K222" i="3" s="1"/>
  <c r="I102" i="3"/>
  <c r="I164" i="3" s="1"/>
  <c r="I227" i="3" s="1"/>
  <c r="I101" i="3"/>
  <c r="I163" i="3" s="1"/>
  <c r="I226" i="3" s="1"/>
  <c r="I100" i="3"/>
  <c r="I162" i="3" s="1"/>
  <c r="I225" i="3" s="1"/>
  <c r="I99" i="3"/>
  <c r="I161" i="3" s="1"/>
  <c r="I224" i="3" s="1"/>
  <c r="I98" i="3"/>
  <c r="I160" i="3" s="1"/>
  <c r="I223" i="3" s="1"/>
  <c r="I97" i="3"/>
  <c r="I159" i="3" s="1"/>
  <c r="I222" i="3" s="1"/>
  <c r="G102" i="3"/>
  <c r="G164" i="3" s="1"/>
  <c r="G227" i="3" s="1"/>
  <c r="G101" i="3"/>
  <c r="G163" i="3" s="1"/>
  <c r="G226" i="3" s="1"/>
  <c r="G100" i="3"/>
  <c r="G162" i="3" s="1"/>
  <c r="G225" i="3" s="1"/>
  <c r="G99" i="3"/>
  <c r="G161" i="3" s="1"/>
  <c r="G224" i="3" s="1"/>
  <c r="G98" i="3"/>
  <c r="G160" i="3" s="1"/>
  <c r="G223" i="3" s="1"/>
  <c r="G97" i="3"/>
  <c r="G159" i="3" s="1"/>
  <c r="G222" i="3" s="1"/>
  <c r="E102" i="3"/>
  <c r="E164" i="3" s="1"/>
  <c r="E227" i="3" s="1"/>
  <c r="E101" i="3"/>
  <c r="E163" i="3" s="1"/>
  <c r="E226" i="3" s="1"/>
  <c r="E100" i="3"/>
  <c r="E162" i="3" s="1"/>
  <c r="E225" i="3" s="1"/>
  <c r="E99" i="3"/>
  <c r="E161" i="3" s="1"/>
  <c r="E224" i="3" s="1"/>
  <c r="E98" i="3"/>
  <c r="E160" i="3" s="1"/>
  <c r="E223" i="3" s="1"/>
  <c r="E97" i="3"/>
  <c r="E159" i="3" s="1"/>
  <c r="E222" i="3" s="1"/>
  <c r="C98" i="3"/>
  <c r="C160" i="3" s="1"/>
  <c r="C223" i="3" s="1"/>
  <c r="C99" i="3"/>
  <c r="C161" i="3" s="1"/>
  <c r="C224" i="3" s="1"/>
  <c r="C100" i="3"/>
  <c r="C162" i="3" s="1"/>
  <c r="C225" i="3" s="1"/>
  <c r="C101" i="3"/>
  <c r="C163" i="3" s="1"/>
  <c r="C226" i="3" s="1"/>
  <c r="C102" i="3"/>
  <c r="C164" i="3" s="1"/>
  <c r="C227" i="3" s="1"/>
  <c r="C97" i="3"/>
  <c r="C159" i="3" s="1"/>
  <c r="C222" i="3" s="1"/>
  <c r="Q174" i="3" l="1"/>
  <c r="Q238" i="3" s="1"/>
  <c r="S174" i="3"/>
  <c r="S238" i="3" s="1"/>
  <c r="AA174" i="3"/>
  <c r="AA238" i="3" s="1"/>
  <c r="O174" i="3"/>
  <c r="O238" i="3" s="1"/>
  <c r="W174" i="3"/>
  <c r="W238" i="3" s="1"/>
  <c r="O185" i="3"/>
  <c r="O249" i="3" s="1"/>
  <c r="Y174" i="3"/>
  <c r="Y238" i="3" s="1"/>
  <c r="U174" i="3"/>
  <c r="U238" i="3" s="1"/>
  <c r="AC174" i="3"/>
  <c r="AC238" i="3" s="1"/>
  <c r="K174" i="3"/>
  <c r="K238" i="3" s="1"/>
  <c r="I174" i="3"/>
  <c r="I238" i="3" s="1"/>
  <c r="G174" i="3"/>
  <c r="G238" i="3" s="1"/>
  <c r="E174" i="3"/>
  <c r="E238" i="3" s="1"/>
  <c r="M174" i="3"/>
  <c r="M238" i="3" s="1"/>
  <c r="AD205" i="3"/>
  <c r="AD204" i="3"/>
  <c r="AD203" i="3"/>
  <c r="AD202" i="3"/>
  <c r="AB205" i="3"/>
  <c r="AB204" i="3"/>
  <c r="AB203" i="3"/>
  <c r="AB202" i="3"/>
  <c r="Z205" i="3"/>
  <c r="Z204" i="3"/>
  <c r="Z203" i="3"/>
  <c r="Z202" i="3"/>
  <c r="X205" i="3"/>
  <c r="X204" i="3"/>
  <c r="X203" i="3"/>
  <c r="X202" i="3"/>
  <c r="V205" i="3"/>
  <c r="V204" i="3"/>
  <c r="V203" i="3"/>
  <c r="V202" i="3"/>
  <c r="T205" i="3"/>
  <c r="T204" i="3"/>
  <c r="T203" i="3"/>
  <c r="T202" i="3"/>
  <c r="R205" i="3"/>
  <c r="R204" i="3"/>
  <c r="R203" i="3"/>
  <c r="R202" i="3"/>
  <c r="P205" i="3"/>
  <c r="P204" i="3"/>
  <c r="P203" i="3"/>
  <c r="P202" i="3"/>
  <c r="N205" i="3"/>
  <c r="N204" i="3"/>
  <c r="N203" i="3"/>
  <c r="N202" i="3"/>
  <c r="L205" i="3"/>
  <c r="L204" i="3"/>
  <c r="L203" i="3"/>
  <c r="L202" i="3"/>
  <c r="J205" i="3"/>
  <c r="J204" i="3"/>
  <c r="J203" i="3"/>
  <c r="J202" i="3"/>
  <c r="H205" i="3"/>
  <c r="H204" i="3"/>
  <c r="H203" i="3"/>
  <c r="H202" i="3"/>
  <c r="F205" i="3"/>
  <c r="F204" i="3"/>
  <c r="F203" i="3"/>
  <c r="F202" i="3"/>
  <c r="D203" i="3"/>
  <c r="D204" i="3"/>
  <c r="D205" i="3"/>
  <c r="D202" i="3"/>
  <c r="AC80" i="3"/>
  <c r="AC141" i="3" s="1"/>
  <c r="AC79" i="3"/>
  <c r="AC204" i="3" s="1"/>
  <c r="AC78" i="3"/>
  <c r="AC139" i="3" s="1"/>
  <c r="AC77" i="3"/>
  <c r="AC202" i="3" s="1"/>
  <c r="AA80" i="3"/>
  <c r="AA205" i="3" s="1"/>
  <c r="AA79" i="3"/>
  <c r="AA140" i="3" s="1"/>
  <c r="AA78" i="3"/>
  <c r="AA203" i="3" s="1"/>
  <c r="AA77" i="3"/>
  <c r="AA138" i="3" s="1"/>
  <c r="Y80" i="3"/>
  <c r="Y205" i="3" s="1"/>
  <c r="Y79" i="3"/>
  <c r="Y204" i="3" s="1"/>
  <c r="Y78" i="3"/>
  <c r="Y203" i="3" s="1"/>
  <c r="Y77" i="3"/>
  <c r="Y202" i="3" s="1"/>
  <c r="W80" i="3"/>
  <c r="W205" i="3" s="1"/>
  <c r="W79" i="3"/>
  <c r="W140" i="3" s="1"/>
  <c r="W78" i="3"/>
  <c r="W203" i="3" s="1"/>
  <c r="W77" i="3"/>
  <c r="W202" i="3" s="1"/>
  <c r="U80" i="3"/>
  <c r="U205" i="3" s="1"/>
  <c r="U79" i="3"/>
  <c r="U204" i="3" s="1"/>
  <c r="U78" i="3"/>
  <c r="U139" i="3" s="1"/>
  <c r="U77" i="3"/>
  <c r="U202" i="3" s="1"/>
  <c r="S80" i="3"/>
  <c r="S205" i="3" s="1"/>
  <c r="S79" i="3"/>
  <c r="S140" i="3" s="1"/>
  <c r="S78" i="3"/>
  <c r="S203" i="3" s="1"/>
  <c r="S77" i="3"/>
  <c r="S202" i="3" s="1"/>
  <c r="Q80" i="3"/>
  <c r="Q141" i="3" s="1"/>
  <c r="Q79" i="3"/>
  <c r="Q204" i="3" s="1"/>
  <c r="Q78" i="3"/>
  <c r="Q139" i="3" s="1"/>
  <c r="Q77" i="3"/>
  <c r="Q202" i="3" s="1"/>
  <c r="O80" i="3"/>
  <c r="O205" i="3" s="1"/>
  <c r="O79" i="3"/>
  <c r="O204" i="3" s="1"/>
  <c r="O78" i="3"/>
  <c r="O203" i="3" s="1"/>
  <c r="O77" i="3"/>
  <c r="O138" i="3" s="1"/>
  <c r="M80" i="3"/>
  <c r="M141" i="3" s="1"/>
  <c r="M79" i="3"/>
  <c r="M204" i="3" s="1"/>
  <c r="M78" i="3"/>
  <c r="M203" i="3" s="1"/>
  <c r="M77" i="3"/>
  <c r="M202" i="3" s="1"/>
  <c r="K80" i="3"/>
  <c r="K141" i="3" s="1"/>
  <c r="K79" i="3"/>
  <c r="K204" i="3" s="1"/>
  <c r="K78" i="3"/>
  <c r="K203" i="3" s="1"/>
  <c r="K77" i="3"/>
  <c r="K138" i="3" s="1"/>
  <c r="I80" i="3"/>
  <c r="I205" i="3" s="1"/>
  <c r="I79" i="3"/>
  <c r="I204" i="3" s="1"/>
  <c r="I78" i="3"/>
  <c r="I139" i="3" s="1"/>
  <c r="I77" i="3"/>
  <c r="I138" i="3" s="1"/>
  <c r="G80" i="3"/>
  <c r="G141" i="3" s="1"/>
  <c r="G79" i="3"/>
  <c r="G204" i="3" s="1"/>
  <c r="G78" i="3"/>
  <c r="G203" i="3" s="1"/>
  <c r="G77" i="3"/>
  <c r="G202" i="3" s="1"/>
  <c r="E141" i="3"/>
  <c r="E79" i="3"/>
  <c r="E204" i="3" s="1"/>
  <c r="E78" i="3"/>
  <c r="E139" i="3" s="1"/>
  <c r="E77" i="3"/>
  <c r="E138" i="3" s="1"/>
  <c r="C78" i="3"/>
  <c r="C203" i="3" s="1"/>
  <c r="C79" i="3"/>
  <c r="C204" i="3" s="1"/>
  <c r="C80" i="3"/>
  <c r="C141" i="3" s="1"/>
  <c r="C77" i="3"/>
  <c r="C202" i="3" s="1"/>
  <c r="Q205" i="3" l="1"/>
  <c r="U138" i="3"/>
  <c r="AA204" i="3"/>
  <c r="AA139" i="3"/>
  <c r="O202" i="3"/>
  <c r="U203" i="3"/>
  <c r="Y141" i="3"/>
  <c r="AC203" i="3"/>
  <c r="O141" i="3"/>
  <c r="AC138" i="3"/>
  <c r="W138" i="3"/>
  <c r="S204" i="3"/>
  <c r="M139" i="3"/>
  <c r="I140" i="3"/>
  <c r="Q140" i="3"/>
  <c r="W141" i="3"/>
  <c r="I141" i="3"/>
  <c r="M138" i="3"/>
  <c r="S139" i="3"/>
  <c r="Y140" i="3"/>
  <c r="O139" i="3"/>
  <c r="U140" i="3"/>
  <c r="Y138" i="3"/>
  <c r="AA141" i="3"/>
  <c r="I202" i="3"/>
  <c r="M205" i="3"/>
  <c r="Q203" i="3"/>
  <c r="W204" i="3"/>
  <c r="AA202" i="3"/>
  <c r="AC205" i="3"/>
  <c r="C138" i="3"/>
  <c r="O140" i="3"/>
  <c r="S138" i="3"/>
  <c r="U141" i="3"/>
  <c r="Y139" i="3"/>
  <c r="I203" i="3"/>
  <c r="M140" i="3"/>
  <c r="Q138" i="3"/>
  <c r="S141" i="3"/>
  <c r="W139" i="3"/>
  <c r="AC140" i="3"/>
  <c r="C139" i="3"/>
  <c r="K205" i="3"/>
  <c r="K140" i="3"/>
  <c r="K139" i="3"/>
  <c r="K202" i="3"/>
  <c r="C205" i="3"/>
  <c r="E205" i="3"/>
  <c r="G205" i="3"/>
  <c r="G140" i="3"/>
  <c r="G139" i="3"/>
  <c r="G138" i="3"/>
  <c r="C140" i="3"/>
  <c r="E140" i="3"/>
  <c r="E203" i="3"/>
  <c r="E202" i="3"/>
  <c r="AD196" i="3"/>
  <c r="AD195" i="3"/>
  <c r="AD194" i="3"/>
  <c r="AD193" i="3"/>
  <c r="AD192" i="3"/>
  <c r="AD191" i="3"/>
  <c r="AB196" i="3"/>
  <c r="AB195" i="3"/>
  <c r="AB194" i="3"/>
  <c r="AB193" i="3"/>
  <c r="AB192" i="3"/>
  <c r="AB191" i="3"/>
  <c r="Z196" i="3"/>
  <c r="Z195" i="3"/>
  <c r="Z194" i="3"/>
  <c r="Z193" i="3"/>
  <c r="Z192" i="3"/>
  <c r="Z191" i="3"/>
  <c r="X196" i="3"/>
  <c r="X195" i="3"/>
  <c r="X194" i="3"/>
  <c r="X193" i="3"/>
  <c r="X192" i="3"/>
  <c r="X191" i="3"/>
  <c r="V196" i="3"/>
  <c r="V195" i="3"/>
  <c r="V194" i="3"/>
  <c r="V193" i="3"/>
  <c r="V192" i="3"/>
  <c r="V191" i="3"/>
  <c r="T196" i="3"/>
  <c r="T195" i="3"/>
  <c r="T194" i="3"/>
  <c r="T193" i="3"/>
  <c r="T192" i="3"/>
  <c r="T191" i="3"/>
  <c r="P196" i="3"/>
  <c r="P195" i="3"/>
  <c r="P194" i="3"/>
  <c r="P193" i="3"/>
  <c r="P192" i="3"/>
  <c r="P191" i="3"/>
  <c r="R196" i="3"/>
  <c r="R195" i="3"/>
  <c r="R194" i="3"/>
  <c r="R193" i="3"/>
  <c r="R192" i="3"/>
  <c r="R191" i="3"/>
  <c r="N196" i="3"/>
  <c r="N195" i="3"/>
  <c r="N194" i="3"/>
  <c r="N193" i="3"/>
  <c r="N192" i="3"/>
  <c r="N191" i="3"/>
  <c r="L196" i="3"/>
  <c r="L195" i="3"/>
  <c r="L194" i="3"/>
  <c r="L193" i="3"/>
  <c r="L192" i="3"/>
  <c r="L191" i="3"/>
  <c r="J196" i="3"/>
  <c r="J195" i="3"/>
  <c r="J194" i="3"/>
  <c r="J193" i="3"/>
  <c r="J192" i="3"/>
  <c r="J191" i="3"/>
  <c r="H196" i="3"/>
  <c r="H195" i="3"/>
  <c r="H194" i="3"/>
  <c r="H193" i="3"/>
  <c r="H192" i="3"/>
  <c r="H191" i="3"/>
  <c r="AC67" i="3"/>
  <c r="AC127" i="3" s="1"/>
  <c r="AC192" i="3" s="1"/>
  <c r="AC68" i="3"/>
  <c r="AC128" i="3" s="1"/>
  <c r="AC193" i="3" s="1"/>
  <c r="AC69" i="3"/>
  <c r="AC129" i="3" s="1"/>
  <c r="AC194" i="3" s="1"/>
  <c r="AC70" i="3"/>
  <c r="AC130" i="3" s="1"/>
  <c r="AC195" i="3" s="1"/>
  <c r="AC71" i="3"/>
  <c r="AC131" i="3" s="1"/>
  <c r="AC196" i="3" s="1"/>
  <c r="AC66" i="3"/>
  <c r="AC126" i="3" s="1"/>
  <c r="AC191" i="3" s="1"/>
  <c r="AA67" i="3"/>
  <c r="AA127" i="3" s="1"/>
  <c r="AA192" i="3" s="1"/>
  <c r="AA68" i="3"/>
  <c r="AA128" i="3" s="1"/>
  <c r="AA193" i="3" s="1"/>
  <c r="AA69" i="3"/>
  <c r="AA129" i="3" s="1"/>
  <c r="AA194" i="3" s="1"/>
  <c r="AA70" i="3"/>
  <c r="AA130" i="3" s="1"/>
  <c r="AA195" i="3" s="1"/>
  <c r="AA71" i="3"/>
  <c r="AA131" i="3" s="1"/>
  <c r="AA196" i="3" s="1"/>
  <c r="AA66" i="3"/>
  <c r="AA126" i="3" s="1"/>
  <c r="AA191" i="3" s="1"/>
  <c r="Y67" i="3"/>
  <c r="Y127" i="3" s="1"/>
  <c r="Y192" i="3" s="1"/>
  <c r="Y68" i="3"/>
  <c r="Y128" i="3" s="1"/>
  <c r="Y193" i="3" s="1"/>
  <c r="Y69" i="3"/>
  <c r="Y129" i="3" s="1"/>
  <c r="Y194" i="3" s="1"/>
  <c r="Y70" i="3"/>
  <c r="Y130" i="3" s="1"/>
  <c r="Y195" i="3" s="1"/>
  <c r="Y71" i="3"/>
  <c r="Y131" i="3" s="1"/>
  <c r="Y196" i="3" s="1"/>
  <c r="Y66" i="3"/>
  <c r="Y126" i="3" s="1"/>
  <c r="Y191" i="3" s="1"/>
  <c r="W67" i="3"/>
  <c r="W127" i="3" s="1"/>
  <c r="W192" i="3" s="1"/>
  <c r="W68" i="3"/>
  <c r="W128" i="3" s="1"/>
  <c r="W193" i="3" s="1"/>
  <c r="W69" i="3"/>
  <c r="W129" i="3" s="1"/>
  <c r="W194" i="3" s="1"/>
  <c r="W70" i="3"/>
  <c r="W130" i="3" s="1"/>
  <c r="W195" i="3" s="1"/>
  <c r="W71" i="3"/>
  <c r="W131" i="3" s="1"/>
  <c r="W196" i="3" s="1"/>
  <c r="W66" i="3"/>
  <c r="W126" i="3" s="1"/>
  <c r="W191" i="3" s="1"/>
  <c r="U67" i="3"/>
  <c r="U127" i="3" s="1"/>
  <c r="U192" i="3" s="1"/>
  <c r="U68" i="3"/>
  <c r="U128" i="3" s="1"/>
  <c r="U193" i="3" s="1"/>
  <c r="U69" i="3"/>
  <c r="U129" i="3" s="1"/>
  <c r="U194" i="3" s="1"/>
  <c r="U70" i="3"/>
  <c r="U130" i="3" s="1"/>
  <c r="U195" i="3" s="1"/>
  <c r="U71" i="3"/>
  <c r="U131" i="3" s="1"/>
  <c r="U196" i="3" s="1"/>
  <c r="U66" i="3"/>
  <c r="U126" i="3" s="1"/>
  <c r="U191" i="3" s="1"/>
  <c r="S67" i="3"/>
  <c r="S127" i="3" s="1"/>
  <c r="S192" i="3" s="1"/>
  <c r="S68" i="3"/>
  <c r="S128" i="3" s="1"/>
  <c r="S193" i="3" s="1"/>
  <c r="S69" i="3"/>
  <c r="S129" i="3" s="1"/>
  <c r="S194" i="3" s="1"/>
  <c r="S70" i="3"/>
  <c r="S130" i="3" s="1"/>
  <c r="S195" i="3" s="1"/>
  <c r="S71" i="3"/>
  <c r="S131" i="3" s="1"/>
  <c r="S196" i="3" s="1"/>
  <c r="S66" i="3"/>
  <c r="S126" i="3" s="1"/>
  <c r="S191" i="3" s="1"/>
  <c r="Q67" i="3"/>
  <c r="Q127" i="3" s="1"/>
  <c r="Q192" i="3" s="1"/>
  <c r="Q68" i="3"/>
  <c r="Q128" i="3" s="1"/>
  <c r="Q193" i="3" s="1"/>
  <c r="Q69" i="3"/>
  <c r="Q129" i="3" s="1"/>
  <c r="Q194" i="3" s="1"/>
  <c r="Q70" i="3"/>
  <c r="Q130" i="3" s="1"/>
  <c r="Q195" i="3" s="1"/>
  <c r="Q71" i="3"/>
  <c r="Q131" i="3" s="1"/>
  <c r="Q196" i="3" s="1"/>
  <c r="Q66" i="3"/>
  <c r="Q126" i="3" s="1"/>
  <c r="Q191" i="3" s="1"/>
  <c r="O67" i="3"/>
  <c r="O127" i="3" s="1"/>
  <c r="O192" i="3" s="1"/>
  <c r="O68" i="3"/>
  <c r="O128" i="3" s="1"/>
  <c r="O193" i="3" s="1"/>
  <c r="O69" i="3"/>
  <c r="O129" i="3" s="1"/>
  <c r="O194" i="3" s="1"/>
  <c r="O70" i="3"/>
  <c r="O130" i="3" s="1"/>
  <c r="O195" i="3" s="1"/>
  <c r="O71" i="3"/>
  <c r="O131" i="3" s="1"/>
  <c r="O196" i="3" s="1"/>
  <c r="O66" i="3"/>
  <c r="O126" i="3" s="1"/>
  <c r="O191" i="3" s="1"/>
  <c r="M67" i="3"/>
  <c r="M127" i="3" s="1"/>
  <c r="M192" i="3" s="1"/>
  <c r="M68" i="3"/>
  <c r="M128" i="3" s="1"/>
  <c r="M193" i="3" s="1"/>
  <c r="M69" i="3"/>
  <c r="M129" i="3" s="1"/>
  <c r="M194" i="3" s="1"/>
  <c r="M70" i="3"/>
  <c r="M130" i="3" s="1"/>
  <c r="M195" i="3" s="1"/>
  <c r="M71" i="3"/>
  <c r="M131" i="3" s="1"/>
  <c r="M196" i="3" s="1"/>
  <c r="M66" i="3"/>
  <c r="M126" i="3" s="1"/>
  <c r="M191" i="3" s="1"/>
  <c r="K67" i="3"/>
  <c r="K127" i="3" s="1"/>
  <c r="K192" i="3" s="1"/>
  <c r="K68" i="3"/>
  <c r="K128" i="3" s="1"/>
  <c r="K193" i="3" s="1"/>
  <c r="K69" i="3"/>
  <c r="K129" i="3" s="1"/>
  <c r="K194" i="3" s="1"/>
  <c r="K70" i="3"/>
  <c r="K130" i="3" s="1"/>
  <c r="K195" i="3" s="1"/>
  <c r="K71" i="3"/>
  <c r="K131" i="3" s="1"/>
  <c r="K196" i="3" s="1"/>
  <c r="K66" i="3"/>
  <c r="K126" i="3" s="1"/>
  <c r="K191" i="3" s="1"/>
  <c r="I67" i="3"/>
  <c r="I127" i="3" s="1"/>
  <c r="I192" i="3" s="1"/>
  <c r="I68" i="3"/>
  <c r="I128" i="3" s="1"/>
  <c r="I193" i="3" s="1"/>
  <c r="I69" i="3"/>
  <c r="I129" i="3" s="1"/>
  <c r="I194" i="3" s="1"/>
  <c r="I70" i="3"/>
  <c r="I130" i="3" s="1"/>
  <c r="I195" i="3" s="1"/>
  <c r="I71" i="3"/>
  <c r="I131" i="3" s="1"/>
  <c r="I196" i="3" s="1"/>
  <c r="I66" i="3"/>
  <c r="I126" i="3" s="1"/>
  <c r="I191" i="3" s="1"/>
  <c r="G67" i="3"/>
  <c r="G127" i="3" s="1"/>
  <c r="G192" i="3" s="1"/>
  <c r="G68" i="3"/>
  <c r="G128" i="3" s="1"/>
  <c r="G193" i="3" s="1"/>
  <c r="G69" i="3"/>
  <c r="G129" i="3" s="1"/>
  <c r="G194" i="3" s="1"/>
  <c r="G70" i="3"/>
  <c r="G130" i="3" s="1"/>
  <c r="G195" i="3" s="1"/>
  <c r="G71" i="3"/>
  <c r="G131" i="3" s="1"/>
  <c r="G196" i="3" s="1"/>
  <c r="G66" i="3"/>
  <c r="G126" i="3" s="1"/>
  <c r="G191" i="3" s="1"/>
  <c r="F196" i="3"/>
  <c r="D196" i="3"/>
  <c r="F195" i="3"/>
  <c r="D195" i="3"/>
  <c r="F194" i="3"/>
  <c r="D194" i="3"/>
  <c r="F193" i="3"/>
  <c r="D193" i="3"/>
  <c r="F192" i="3"/>
  <c r="D192" i="3"/>
  <c r="F191" i="3"/>
  <c r="D191" i="3"/>
  <c r="E71" i="3"/>
  <c r="E131" i="3" s="1"/>
  <c r="E196" i="3" s="1"/>
  <c r="C131" i="3"/>
  <c r="C196" i="3" s="1"/>
  <c r="E70" i="3"/>
  <c r="E130" i="3" s="1"/>
  <c r="E195" i="3" s="1"/>
  <c r="C130" i="3"/>
  <c r="C195" i="3" s="1"/>
  <c r="E69" i="3"/>
  <c r="E129" i="3" s="1"/>
  <c r="E194" i="3" s="1"/>
  <c r="C69" i="3"/>
  <c r="C129" i="3" s="1"/>
  <c r="C194" i="3" s="1"/>
  <c r="E68" i="3"/>
  <c r="E128" i="3" s="1"/>
  <c r="E193" i="3" s="1"/>
  <c r="C68" i="3"/>
  <c r="C128" i="3" s="1"/>
  <c r="C193" i="3" s="1"/>
  <c r="E67" i="3"/>
  <c r="E127" i="3" s="1"/>
  <c r="E192" i="3" s="1"/>
  <c r="C67" i="3"/>
  <c r="C127" i="3" s="1"/>
  <c r="C192" i="3" s="1"/>
  <c r="E66" i="3"/>
  <c r="E126" i="3" s="1"/>
  <c r="E191" i="3" s="1"/>
  <c r="C66" i="3"/>
  <c r="C126" i="3" s="1"/>
  <c r="C191" i="3" s="1"/>
</calcChain>
</file>

<file path=xl/sharedStrings.xml><?xml version="1.0" encoding="utf-8"?>
<sst xmlns="http://schemas.openxmlformats.org/spreadsheetml/2006/main" count="269" uniqueCount="179">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</sst>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2" borderId="2" xfId="0" applyNumberFormat="1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2" borderId="1" xfId="0" applyNumberFormat="1" applyFont="1" applyFill="1" applyBorder="1" applyAlignment="1">
      <alignment vertical="top"/>
    </xf>
    <xf numFmtId="0" fontId="2" fillId="0" borderId="0" xfId="0" applyNumberFormat="1" applyFont="1" applyAlignment="1">
      <alignment horizontal="center"/>
    </xf>
    <xf numFmtId="0" fontId="3" fillId="2" borderId="3" xfId="0" applyNumberFormat="1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NumberFormat="1" applyFont="1" applyFill="1" applyBorder="1" applyAlignment="1">
      <alignment horizontal="center" vertical="top"/>
    </xf>
    <xf numFmtId="0" fontId="7" fillId="9" borderId="1" xfId="0" applyNumberFormat="1" applyFont="1" applyFill="1" applyBorder="1" applyAlignment="1">
      <alignment horizontal="center" vertical="top"/>
    </xf>
    <xf numFmtId="0" fontId="7" fillId="11" borderId="6" xfId="0" applyNumberFormat="1" applyFont="1" applyFill="1" applyBorder="1" applyAlignment="1">
      <alignment horizontal="center" vertical="top"/>
    </xf>
    <xf numFmtId="0" fontId="7" fillId="10" borderId="6" xfId="0" applyNumberFormat="1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NumberFormat="1" applyFont="1" applyFill="1" applyBorder="1" applyAlignment="1">
      <alignment horizontal="center"/>
    </xf>
    <xf numFmtId="0" fontId="2" fillId="12" borderId="10" xfId="0" applyNumberFormat="1" applyFont="1" applyFill="1" applyBorder="1" applyAlignment="1">
      <alignment horizontal="center"/>
    </xf>
    <xf numFmtId="0" fontId="10" fillId="4" borderId="0" xfId="0" applyFont="1" applyFill="1" applyBorder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2" fillId="0" borderId="11" xfId="1" applyNumberFormat="1" applyFont="1" applyBorder="1" applyAlignment="1">
      <alignment horizontal="center"/>
    </xf>
    <xf numFmtId="0" fontId="4" fillId="7" borderId="0" xfId="0" applyFont="1" applyFill="1" applyBorder="1" applyAlignment="1">
      <alignment horizontal="center" vertical="center" textRotation="255"/>
    </xf>
    <xf numFmtId="0" fontId="2" fillId="0" borderId="2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9" fillId="4" borderId="8" xfId="0" applyNumberFormat="1" applyFont="1" applyFill="1" applyBorder="1" applyAlignment="1">
      <alignment horizontal="center"/>
    </xf>
    <xf numFmtId="0" fontId="9" fillId="4" borderId="9" xfId="0" applyNumberFormat="1" applyFont="1" applyFill="1" applyBorder="1" applyAlignment="1">
      <alignment horizontal="center"/>
    </xf>
    <xf numFmtId="0" fontId="9" fillId="4" borderId="10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 textRotation="255"/>
    </xf>
    <xf numFmtId="0" fontId="3" fillId="2" borderId="2" xfId="0" applyNumberFormat="1" applyFont="1" applyFill="1" applyBorder="1" applyAlignment="1">
      <alignment horizontal="center" vertical="top"/>
    </xf>
    <xf numFmtId="0" fontId="3" fillId="2" borderId="3" xfId="0" applyNumberFormat="1" applyFont="1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center" textRotation="255"/>
    </xf>
    <xf numFmtId="0" fontId="4" fillId="6" borderId="7" xfId="0" applyFont="1" applyFill="1" applyBorder="1" applyAlignment="1">
      <alignment horizontal="center" vertical="center" textRotation="255"/>
    </xf>
    <xf numFmtId="0" fontId="2" fillId="4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top"/>
    </xf>
    <xf numFmtId="0" fontId="8" fillId="4" borderId="0" xfId="0" applyFont="1" applyFill="1" applyAlignment="1">
      <alignment horizontal="center"/>
    </xf>
    <xf numFmtId="0" fontId="12" fillId="0" borderId="0" xfId="0" applyFont="1" applyAlignment="1">
      <alignment horizontal="right"/>
    </xf>
    <xf numFmtId="0" fontId="13" fillId="11" borderId="1" xfId="0" applyFont="1" applyFill="1" applyBorder="1" applyAlignment="1">
      <alignment horizontal="center" vertical="top"/>
    </xf>
    <xf numFmtId="0" fontId="14" fillId="0" borderId="1" xfId="1" applyNumberFormat="1" applyFont="1" applyBorder="1" applyAlignment="1">
      <alignment horizontal="right"/>
    </xf>
    <xf numFmtId="0" fontId="15" fillId="0" borderId="4" xfId="1" applyNumberFormat="1" applyFont="1" applyBorder="1" applyAlignment="1">
      <alignment horizontal="center" vertical="center"/>
    </xf>
    <xf numFmtId="0" fontId="15" fillId="0" borderId="5" xfId="1" applyNumberFormat="1" applyFont="1" applyBorder="1" applyAlignment="1">
      <alignment horizontal="center" vertical="center"/>
    </xf>
    <xf numFmtId="0" fontId="15" fillId="0" borderId="6" xfId="1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right" vertical="top"/>
    </xf>
    <xf numFmtId="0" fontId="13" fillId="9" borderId="1" xfId="0" applyFont="1" applyFill="1" applyBorder="1" applyAlignment="1">
      <alignment horizontal="center" vertical="top"/>
    </xf>
    <xf numFmtId="0" fontId="15" fillId="0" borderId="6" xfId="1" applyNumberFormat="1" applyFont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top"/>
    </xf>
    <xf numFmtId="0" fontId="13" fillId="10" borderId="6" xfId="0" applyFont="1" applyFill="1" applyBorder="1" applyAlignment="1">
      <alignment horizontal="center" vertical="top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2" fillId="12" borderId="9" xfId="0" applyFont="1" applyFill="1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52"/>
  <sheetViews>
    <sheetView tabSelected="1" zoomScale="80" zoomScaleNormal="80" workbookViewId="0">
      <pane ySplit="2" topLeftCell="A3" activePane="bottomLeft" state="frozen"/>
      <selection pane="bottomLeft" activeCell="M12" sqref="M12"/>
    </sheetView>
  </sheetViews>
  <sheetFormatPr baseColWidth="10" defaultColWidth="11.44140625" defaultRowHeight="14.4" x14ac:dyDescent="0.3"/>
  <cols>
    <col min="1" max="1" width="11.44140625" style="1"/>
    <col min="2" max="2" width="25.88671875" style="39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7773437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2187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thickBot="1" x14ac:dyDescent="0.95">
      <c r="C1" s="24" t="s">
        <v>44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6"/>
    </row>
    <row r="2" spans="1:30" ht="27.6" x14ac:dyDescent="0.65">
      <c r="A2" s="8" t="s">
        <v>40</v>
      </c>
      <c r="B2" s="40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" customHeight="1" x14ac:dyDescent="0.3">
      <c r="A3" s="27" t="s">
        <v>19</v>
      </c>
      <c r="B3" s="41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27"/>
      <c r="B4" s="42" t="s">
        <v>14</v>
      </c>
      <c r="C4" s="3" t="s">
        <v>37</v>
      </c>
      <c r="D4" s="3">
        <v>17</v>
      </c>
      <c r="E4" s="3" t="s">
        <v>48</v>
      </c>
      <c r="F4" s="3">
        <f>2*8</f>
        <v>16</v>
      </c>
      <c r="G4" s="3" t="s">
        <v>64</v>
      </c>
      <c r="H4" s="3">
        <v>26</v>
      </c>
      <c r="I4" s="3"/>
      <c r="J4" s="3"/>
      <c r="K4" s="3" t="s">
        <v>101</v>
      </c>
      <c r="L4" s="3">
        <v>18</v>
      </c>
      <c r="M4" s="3" t="s">
        <v>147</v>
      </c>
      <c r="N4" s="3">
        <v>14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4.4" customHeight="1" x14ac:dyDescent="0.3">
      <c r="A5" s="27"/>
      <c r="B5" s="43"/>
      <c r="C5" s="3" t="s">
        <v>36</v>
      </c>
      <c r="D5" s="3">
        <v>20</v>
      </c>
      <c r="E5" s="3" t="s">
        <v>49</v>
      </c>
      <c r="F5" s="3">
        <f>9*3+5</f>
        <v>32</v>
      </c>
      <c r="G5" s="3" t="s">
        <v>65</v>
      </c>
      <c r="H5" s="3">
        <v>19</v>
      </c>
      <c r="I5" s="3"/>
      <c r="J5" s="3"/>
      <c r="K5" s="3" t="s">
        <v>102</v>
      </c>
      <c r="L5" s="3">
        <v>35</v>
      </c>
      <c r="M5" s="3" t="s">
        <v>148</v>
      </c>
      <c r="N5" s="3">
        <v>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4.4" customHeight="1" x14ac:dyDescent="0.3">
      <c r="A6" s="27"/>
      <c r="B6" s="43"/>
      <c r="C6" s="3" t="s">
        <v>95</v>
      </c>
      <c r="D6" s="3">
        <v>13</v>
      </c>
      <c r="E6" s="3" t="s">
        <v>53</v>
      </c>
      <c r="F6" s="3">
        <f>7*3</f>
        <v>21</v>
      </c>
      <c r="G6" s="3" t="s">
        <v>66</v>
      </c>
      <c r="H6" s="3">
        <f>7+7</f>
        <v>14</v>
      </c>
      <c r="I6" s="3"/>
      <c r="J6" s="3"/>
      <c r="K6" s="3" t="s">
        <v>103</v>
      </c>
      <c r="L6" s="3">
        <v>28</v>
      </c>
      <c r="M6" s="3" t="s">
        <v>149</v>
      </c>
      <c r="N6" s="3">
        <v>8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14.4" customHeight="1" x14ac:dyDescent="0.3">
      <c r="A7" s="27"/>
      <c r="B7" s="43"/>
      <c r="C7" s="3" t="s">
        <v>99</v>
      </c>
      <c r="D7" s="3">
        <v>4</v>
      </c>
      <c r="E7" s="3"/>
      <c r="F7" s="3"/>
      <c r="G7" s="3" t="s">
        <v>77</v>
      </c>
      <c r="H7" s="3">
        <v>14</v>
      </c>
      <c r="I7" s="3"/>
      <c r="J7" s="3"/>
      <c r="K7" s="3" t="s">
        <v>107</v>
      </c>
      <c r="L7" s="3">
        <f>4*7</f>
        <v>28</v>
      </c>
      <c r="M7" s="3" t="s">
        <v>173</v>
      </c>
      <c r="N7" s="3">
        <v>13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14.4" customHeight="1" x14ac:dyDescent="0.3">
      <c r="A8" s="27"/>
      <c r="B8" s="43"/>
      <c r="C8" s="17"/>
      <c r="D8" s="3"/>
      <c r="E8" s="20"/>
      <c r="F8" s="3"/>
      <c r="G8" s="3" t="s">
        <v>78</v>
      </c>
      <c r="H8" s="3">
        <v>21</v>
      </c>
      <c r="I8" s="3"/>
      <c r="J8" s="3"/>
      <c r="K8" s="17" t="s">
        <v>110</v>
      </c>
      <c r="L8" s="3">
        <f>7+7</f>
        <v>14</v>
      </c>
      <c r="M8" s="20" t="s">
        <v>174</v>
      </c>
      <c r="N8" s="3">
        <v>14</v>
      </c>
      <c r="O8" s="3"/>
      <c r="P8" s="3"/>
      <c r="Q8" s="3"/>
      <c r="R8" s="3"/>
      <c r="S8" s="17"/>
      <c r="T8" s="3"/>
      <c r="U8" s="20"/>
      <c r="V8" s="3"/>
      <c r="W8" s="3"/>
      <c r="X8" s="3"/>
      <c r="Y8" s="3"/>
      <c r="Z8" s="3"/>
      <c r="AA8" s="3"/>
      <c r="AB8" s="3"/>
      <c r="AC8" s="3"/>
      <c r="AD8" s="3"/>
    </row>
    <row r="9" spans="1:30" ht="14.4" customHeight="1" x14ac:dyDescent="0.3">
      <c r="A9" s="27"/>
      <c r="B9" s="43"/>
      <c r="C9" s="17"/>
      <c r="D9" s="3"/>
      <c r="E9" s="19"/>
      <c r="F9" s="3"/>
      <c r="G9" s="19" t="s">
        <v>90</v>
      </c>
      <c r="H9" s="3">
        <v>8</v>
      </c>
      <c r="I9" s="19"/>
      <c r="J9" s="3"/>
      <c r="K9" s="19" t="s">
        <v>114</v>
      </c>
      <c r="L9" s="3">
        <v>7</v>
      </c>
      <c r="M9" s="19" t="s">
        <v>175</v>
      </c>
      <c r="N9" s="3">
        <v>12</v>
      </c>
      <c r="O9" s="19"/>
      <c r="P9" s="3"/>
      <c r="Q9" s="19"/>
      <c r="R9" s="3"/>
      <c r="S9" s="19"/>
      <c r="T9" s="3"/>
      <c r="U9" s="20"/>
      <c r="V9" s="3"/>
      <c r="W9" s="3"/>
      <c r="X9" s="3"/>
      <c r="Y9" s="3"/>
      <c r="Z9" s="3"/>
      <c r="AA9" s="3"/>
      <c r="AB9" s="3"/>
      <c r="AC9" s="3"/>
      <c r="AD9" s="3"/>
    </row>
    <row r="10" spans="1:30" ht="17.399999999999999" customHeight="1" x14ac:dyDescent="0.3">
      <c r="A10" s="27"/>
      <c r="B10" s="43"/>
      <c r="C10" s="17"/>
      <c r="D10" s="3"/>
      <c r="E10" s="19"/>
      <c r="F10" s="3"/>
      <c r="G10" s="19"/>
      <c r="H10" s="3"/>
      <c r="I10" s="19"/>
      <c r="J10" s="3"/>
      <c r="K10" s="19"/>
      <c r="L10" s="3"/>
      <c r="M10" s="19" t="s">
        <v>176</v>
      </c>
      <c r="N10" s="3">
        <v>4</v>
      </c>
      <c r="O10" s="19"/>
      <c r="P10" s="3"/>
      <c r="Q10" s="19"/>
      <c r="R10" s="3"/>
      <c r="S10" s="19"/>
      <c r="T10" s="3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ht="17.399999999999999" customHeight="1" x14ac:dyDescent="0.3">
      <c r="A11" s="27"/>
      <c r="B11" s="43"/>
      <c r="C11" s="17"/>
      <c r="D11" s="3"/>
      <c r="E11" s="19"/>
      <c r="F11" s="3"/>
      <c r="G11" s="19"/>
      <c r="H11" s="3"/>
      <c r="I11" s="19"/>
      <c r="J11" s="3"/>
      <c r="K11" s="19"/>
      <c r="L11" s="3"/>
      <c r="M11" s="19" t="s">
        <v>177</v>
      </c>
      <c r="N11" s="3">
        <v>10</v>
      </c>
      <c r="O11" s="19"/>
      <c r="P11" s="3"/>
      <c r="Q11" s="19"/>
      <c r="R11" s="3"/>
      <c r="S11" s="19"/>
      <c r="T11" s="3"/>
      <c r="U11" s="19"/>
      <c r="V11" s="19"/>
      <c r="W11" s="19"/>
      <c r="X11" s="19"/>
      <c r="Y11" s="19"/>
      <c r="Z11" s="19"/>
      <c r="AA11" s="19"/>
      <c r="AB11" s="19"/>
      <c r="AC11" s="19"/>
      <c r="AD11" s="19"/>
    </row>
    <row r="12" spans="1:30" ht="17.399999999999999" customHeight="1" x14ac:dyDescent="0.3">
      <c r="A12" s="27"/>
      <c r="B12" s="44"/>
      <c r="C12" s="17"/>
      <c r="D12" s="3"/>
      <c r="E12" s="19"/>
      <c r="F12" s="3"/>
      <c r="G12" s="19"/>
      <c r="H12" s="3"/>
      <c r="I12" s="19"/>
      <c r="J12" s="3"/>
      <c r="K12" s="19"/>
      <c r="L12" s="3"/>
      <c r="M12" s="19" t="s">
        <v>178</v>
      </c>
      <c r="N12" s="3">
        <v>23</v>
      </c>
      <c r="O12" s="19"/>
      <c r="P12" s="3"/>
      <c r="Q12" s="19"/>
      <c r="R12" s="3"/>
      <c r="S12" s="19"/>
      <c r="T12" s="3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3" spans="1:30" x14ac:dyDescent="0.3">
      <c r="A13" s="27"/>
      <c r="B13" s="45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</row>
    <row r="14" spans="1:30" ht="14.4" customHeight="1" x14ac:dyDescent="0.3">
      <c r="A14" s="27"/>
      <c r="B14" s="46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" customHeight="1" x14ac:dyDescent="0.3">
      <c r="A15" s="27"/>
      <c r="B15" s="47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" customHeight="1" x14ac:dyDescent="0.3">
      <c r="A16" s="27"/>
      <c r="B16" s="47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2"/>
      <c r="J16" s="3"/>
      <c r="K16" s="23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" customHeight="1" x14ac:dyDescent="0.3">
      <c r="A17" s="27"/>
      <c r="B17" s="47"/>
      <c r="C17" s="4" t="s">
        <v>96</v>
      </c>
      <c r="D17" s="3">
        <f>48+1</f>
        <v>49</v>
      </c>
      <c r="E17" s="4" t="s">
        <v>81</v>
      </c>
      <c r="F17" s="3">
        <v>9</v>
      </c>
      <c r="G17" s="22" t="s">
        <v>70</v>
      </c>
      <c r="H17" s="3">
        <v>11</v>
      </c>
      <c r="I17" s="18"/>
      <c r="J17" s="3"/>
      <c r="K17" s="23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" customHeight="1" x14ac:dyDescent="0.3">
      <c r="A18" s="27"/>
      <c r="B18" s="47"/>
      <c r="C18" s="22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3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399999999999999" customHeight="1" x14ac:dyDescent="0.3">
      <c r="A19" s="27"/>
      <c r="B19" s="47"/>
      <c r="C19" s="22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399999999999999" customHeight="1" x14ac:dyDescent="0.3">
      <c r="A20" s="27"/>
      <c r="B20" s="47"/>
      <c r="C20" s="22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399999999999999" customHeight="1" x14ac:dyDescent="0.3">
      <c r="A21" s="27"/>
      <c r="B21" s="47"/>
      <c r="C21" s="22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399999999999999" customHeight="1" x14ac:dyDescent="0.3">
      <c r="A22" s="27"/>
      <c r="B22" s="47"/>
      <c r="C22" s="22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399999999999999" customHeight="1" x14ac:dyDescent="0.3">
      <c r="A23" s="27"/>
      <c r="B23" s="47"/>
      <c r="C23" s="22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399999999999999" customHeight="1" x14ac:dyDescent="0.3">
      <c r="A24" s="27"/>
      <c r="B24" s="47"/>
      <c r="C24" s="22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399999999999999" customHeight="1" x14ac:dyDescent="0.3">
      <c r="A25" s="27"/>
      <c r="B25" s="47"/>
      <c r="C25" s="22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399999999999999" customHeight="1" x14ac:dyDescent="0.3">
      <c r="A26" s="27"/>
      <c r="B26" s="47"/>
      <c r="C26" s="22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399999999999999" customHeight="1" x14ac:dyDescent="0.3">
      <c r="A27" s="27"/>
      <c r="B27" s="47"/>
      <c r="C27" s="22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399999999999999" customHeight="1" x14ac:dyDescent="0.3">
      <c r="A28" s="27"/>
      <c r="B28" s="47"/>
      <c r="C28" s="22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399999999999999" customHeight="1" x14ac:dyDescent="0.3">
      <c r="A29" s="27"/>
      <c r="B29" s="47"/>
      <c r="C29" s="22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ht="17.399999999999999" customHeight="1" x14ac:dyDescent="0.3">
      <c r="A30" s="27"/>
      <c r="B30" s="47"/>
      <c r="C30" s="22"/>
      <c r="D30" s="3"/>
      <c r="E30" s="18"/>
      <c r="F30" s="3"/>
      <c r="G30" s="18"/>
      <c r="H30" s="3"/>
      <c r="I30" s="18"/>
      <c r="J30" s="3"/>
      <c r="K30" s="18"/>
      <c r="L30" s="3"/>
      <c r="M30" s="18"/>
      <c r="N30" s="3"/>
      <c r="O30" s="18"/>
      <c r="P30" s="19"/>
      <c r="Q30" s="18"/>
      <c r="R30" s="19"/>
      <c r="S30" s="18"/>
      <c r="T30" s="19"/>
      <c r="U30" s="18"/>
      <c r="V30" s="19"/>
      <c r="W30" s="18"/>
      <c r="X30" s="19"/>
      <c r="Y30" s="18"/>
      <c r="Z30" s="19"/>
      <c r="AA30" s="18"/>
      <c r="AB30" s="19"/>
      <c r="AC30" s="18"/>
      <c r="AD30" s="19"/>
    </row>
    <row r="31" spans="1:30" ht="17.399999999999999" customHeight="1" x14ac:dyDescent="0.3">
      <c r="A31" s="27"/>
      <c r="B31" s="48"/>
      <c r="C31" s="22"/>
      <c r="D31" s="3"/>
      <c r="E31" s="18"/>
      <c r="F31" s="3"/>
      <c r="G31" s="18"/>
      <c r="H31" s="3"/>
      <c r="I31" s="18"/>
      <c r="J31" s="3"/>
      <c r="K31" s="18"/>
      <c r="L31" s="3"/>
      <c r="M31" s="18"/>
      <c r="N31" s="3"/>
      <c r="O31" s="18"/>
      <c r="P31" s="19"/>
      <c r="Q31" s="18"/>
      <c r="R31" s="19"/>
      <c r="S31" s="18"/>
      <c r="T31" s="19"/>
      <c r="U31" s="18"/>
      <c r="V31" s="19"/>
      <c r="W31" s="18"/>
      <c r="X31" s="19"/>
      <c r="Y31" s="18"/>
      <c r="Z31" s="19"/>
      <c r="AA31" s="18"/>
      <c r="AB31" s="19"/>
      <c r="AC31" s="18"/>
      <c r="AD31" s="19"/>
    </row>
    <row r="32" spans="1:30" x14ac:dyDescent="0.3">
      <c r="A32" s="27"/>
      <c r="B32" s="45"/>
      <c r="C32" s="2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ht="14.4" customHeight="1" x14ac:dyDescent="0.3">
      <c r="A33" s="27"/>
      <c r="B33" s="46" t="s">
        <v>16</v>
      </c>
      <c r="C33" s="4" t="s">
        <v>58</v>
      </c>
      <c r="D33" s="3">
        <v>7</v>
      </c>
      <c r="E33" s="4" t="s">
        <v>54</v>
      </c>
      <c r="F33" s="3">
        <f>4*7</f>
        <v>28</v>
      </c>
      <c r="G33" s="4" t="s">
        <v>72</v>
      </c>
      <c r="H33" s="3">
        <f>7+7</f>
        <v>14</v>
      </c>
      <c r="I33" s="4"/>
      <c r="J33" s="3"/>
      <c r="K33" s="4" t="s">
        <v>111</v>
      </c>
      <c r="L33" s="3">
        <f>7*5</f>
        <v>35</v>
      </c>
      <c r="M33" s="3" t="s">
        <v>125</v>
      </c>
      <c r="N33" s="3">
        <v>2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" customHeight="1" x14ac:dyDescent="0.3">
      <c r="A34" s="27"/>
      <c r="B34" s="47"/>
      <c r="C34" s="4" t="s">
        <v>59</v>
      </c>
      <c r="D34" s="3">
        <v>9</v>
      </c>
      <c r="E34" s="4" t="s">
        <v>55</v>
      </c>
      <c r="F34" s="3">
        <f>8+8</f>
        <v>16</v>
      </c>
      <c r="G34" s="4" t="s">
        <v>73</v>
      </c>
      <c r="H34" s="3">
        <v>8</v>
      </c>
      <c r="I34" s="4"/>
      <c r="J34" s="3"/>
      <c r="K34" s="4" t="s">
        <v>112</v>
      </c>
      <c r="L34" s="3">
        <f>9*3</f>
        <v>27</v>
      </c>
      <c r="M34" s="3" t="s">
        <v>126</v>
      </c>
      <c r="N34" s="3">
        <v>10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" customHeight="1" x14ac:dyDescent="0.3">
      <c r="A35" s="27"/>
      <c r="B35" s="47"/>
      <c r="C35" s="4" t="s">
        <v>60</v>
      </c>
      <c r="D35" s="3">
        <v>20</v>
      </c>
      <c r="E35" s="4" t="s">
        <v>56</v>
      </c>
      <c r="F35" s="3">
        <v>8</v>
      </c>
      <c r="G35" s="4" t="s">
        <v>74</v>
      </c>
      <c r="H35" s="3">
        <f>8+8</f>
        <v>16</v>
      </c>
      <c r="I35" s="4"/>
      <c r="J35" s="3"/>
      <c r="K35" s="4" t="s">
        <v>113</v>
      </c>
      <c r="L35" s="3">
        <f>8*3</f>
        <v>24</v>
      </c>
      <c r="M35" s="3" t="s">
        <v>127</v>
      </c>
      <c r="N35" s="3">
        <v>8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" customHeight="1" x14ac:dyDescent="0.3">
      <c r="A36" s="27"/>
      <c r="B36" s="47"/>
      <c r="C36" s="4" t="s">
        <v>62</v>
      </c>
      <c r="D36" s="3">
        <v>4</v>
      </c>
      <c r="E36" s="4" t="s">
        <v>57</v>
      </c>
      <c r="F36" s="3">
        <f>8+8</f>
        <v>16</v>
      </c>
      <c r="G36" s="4" t="s">
        <v>75</v>
      </c>
      <c r="H36" s="3">
        <f>7+7</f>
        <v>14</v>
      </c>
      <c r="I36" s="4"/>
      <c r="J36" s="3"/>
      <c r="K36" s="4" t="s">
        <v>115</v>
      </c>
      <c r="L36" s="3">
        <f>7+7</f>
        <v>14</v>
      </c>
      <c r="M36" s="3" t="s">
        <v>128</v>
      </c>
      <c r="N36" s="3">
        <f>7+7</f>
        <v>14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4.4" customHeight="1" x14ac:dyDescent="0.3">
      <c r="A37" s="27"/>
      <c r="B37" s="47"/>
      <c r="C37" s="4" t="s">
        <v>88</v>
      </c>
      <c r="D37" s="3">
        <v>23</v>
      </c>
      <c r="E37" s="4" t="s">
        <v>84</v>
      </c>
      <c r="F37" s="3">
        <v>7</v>
      </c>
      <c r="G37" s="4" t="s">
        <v>76</v>
      </c>
      <c r="H37" s="3">
        <v>7</v>
      </c>
      <c r="I37" s="4"/>
      <c r="J37" s="3"/>
      <c r="K37" s="4" t="s">
        <v>116</v>
      </c>
      <c r="L37" s="3">
        <v>5</v>
      </c>
      <c r="M37" s="3" t="s">
        <v>129</v>
      </c>
      <c r="N37" s="3">
        <f>8*3+7</f>
        <v>31</v>
      </c>
      <c r="O37" s="4"/>
      <c r="P37" s="3"/>
      <c r="Q37" s="4"/>
      <c r="R37" s="3"/>
      <c r="S37" s="4"/>
      <c r="T37" s="3"/>
      <c r="U37" s="4"/>
      <c r="V37" s="3"/>
      <c r="W37" s="4"/>
      <c r="X37" s="3"/>
      <c r="Y37" s="4"/>
      <c r="Z37" s="3"/>
      <c r="AA37" s="4"/>
      <c r="AB37" s="3"/>
      <c r="AC37" s="4"/>
      <c r="AD37" s="3"/>
    </row>
    <row r="38" spans="1:30" ht="14.4" customHeight="1" x14ac:dyDescent="0.3">
      <c r="A38" s="27"/>
      <c r="B38" s="47"/>
      <c r="C38" s="4" t="s">
        <v>89</v>
      </c>
      <c r="D38" s="3">
        <v>6</v>
      </c>
      <c r="E38" s="4" t="s">
        <v>85</v>
      </c>
      <c r="F38" s="3">
        <f>8+8</f>
        <v>16</v>
      </c>
      <c r="G38" s="4"/>
      <c r="H38" s="3"/>
      <c r="I38" s="4"/>
      <c r="J38" s="3"/>
      <c r="K38" s="4" t="s">
        <v>117</v>
      </c>
      <c r="L38" s="3">
        <f>9*3</f>
        <v>27</v>
      </c>
      <c r="M38" s="3" t="s">
        <v>130</v>
      </c>
      <c r="N38" s="3">
        <v>7</v>
      </c>
      <c r="O38" s="4"/>
      <c r="P38" s="3"/>
      <c r="Q38" s="4"/>
      <c r="R38" s="3"/>
      <c r="S38" s="4"/>
      <c r="T38" s="3"/>
      <c r="U38" s="4"/>
      <c r="V38" s="3"/>
      <c r="W38" s="4"/>
      <c r="X38" s="3"/>
      <c r="Y38" s="4"/>
      <c r="Z38" s="3"/>
      <c r="AA38" s="4"/>
      <c r="AB38" s="3"/>
      <c r="AC38" s="4"/>
      <c r="AD38" s="3"/>
    </row>
    <row r="39" spans="1:30" ht="17.399999999999999" customHeight="1" x14ac:dyDescent="0.3">
      <c r="A39" s="27"/>
      <c r="B39" s="47"/>
      <c r="C39" s="4"/>
      <c r="D39" s="3"/>
      <c r="E39" s="4"/>
      <c r="F39" s="3"/>
      <c r="G39" s="4"/>
      <c r="H39" s="3"/>
      <c r="I39" s="4"/>
      <c r="J39" s="3"/>
      <c r="K39" s="4" t="s">
        <v>118</v>
      </c>
      <c r="L39" s="3">
        <f>24+12</f>
        <v>36</v>
      </c>
      <c r="M39" s="19" t="s">
        <v>131</v>
      </c>
      <c r="N39" s="19">
        <f>7+7</f>
        <v>14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399999999999999" customHeight="1" x14ac:dyDescent="0.3">
      <c r="A40" s="27"/>
      <c r="B40" s="47"/>
      <c r="C40" s="4"/>
      <c r="D40" s="3"/>
      <c r="E40" s="4"/>
      <c r="F40" s="3"/>
      <c r="G40" s="4"/>
      <c r="H40" s="3"/>
      <c r="I40" s="4"/>
      <c r="J40" s="3"/>
      <c r="K40" s="4" t="s">
        <v>119</v>
      </c>
      <c r="L40" s="3">
        <v>7</v>
      </c>
      <c r="M40" s="4" t="s">
        <v>132</v>
      </c>
      <c r="N40" s="3">
        <v>10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399999999999999" customHeight="1" x14ac:dyDescent="0.3">
      <c r="A41" s="27"/>
      <c r="B41" s="47"/>
      <c r="C41" s="4"/>
      <c r="D41" s="3"/>
      <c r="E41" s="4"/>
      <c r="F41" s="3"/>
      <c r="G41" s="4"/>
      <c r="H41" s="3"/>
      <c r="I41" s="4"/>
      <c r="J41" s="3"/>
      <c r="K41" s="4" t="s">
        <v>120</v>
      </c>
      <c r="L41" s="3">
        <f>10+10</f>
        <v>20</v>
      </c>
      <c r="M41" s="4" t="s">
        <v>133</v>
      </c>
      <c r="N41" s="3">
        <v>7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399999999999999" customHeight="1" x14ac:dyDescent="0.3">
      <c r="A42" s="27"/>
      <c r="B42" s="47"/>
      <c r="C42" s="4"/>
      <c r="D42" s="3"/>
      <c r="E42" s="4"/>
      <c r="F42" s="3"/>
      <c r="G42" s="4"/>
      <c r="H42" s="3"/>
      <c r="I42" s="4"/>
      <c r="J42" s="3"/>
      <c r="K42" s="4" t="s">
        <v>154</v>
      </c>
      <c r="L42" s="3">
        <v>7</v>
      </c>
      <c r="M42" s="4" t="s">
        <v>134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ht="17.399999999999999" customHeight="1" x14ac:dyDescent="0.3">
      <c r="A43" s="27"/>
      <c r="B43" s="47"/>
      <c r="C43" s="4"/>
      <c r="D43" s="3"/>
      <c r="E43" s="4"/>
      <c r="F43" s="3"/>
      <c r="G43" s="4"/>
      <c r="H43" s="3"/>
      <c r="I43" s="4"/>
      <c r="J43" s="3"/>
      <c r="K43" s="4"/>
      <c r="L43" s="3"/>
      <c r="M43" s="4" t="s">
        <v>135</v>
      </c>
      <c r="N43" s="3">
        <v>9</v>
      </c>
      <c r="O43" s="4"/>
      <c r="P43" s="3"/>
      <c r="Q43" s="4"/>
      <c r="R43" s="3"/>
      <c r="S43" s="4"/>
      <c r="T43" s="3"/>
      <c r="U43" s="4"/>
      <c r="V43" s="17"/>
      <c r="W43" s="18"/>
      <c r="X43" s="19"/>
      <c r="Y43" s="18"/>
      <c r="Z43" s="19"/>
      <c r="AA43" s="18"/>
      <c r="AB43" s="19"/>
      <c r="AC43" s="18"/>
      <c r="AD43" s="19"/>
    </row>
    <row r="44" spans="1:30" ht="17.399999999999999" customHeight="1" x14ac:dyDescent="0.3">
      <c r="A44" s="27"/>
      <c r="B44" s="47"/>
      <c r="C44" s="4"/>
      <c r="D44" s="3"/>
      <c r="E44" s="4"/>
      <c r="F44" s="3"/>
      <c r="G44" s="4"/>
      <c r="H44" s="3"/>
      <c r="I44" s="4"/>
      <c r="J44" s="3"/>
      <c r="K44" s="4"/>
      <c r="L44" s="3"/>
      <c r="M44" s="4" t="s">
        <v>159</v>
      </c>
      <c r="N44" s="3">
        <v>1</v>
      </c>
      <c r="O44" s="4"/>
      <c r="P44" s="3"/>
      <c r="Q44" s="4"/>
      <c r="R44" s="3"/>
      <c r="S44" s="4"/>
      <c r="T44" s="3"/>
      <c r="U44" s="4"/>
      <c r="V44" s="17"/>
      <c r="W44" s="18"/>
      <c r="X44" s="19"/>
      <c r="Y44" s="18"/>
      <c r="Z44" s="19"/>
      <c r="AA44" s="18"/>
      <c r="AB44" s="19"/>
      <c r="AC44" s="18"/>
      <c r="AD44" s="19"/>
    </row>
    <row r="45" spans="1:30" ht="17.399999999999999" customHeight="1" x14ac:dyDescent="0.3">
      <c r="A45" s="27"/>
      <c r="B45" s="48"/>
      <c r="C45" s="4"/>
      <c r="D45" s="3"/>
      <c r="E45" s="4"/>
      <c r="F45" s="3"/>
      <c r="G45" s="4"/>
      <c r="H45" s="3"/>
      <c r="I45" s="4"/>
      <c r="J45" s="3"/>
      <c r="K45" s="4"/>
      <c r="L45" s="3"/>
      <c r="M45" s="4"/>
      <c r="N45" s="3"/>
      <c r="O45" s="4"/>
      <c r="P45" s="3"/>
      <c r="Q45" s="4"/>
      <c r="R45" s="3"/>
      <c r="S45" s="4"/>
      <c r="T45" s="3"/>
      <c r="U45" s="4"/>
      <c r="V45" s="17"/>
      <c r="W45" s="18"/>
      <c r="X45" s="19"/>
      <c r="Y45" s="18"/>
      <c r="Z45" s="19"/>
      <c r="AA45" s="18"/>
      <c r="AB45" s="19"/>
      <c r="AC45" s="18"/>
      <c r="AD45" s="19"/>
    </row>
    <row r="46" spans="1:30" x14ac:dyDescent="0.3">
      <c r="A46" s="27"/>
      <c r="B46" s="4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28"/>
      <c r="W46" s="29"/>
      <c r="X46" s="29"/>
      <c r="Y46" s="29"/>
      <c r="Z46" s="29"/>
      <c r="AA46" s="29"/>
      <c r="AB46" s="29"/>
      <c r="AC46" s="29"/>
      <c r="AD46" s="29"/>
    </row>
    <row r="47" spans="1:30" x14ac:dyDescent="0.3">
      <c r="A47" s="27"/>
      <c r="B47" s="46" t="s">
        <v>17</v>
      </c>
      <c r="C47" s="3" t="s">
        <v>61</v>
      </c>
      <c r="D47" s="3">
        <f>27+3</f>
        <v>30</v>
      </c>
      <c r="E47" s="3" t="s">
        <v>80</v>
      </c>
      <c r="F47" s="3">
        <v>36</v>
      </c>
      <c r="G47" s="3" t="s">
        <v>91</v>
      </c>
      <c r="H47" s="3">
        <v>14</v>
      </c>
      <c r="I47" s="3"/>
      <c r="J47" s="3"/>
      <c r="K47" s="3" t="s">
        <v>121</v>
      </c>
      <c r="L47" s="3">
        <f>7+7+7</f>
        <v>21</v>
      </c>
      <c r="M47" s="3" t="s">
        <v>136</v>
      </c>
      <c r="N47" s="3">
        <f>7+7+7</f>
        <v>21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3">
      <c r="A48" s="27"/>
      <c r="B48" s="47"/>
      <c r="C48" s="3" t="s">
        <v>79</v>
      </c>
      <c r="D48" s="3">
        <v>30</v>
      </c>
      <c r="E48" s="3" t="s">
        <v>82</v>
      </c>
      <c r="F48" s="3">
        <f>8*3</f>
        <v>24</v>
      </c>
      <c r="G48" s="3" t="s">
        <v>92</v>
      </c>
      <c r="H48" s="3">
        <f>6+6</f>
        <v>12</v>
      </c>
      <c r="I48" s="3"/>
      <c r="J48" s="3"/>
      <c r="K48" s="3" t="s">
        <v>122</v>
      </c>
      <c r="L48" s="3">
        <f>5*7</f>
        <v>35</v>
      </c>
      <c r="M48" s="3" t="s">
        <v>137</v>
      </c>
      <c r="N48" s="3">
        <f>8+8</f>
        <v>16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3">
      <c r="A49" s="27"/>
      <c r="B49" s="47"/>
      <c r="C49" s="3" t="s">
        <v>86</v>
      </c>
      <c r="D49" s="3">
        <v>24</v>
      </c>
      <c r="E49" s="3" t="s">
        <v>83</v>
      </c>
      <c r="F49" s="3">
        <f>8*3+16+8</f>
        <v>48</v>
      </c>
      <c r="G49" s="3" t="s">
        <v>93</v>
      </c>
      <c r="H49" s="3">
        <f>7*4</f>
        <v>28</v>
      </c>
      <c r="I49" s="3"/>
      <c r="J49" s="3"/>
      <c r="K49" s="3" t="s">
        <v>123</v>
      </c>
      <c r="L49" s="3">
        <v>8</v>
      </c>
      <c r="M49" s="3" t="s">
        <v>138</v>
      </c>
      <c r="N49" s="3">
        <v>7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3">
      <c r="A50" s="27"/>
      <c r="B50" s="47"/>
      <c r="C50" s="3" t="s">
        <v>87</v>
      </c>
      <c r="D50" s="3">
        <v>16</v>
      </c>
      <c r="E50" s="3" t="s">
        <v>155</v>
      </c>
      <c r="F50" s="3">
        <v>16</v>
      </c>
      <c r="G50" s="3" t="s">
        <v>94</v>
      </c>
      <c r="H50" s="3">
        <v>8</v>
      </c>
      <c r="I50" s="3"/>
      <c r="J50" s="3"/>
      <c r="K50" s="3" t="s">
        <v>124</v>
      </c>
      <c r="L50" s="3">
        <v>8</v>
      </c>
      <c r="M50" s="3" t="s">
        <v>139</v>
      </c>
      <c r="N50" s="3">
        <v>1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3">
      <c r="A51" s="27"/>
      <c r="B51" s="47"/>
      <c r="C51" s="3"/>
      <c r="D51" s="3"/>
      <c r="E51" s="3"/>
      <c r="F51" s="3"/>
      <c r="G51" s="3" t="s">
        <v>97</v>
      </c>
      <c r="H51" s="3">
        <v>28</v>
      </c>
      <c r="I51" s="3"/>
      <c r="J51" s="3"/>
      <c r="K51" s="3"/>
      <c r="L51" s="3"/>
      <c r="M51" s="3" t="s">
        <v>140</v>
      </c>
      <c r="N51" s="3">
        <f>8+8+8</f>
        <v>24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3">
      <c r="A52" s="27"/>
      <c r="B52" s="47"/>
      <c r="C52" s="3"/>
      <c r="D52" s="3"/>
      <c r="E52" s="3"/>
      <c r="F52" s="3"/>
      <c r="G52" s="3" t="s">
        <v>100</v>
      </c>
      <c r="H52" s="3">
        <v>6</v>
      </c>
      <c r="I52" s="3"/>
      <c r="J52" s="3"/>
      <c r="K52" s="3"/>
      <c r="L52" s="3"/>
      <c r="M52" s="3" t="s">
        <v>142</v>
      </c>
      <c r="N52" s="3">
        <v>9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3">
      <c r="A53" s="27"/>
      <c r="B53" s="47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143</v>
      </c>
      <c r="N53" s="3">
        <v>8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3">
      <c r="A54" s="27"/>
      <c r="B54" s="47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144</v>
      </c>
      <c r="N54" s="3">
        <v>7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3">
      <c r="A55" s="27"/>
      <c r="B55" s="47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145</v>
      </c>
      <c r="N55" s="3">
        <v>16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3">
      <c r="A56" s="27"/>
      <c r="B56" s="47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146</v>
      </c>
      <c r="N56" s="3">
        <v>14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3">
      <c r="A57" s="27"/>
      <c r="B57" s="47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150</v>
      </c>
      <c r="N57" s="3">
        <v>3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3">
      <c r="A58" s="27"/>
      <c r="B58" s="47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151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3">
      <c r="A59" s="27"/>
      <c r="B59" s="47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152</v>
      </c>
      <c r="N59" s="3">
        <v>1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3">
      <c r="A60" s="27"/>
      <c r="B60" s="47"/>
      <c r="C60" s="3"/>
      <c r="D60" s="3"/>
      <c r="E60" s="3"/>
      <c r="F60" s="3"/>
      <c r="G60" s="3"/>
      <c r="H60" s="3"/>
      <c r="I60" s="3"/>
      <c r="J60" s="3"/>
      <c r="K60" s="3"/>
      <c r="L60" s="3"/>
      <c r="M60" s="3" t="s">
        <v>142</v>
      </c>
      <c r="N60" s="3">
        <v>2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3">
      <c r="A61" s="27"/>
      <c r="B61" s="47"/>
      <c r="C61" s="3"/>
      <c r="D61" s="3"/>
      <c r="E61" s="3"/>
      <c r="F61" s="3"/>
      <c r="G61" s="3"/>
      <c r="H61" s="3"/>
      <c r="I61" s="3"/>
      <c r="J61" s="3"/>
      <c r="K61" s="3"/>
      <c r="L61" s="3"/>
      <c r="M61" s="3" t="s">
        <v>153</v>
      </c>
      <c r="N61" s="3">
        <v>1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3">
      <c r="A62" s="27"/>
      <c r="B62" s="48"/>
      <c r="C62" s="3"/>
      <c r="D62" s="3"/>
      <c r="E62" s="3"/>
      <c r="F62" s="3"/>
      <c r="G62" s="3"/>
      <c r="H62" s="3"/>
      <c r="I62" s="3"/>
      <c r="J62" s="3"/>
      <c r="K62" s="3"/>
      <c r="L62" s="3"/>
      <c r="M62" s="3" t="s">
        <v>141</v>
      </c>
      <c r="N62" s="3">
        <v>20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39" x14ac:dyDescent="0.3">
      <c r="A63" s="16"/>
      <c r="B63" s="16"/>
      <c r="C63" s="37" t="s">
        <v>45</v>
      </c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</row>
    <row r="64" spans="1:30" ht="27.6" x14ac:dyDescent="0.65">
      <c r="A64" s="8" t="s">
        <v>41</v>
      </c>
      <c r="B64" s="50" t="s">
        <v>21</v>
      </c>
      <c r="C64" s="10" t="s">
        <v>0</v>
      </c>
      <c r="D64" s="10"/>
      <c r="E64" s="10" t="s">
        <v>1</v>
      </c>
      <c r="F64" s="10"/>
      <c r="G64" s="10" t="s">
        <v>2</v>
      </c>
      <c r="H64" s="10"/>
      <c r="I64" s="10" t="s">
        <v>3</v>
      </c>
      <c r="J64" s="10"/>
      <c r="K64" s="10" t="s">
        <v>4</v>
      </c>
      <c r="L64" s="10"/>
      <c r="M64" s="10" t="s">
        <v>5</v>
      </c>
      <c r="N64" s="10"/>
      <c r="O64" s="10" t="s">
        <v>33</v>
      </c>
      <c r="P64" s="10"/>
      <c r="Q64" s="10" t="s">
        <v>7</v>
      </c>
      <c r="R64" s="10"/>
      <c r="S64" s="10" t="s">
        <v>8</v>
      </c>
      <c r="T64" s="10"/>
      <c r="U64" s="10" t="s">
        <v>9</v>
      </c>
      <c r="V64" s="10"/>
      <c r="W64" s="10" t="s">
        <v>10</v>
      </c>
      <c r="X64" s="10"/>
      <c r="Y64" s="10" t="s">
        <v>11</v>
      </c>
      <c r="Z64" s="10"/>
      <c r="AA64" s="10" t="s">
        <v>12</v>
      </c>
      <c r="AB64" s="10"/>
      <c r="AC64" s="10" t="s">
        <v>34</v>
      </c>
      <c r="AD64" s="10"/>
    </row>
    <row r="65" spans="1:30" x14ac:dyDescent="0.3">
      <c r="A65" s="30" t="s">
        <v>20</v>
      </c>
      <c r="B65" s="41"/>
      <c r="C65" s="2" t="s">
        <v>27</v>
      </c>
      <c r="D65" s="7" t="s">
        <v>18</v>
      </c>
      <c r="E65" s="7" t="s">
        <v>27</v>
      </c>
      <c r="F65" s="7" t="s">
        <v>18</v>
      </c>
      <c r="G65" s="7"/>
      <c r="H65" s="7" t="s">
        <v>18</v>
      </c>
      <c r="I65" s="7"/>
      <c r="J65" s="7" t="s">
        <v>18</v>
      </c>
      <c r="K65" s="7"/>
      <c r="L65" s="7" t="s">
        <v>18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x14ac:dyDescent="0.3">
      <c r="A66" s="30"/>
      <c r="B66" s="42" t="s">
        <v>14</v>
      </c>
      <c r="C66" s="3" t="str">
        <f t="shared" ref="C66:C75" si="0">+C4</f>
        <v>40 17 911 0103</v>
      </c>
      <c r="D66" s="3"/>
      <c r="E66" s="3" t="str">
        <f t="shared" ref="E66:E75" si="1">+E4</f>
        <v>40 17 821 0207</v>
      </c>
      <c r="F66" s="3"/>
      <c r="G66" s="3" t="str">
        <f t="shared" ref="G66:G75" si="2">+G4</f>
        <v>40 17 954 1853</v>
      </c>
      <c r="H66" s="3"/>
      <c r="I66" s="3">
        <f t="shared" ref="I66:I75" si="3">+I4</f>
        <v>0</v>
      </c>
      <c r="J66" s="3"/>
      <c r="K66" s="3" t="str">
        <f t="shared" ref="K66:K75" si="4">+K4</f>
        <v>40 28 849 0190</v>
      </c>
      <c r="L66" s="3"/>
      <c r="M66" s="3" t="str">
        <f t="shared" ref="M66:M75" si="5">+M4</f>
        <v>40 28 849 0367</v>
      </c>
      <c r="N66" s="3"/>
      <c r="O66" s="3">
        <f t="shared" ref="O66:O75" si="6">+O4</f>
        <v>0</v>
      </c>
      <c r="P66" s="3"/>
      <c r="Q66" s="3">
        <f t="shared" ref="Q66:Q75" si="7">+Q4</f>
        <v>0</v>
      </c>
      <c r="R66" s="3"/>
      <c r="S66" s="3">
        <f t="shared" ref="S66:S75" si="8">+S4</f>
        <v>0</v>
      </c>
      <c r="T66" s="3"/>
      <c r="U66" s="3">
        <f t="shared" ref="U66:U75" si="9">+U4</f>
        <v>0</v>
      </c>
      <c r="V66" s="3"/>
      <c r="W66" s="3">
        <f t="shared" ref="W66:W75" si="10">+W4</f>
        <v>0</v>
      </c>
      <c r="X66" s="3"/>
      <c r="Y66" s="3">
        <f t="shared" ref="Y66:Y75" si="11">+Y4</f>
        <v>0</v>
      </c>
      <c r="Z66" s="3"/>
      <c r="AA66" s="3">
        <f t="shared" ref="AA66:AA75" si="12">+AA4</f>
        <v>0</v>
      </c>
      <c r="AB66" s="3"/>
      <c r="AC66" s="3">
        <f t="shared" ref="AC66:AC75" si="13">+AC4</f>
        <v>0</v>
      </c>
      <c r="AD66" s="3"/>
    </row>
    <row r="67" spans="1:30" x14ac:dyDescent="0.3">
      <c r="A67" s="30"/>
      <c r="B67" s="43"/>
      <c r="C67" s="3" t="str">
        <f t="shared" si="0"/>
        <v>40 17 911 0104</v>
      </c>
      <c r="D67" s="3"/>
      <c r="E67" s="3" t="str">
        <f t="shared" si="1"/>
        <v>40 17 821 0200</v>
      </c>
      <c r="F67" s="3"/>
      <c r="G67" s="3" t="str">
        <f t="shared" si="2"/>
        <v>40 17 954 0998</v>
      </c>
      <c r="H67" s="3"/>
      <c r="I67" s="3">
        <f t="shared" si="3"/>
        <v>0</v>
      </c>
      <c r="J67" s="3"/>
      <c r="K67" s="3" t="str">
        <f t="shared" si="4"/>
        <v>40 28 975 0021</v>
      </c>
      <c r="L67" s="3"/>
      <c r="M67" s="3" t="str">
        <f t="shared" si="5"/>
        <v>40 28 840 0502</v>
      </c>
      <c r="N67" s="3"/>
      <c r="O67" s="3">
        <f t="shared" si="6"/>
        <v>0</v>
      </c>
      <c r="P67" s="3"/>
      <c r="Q67" s="3">
        <f t="shared" si="7"/>
        <v>0</v>
      </c>
      <c r="R67" s="3"/>
      <c r="S67" s="3">
        <f t="shared" si="8"/>
        <v>0</v>
      </c>
      <c r="T67" s="3"/>
      <c r="U67" s="3">
        <f t="shared" si="9"/>
        <v>0</v>
      </c>
      <c r="V67" s="3"/>
      <c r="W67" s="3">
        <f t="shared" si="10"/>
        <v>0</v>
      </c>
      <c r="X67" s="3"/>
      <c r="Y67" s="3">
        <f t="shared" si="11"/>
        <v>0</v>
      </c>
      <c r="Z67" s="3"/>
      <c r="AA67" s="3">
        <f t="shared" si="12"/>
        <v>0</v>
      </c>
      <c r="AB67" s="3"/>
      <c r="AC67" s="3">
        <f t="shared" si="13"/>
        <v>0</v>
      </c>
      <c r="AD67" s="3"/>
    </row>
    <row r="68" spans="1:30" x14ac:dyDescent="0.3">
      <c r="A68" s="30"/>
      <c r="B68" s="43"/>
      <c r="C68" s="3" t="str">
        <f t="shared" si="0"/>
        <v>40 17 610 0165</v>
      </c>
      <c r="D68" s="3"/>
      <c r="E68" s="3" t="str">
        <f t="shared" si="1"/>
        <v>40 17 821 0254</v>
      </c>
      <c r="F68" s="3"/>
      <c r="G68" s="3" t="str">
        <f t="shared" si="2"/>
        <v>40 17 954 1863</v>
      </c>
      <c r="H68" s="3"/>
      <c r="I68" s="3">
        <f t="shared" si="3"/>
        <v>0</v>
      </c>
      <c r="J68" s="3"/>
      <c r="K68" s="3" t="str">
        <f t="shared" si="4"/>
        <v>40 28 832 0210</v>
      </c>
      <c r="L68" s="3"/>
      <c r="M68" s="3" t="str">
        <f t="shared" si="5"/>
        <v>40 28 971 0255</v>
      </c>
      <c r="N68" s="3"/>
      <c r="O68" s="3">
        <f t="shared" si="6"/>
        <v>0</v>
      </c>
      <c r="P68" s="3"/>
      <c r="Q68" s="3">
        <f t="shared" si="7"/>
        <v>0</v>
      </c>
      <c r="R68" s="3"/>
      <c r="S68" s="3">
        <f t="shared" si="8"/>
        <v>0</v>
      </c>
      <c r="T68" s="3"/>
      <c r="U68" s="3">
        <f t="shared" si="9"/>
        <v>0</v>
      </c>
      <c r="V68" s="3"/>
      <c r="W68" s="3">
        <f t="shared" si="10"/>
        <v>0</v>
      </c>
      <c r="X68" s="3"/>
      <c r="Y68" s="3">
        <f t="shared" si="11"/>
        <v>0</v>
      </c>
      <c r="Z68" s="3"/>
      <c r="AA68" s="3">
        <f t="shared" si="12"/>
        <v>0</v>
      </c>
      <c r="AB68" s="3"/>
      <c r="AC68" s="3">
        <f t="shared" si="13"/>
        <v>0</v>
      </c>
      <c r="AD68" s="3"/>
    </row>
    <row r="69" spans="1:30" x14ac:dyDescent="0.3">
      <c r="A69" s="30"/>
      <c r="B69" s="43"/>
      <c r="C69" s="3" t="str">
        <f t="shared" si="0"/>
        <v>40 17 911 0105</v>
      </c>
      <c r="D69" s="3"/>
      <c r="E69" s="3">
        <f t="shared" si="1"/>
        <v>0</v>
      </c>
      <c r="F69" s="3"/>
      <c r="G69" s="3" t="str">
        <f t="shared" si="2"/>
        <v>40 17 954 1016</v>
      </c>
      <c r="H69" s="3"/>
      <c r="I69" s="3">
        <f t="shared" si="3"/>
        <v>0</v>
      </c>
      <c r="J69" s="3"/>
      <c r="K69" s="3" t="str">
        <f t="shared" si="4"/>
        <v>40 28 849 0378</v>
      </c>
      <c r="L69" s="3"/>
      <c r="M69" s="3" t="str">
        <f t="shared" si="5"/>
        <v>40 28 957 0676</v>
      </c>
      <c r="N69" s="3"/>
      <c r="O69" s="3">
        <f t="shared" si="6"/>
        <v>0</v>
      </c>
      <c r="P69" s="3"/>
      <c r="Q69" s="3">
        <f t="shared" si="7"/>
        <v>0</v>
      </c>
      <c r="R69" s="3"/>
      <c r="S69" s="3">
        <f t="shared" si="8"/>
        <v>0</v>
      </c>
      <c r="T69" s="3"/>
      <c r="U69" s="3">
        <f t="shared" si="9"/>
        <v>0</v>
      </c>
      <c r="V69" s="3"/>
      <c r="W69" s="3">
        <f t="shared" si="10"/>
        <v>0</v>
      </c>
      <c r="X69" s="3"/>
      <c r="Y69" s="3">
        <f t="shared" si="11"/>
        <v>0</v>
      </c>
      <c r="Z69" s="3"/>
      <c r="AA69" s="3">
        <f t="shared" si="12"/>
        <v>0</v>
      </c>
      <c r="AB69" s="3"/>
      <c r="AC69" s="3">
        <f t="shared" si="13"/>
        <v>0</v>
      </c>
      <c r="AD69" s="3"/>
    </row>
    <row r="70" spans="1:30" x14ac:dyDescent="0.3">
      <c r="A70" s="30"/>
      <c r="B70" s="43"/>
      <c r="C70" s="3">
        <f t="shared" si="0"/>
        <v>0</v>
      </c>
      <c r="D70" s="3"/>
      <c r="E70" s="3">
        <f t="shared" si="1"/>
        <v>0</v>
      </c>
      <c r="F70" s="3"/>
      <c r="G70" s="3" t="str">
        <f t="shared" si="2"/>
        <v>40 17 954 1756</v>
      </c>
      <c r="H70" s="3"/>
      <c r="I70" s="3">
        <f t="shared" si="3"/>
        <v>0</v>
      </c>
      <c r="J70" s="3"/>
      <c r="K70" s="3" t="str">
        <f t="shared" si="4"/>
        <v>40 28 976 0106</v>
      </c>
      <c r="L70" s="3"/>
      <c r="M70" s="3" t="str">
        <f t="shared" si="5"/>
        <v>40 28 959 0276</v>
      </c>
      <c r="N70" s="3"/>
      <c r="O70" s="3">
        <f t="shared" si="6"/>
        <v>0</v>
      </c>
      <c r="P70" s="3"/>
      <c r="Q70" s="3">
        <f t="shared" si="7"/>
        <v>0</v>
      </c>
      <c r="R70" s="3"/>
      <c r="S70" s="3">
        <f t="shared" si="8"/>
        <v>0</v>
      </c>
      <c r="T70" s="3"/>
      <c r="U70" s="3">
        <f t="shared" si="9"/>
        <v>0</v>
      </c>
      <c r="V70" s="3"/>
      <c r="W70" s="3">
        <f t="shared" si="10"/>
        <v>0</v>
      </c>
      <c r="X70" s="3"/>
      <c r="Y70" s="3">
        <f t="shared" si="11"/>
        <v>0</v>
      </c>
      <c r="Z70" s="3"/>
      <c r="AA70" s="3">
        <f t="shared" si="12"/>
        <v>0</v>
      </c>
      <c r="AB70" s="3"/>
      <c r="AC70" s="3">
        <f t="shared" si="13"/>
        <v>0</v>
      </c>
      <c r="AD70" s="3"/>
    </row>
    <row r="71" spans="1:30" x14ac:dyDescent="0.3">
      <c r="A71" s="30"/>
      <c r="B71" s="44"/>
      <c r="C71" s="3">
        <f t="shared" si="0"/>
        <v>0</v>
      </c>
      <c r="D71" s="3"/>
      <c r="E71" s="3">
        <f t="shared" si="1"/>
        <v>0</v>
      </c>
      <c r="F71" s="3"/>
      <c r="G71" s="3" t="str">
        <f t="shared" si="2"/>
        <v>40 17 921 0102</v>
      </c>
      <c r="H71" s="3"/>
      <c r="I71" s="3">
        <f t="shared" si="3"/>
        <v>0</v>
      </c>
      <c r="J71" s="3"/>
      <c r="K71" s="3" t="str">
        <f t="shared" si="4"/>
        <v>40 28 856 0808</v>
      </c>
      <c r="L71" s="3"/>
      <c r="M71" s="3" t="str">
        <f t="shared" si="5"/>
        <v>40 28 954 1533</v>
      </c>
      <c r="N71" s="3"/>
      <c r="O71" s="3">
        <f t="shared" si="6"/>
        <v>0</v>
      </c>
      <c r="P71" s="3"/>
      <c r="Q71" s="3">
        <f t="shared" si="7"/>
        <v>0</v>
      </c>
      <c r="R71" s="3"/>
      <c r="S71" s="3">
        <f t="shared" si="8"/>
        <v>0</v>
      </c>
      <c r="T71" s="3"/>
      <c r="U71" s="3">
        <f t="shared" si="9"/>
        <v>0</v>
      </c>
      <c r="V71" s="3"/>
      <c r="W71" s="3">
        <f t="shared" si="10"/>
        <v>0</v>
      </c>
      <c r="X71" s="3"/>
      <c r="Y71" s="3">
        <f t="shared" si="11"/>
        <v>0</v>
      </c>
      <c r="Z71" s="3"/>
      <c r="AA71" s="3">
        <f t="shared" si="12"/>
        <v>0</v>
      </c>
      <c r="AB71" s="3"/>
      <c r="AC71" s="3">
        <f t="shared" si="13"/>
        <v>0</v>
      </c>
      <c r="AD71" s="3"/>
    </row>
    <row r="72" spans="1:30" ht="17.399999999999999" x14ac:dyDescent="0.3">
      <c r="A72" s="30"/>
      <c r="B72" s="51"/>
      <c r="C72" s="3">
        <f t="shared" si="0"/>
        <v>0</v>
      </c>
      <c r="D72" s="19"/>
      <c r="E72" s="3">
        <f t="shared" si="1"/>
        <v>0</v>
      </c>
      <c r="F72" s="19"/>
      <c r="G72" s="3">
        <f t="shared" si="2"/>
        <v>0</v>
      </c>
      <c r="H72" s="19"/>
      <c r="I72" s="3">
        <f t="shared" si="3"/>
        <v>0</v>
      </c>
      <c r="J72" s="19"/>
      <c r="K72" s="3">
        <f t="shared" si="4"/>
        <v>0</v>
      </c>
      <c r="L72" s="19"/>
      <c r="M72" s="3" t="str">
        <f t="shared" si="5"/>
        <v>40 28 954 1836</v>
      </c>
      <c r="N72" s="19"/>
      <c r="O72" s="3">
        <f t="shared" si="6"/>
        <v>0</v>
      </c>
      <c r="P72" s="19"/>
      <c r="Q72" s="3">
        <f t="shared" si="7"/>
        <v>0</v>
      </c>
      <c r="R72" s="19"/>
      <c r="S72" s="3">
        <f t="shared" si="8"/>
        <v>0</v>
      </c>
      <c r="T72" s="19"/>
      <c r="U72" s="3">
        <f t="shared" si="9"/>
        <v>0</v>
      </c>
      <c r="V72" s="19"/>
      <c r="W72" s="3">
        <f t="shared" si="10"/>
        <v>0</v>
      </c>
      <c r="X72" s="19"/>
      <c r="Y72" s="3">
        <f t="shared" si="11"/>
        <v>0</v>
      </c>
      <c r="Z72" s="19"/>
      <c r="AA72" s="3">
        <f t="shared" si="12"/>
        <v>0</v>
      </c>
      <c r="AB72" s="19"/>
      <c r="AC72" s="3">
        <f t="shared" si="13"/>
        <v>0</v>
      </c>
      <c r="AD72" s="19"/>
    </row>
    <row r="73" spans="1:30" ht="17.399999999999999" x14ac:dyDescent="0.3">
      <c r="A73" s="30"/>
      <c r="B73" s="51"/>
      <c r="C73" s="3">
        <f t="shared" si="0"/>
        <v>0</v>
      </c>
      <c r="D73" s="19"/>
      <c r="E73" s="3">
        <f t="shared" si="1"/>
        <v>0</v>
      </c>
      <c r="F73" s="19"/>
      <c r="G73" s="3">
        <f t="shared" si="2"/>
        <v>0</v>
      </c>
      <c r="H73" s="19"/>
      <c r="I73" s="3">
        <f t="shared" si="3"/>
        <v>0</v>
      </c>
      <c r="J73" s="19"/>
      <c r="K73" s="3">
        <f t="shared" si="4"/>
        <v>0</v>
      </c>
      <c r="L73" s="19"/>
      <c r="M73" s="3" t="str">
        <f t="shared" si="5"/>
        <v>40 28 954 3170</v>
      </c>
      <c r="N73" s="19"/>
      <c r="O73" s="3">
        <f t="shared" si="6"/>
        <v>0</v>
      </c>
      <c r="P73" s="19"/>
      <c r="Q73" s="3">
        <f t="shared" si="7"/>
        <v>0</v>
      </c>
      <c r="R73" s="19"/>
      <c r="S73" s="3">
        <f t="shared" si="8"/>
        <v>0</v>
      </c>
      <c r="T73" s="19"/>
      <c r="U73" s="3">
        <f t="shared" si="9"/>
        <v>0</v>
      </c>
      <c r="V73" s="19"/>
      <c r="W73" s="3">
        <f t="shared" si="10"/>
        <v>0</v>
      </c>
      <c r="X73" s="19"/>
      <c r="Y73" s="3">
        <f t="shared" si="11"/>
        <v>0</v>
      </c>
      <c r="Z73" s="19"/>
      <c r="AA73" s="3">
        <f t="shared" si="12"/>
        <v>0</v>
      </c>
      <c r="AB73" s="19"/>
      <c r="AC73" s="3">
        <f t="shared" si="13"/>
        <v>0</v>
      </c>
      <c r="AD73" s="19"/>
    </row>
    <row r="74" spans="1:30" ht="17.399999999999999" x14ac:dyDescent="0.3">
      <c r="A74" s="30"/>
      <c r="B74" s="51"/>
      <c r="C74" s="3">
        <f t="shared" si="0"/>
        <v>0</v>
      </c>
      <c r="D74" s="19"/>
      <c r="E74" s="3">
        <f t="shared" si="1"/>
        <v>0</v>
      </c>
      <c r="F74" s="19"/>
      <c r="G74" s="3">
        <f t="shared" si="2"/>
        <v>0</v>
      </c>
      <c r="H74" s="19"/>
      <c r="I74" s="3">
        <f t="shared" si="3"/>
        <v>0</v>
      </c>
      <c r="J74" s="19"/>
      <c r="K74" s="3">
        <f t="shared" si="4"/>
        <v>0</v>
      </c>
      <c r="L74" s="19"/>
      <c r="M74" s="3" t="str">
        <f t="shared" si="5"/>
        <v>40 28 954 3171</v>
      </c>
      <c r="N74" s="19"/>
      <c r="O74" s="3">
        <f t="shared" si="6"/>
        <v>0</v>
      </c>
      <c r="P74" s="19"/>
      <c r="Q74" s="3">
        <f t="shared" si="7"/>
        <v>0</v>
      </c>
      <c r="R74" s="19"/>
      <c r="S74" s="3">
        <f t="shared" si="8"/>
        <v>0</v>
      </c>
      <c r="T74" s="19"/>
      <c r="U74" s="3">
        <f t="shared" si="9"/>
        <v>0</v>
      </c>
      <c r="V74" s="19"/>
      <c r="W74" s="3">
        <f t="shared" si="10"/>
        <v>0</v>
      </c>
      <c r="X74" s="19"/>
      <c r="Y74" s="3">
        <f t="shared" si="11"/>
        <v>0</v>
      </c>
      <c r="Z74" s="19"/>
      <c r="AA74" s="3">
        <f t="shared" si="12"/>
        <v>0</v>
      </c>
      <c r="AB74" s="19"/>
      <c r="AC74" s="3">
        <f t="shared" si="13"/>
        <v>0</v>
      </c>
      <c r="AD74" s="19"/>
    </row>
    <row r="75" spans="1:30" ht="17.399999999999999" x14ac:dyDescent="0.3">
      <c r="A75" s="30"/>
      <c r="B75" s="51"/>
      <c r="C75" s="3">
        <f t="shared" si="0"/>
        <v>0</v>
      </c>
      <c r="D75" s="19"/>
      <c r="E75" s="3">
        <f t="shared" si="1"/>
        <v>0</v>
      </c>
      <c r="F75" s="19"/>
      <c r="G75" s="3">
        <f t="shared" si="2"/>
        <v>0</v>
      </c>
      <c r="H75" s="19"/>
      <c r="I75" s="3">
        <f t="shared" si="3"/>
        <v>0</v>
      </c>
      <c r="J75" s="19"/>
      <c r="K75" s="3">
        <f t="shared" si="4"/>
        <v>0</v>
      </c>
      <c r="L75" s="19"/>
      <c r="M75" s="3">
        <f t="shared" si="5"/>
        <v>0</v>
      </c>
      <c r="N75" s="19"/>
      <c r="O75" s="3">
        <f t="shared" si="6"/>
        <v>0</v>
      </c>
      <c r="P75" s="19"/>
      <c r="Q75" s="3">
        <f t="shared" si="7"/>
        <v>0</v>
      </c>
      <c r="R75" s="19"/>
      <c r="S75" s="3">
        <f t="shared" si="8"/>
        <v>0</v>
      </c>
      <c r="T75" s="19"/>
      <c r="U75" s="3">
        <f t="shared" si="9"/>
        <v>0</v>
      </c>
      <c r="V75" s="19"/>
      <c r="W75" s="3">
        <f t="shared" si="10"/>
        <v>0</v>
      </c>
      <c r="X75" s="19"/>
      <c r="Y75" s="3">
        <f t="shared" si="11"/>
        <v>0</v>
      </c>
      <c r="Z75" s="19"/>
      <c r="AA75" s="3">
        <f t="shared" si="12"/>
        <v>0</v>
      </c>
      <c r="AB75" s="19"/>
      <c r="AC75" s="3">
        <f t="shared" si="13"/>
        <v>0</v>
      </c>
      <c r="AD75" s="19"/>
    </row>
    <row r="76" spans="1:30" x14ac:dyDescent="0.3">
      <c r="A76" s="30"/>
      <c r="B76" s="45"/>
      <c r="C76" s="28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</row>
    <row r="77" spans="1:30" x14ac:dyDescent="0.3">
      <c r="A77" s="30"/>
      <c r="B77" s="46" t="s">
        <v>15</v>
      </c>
      <c r="C77" s="4" t="str">
        <f>+C14</f>
        <v>40 17 810 0254</v>
      </c>
      <c r="D77" s="3"/>
      <c r="E77" s="4" t="str">
        <f>+E14</f>
        <v>40 17 821 0217</v>
      </c>
      <c r="F77" s="3"/>
      <c r="G77" s="4" t="str">
        <f>+G14</f>
        <v>40 17 954 1834</v>
      </c>
      <c r="H77" s="3"/>
      <c r="I77" s="4">
        <f>+I14</f>
        <v>0</v>
      </c>
      <c r="J77" s="3"/>
      <c r="K77" s="4" t="str">
        <f>+K14</f>
        <v>40 28 871 0439</v>
      </c>
      <c r="L77" s="3"/>
      <c r="M77" s="4" t="str">
        <f>+M14</f>
        <v>40 28 957 0381</v>
      </c>
      <c r="N77" s="3"/>
      <c r="O77" s="4">
        <f>+O14</f>
        <v>0</v>
      </c>
      <c r="P77" s="3"/>
      <c r="Q77" s="4">
        <f>+Q14</f>
        <v>0</v>
      </c>
      <c r="R77" s="3"/>
      <c r="S77" s="4">
        <f>+S14</f>
        <v>0</v>
      </c>
      <c r="T77" s="3"/>
      <c r="U77" s="4">
        <f>+U14</f>
        <v>0</v>
      </c>
      <c r="V77" s="3"/>
      <c r="W77" s="4">
        <f>+W14</f>
        <v>0</v>
      </c>
      <c r="X77" s="3"/>
      <c r="Y77" s="4">
        <f>+Y14</f>
        <v>0</v>
      </c>
      <c r="Z77" s="3"/>
      <c r="AA77" s="4">
        <f>+AA14</f>
        <v>0</v>
      </c>
      <c r="AB77" s="3"/>
      <c r="AC77" s="4">
        <f>+AC14</f>
        <v>0</v>
      </c>
      <c r="AD77" s="3"/>
    </row>
    <row r="78" spans="1:30" x14ac:dyDescent="0.3">
      <c r="A78" s="30"/>
      <c r="B78" s="47"/>
      <c r="C78" s="4" t="str">
        <f>+C15</f>
        <v>40 17 810 0255</v>
      </c>
      <c r="D78" s="3"/>
      <c r="E78" s="4" t="str">
        <f>+E15</f>
        <v>40 17 821 0219</v>
      </c>
      <c r="F78" s="3"/>
      <c r="G78" s="4" t="str">
        <f>+G15</f>
        <v>40 17 954 0997</v>
      </c>
      <c r="H78" s="3"/>
      <c r="I78" s="4">
        <f>+I15</f>
        <v>0</v>
      </c>
      <c r="J78" s="3"/>
      <c r="K78" s="4" t="str">
        <f>+K15</f>
        <v>40 28 871 0429</v>
      </c>
      <c r="L78" s="3"/>
      <c r="M78" s="4" t="str">
        <f>+M15</f>
        <v>40 28 959 0273</v>
      </c>
      <c r="N78" s="3"/>
      <c r="O78" s="4">
        <f>+O15</f>
        <v>0</v>
      </c>
      <c r="P78" s="3"/>
      <c r="Q78" s="4">
        <f>+Q15</f>
        <v>0</v>
      </c>
      <c r="R78" s="3"/>
      <c r="S78" s="4">
        <f>+S15</f>
        <v>0</v>
      </c>
      <c r="T78" s="3"/>
      <c r="U78" s="4">
        <f>+U15</f>
        <v>0</v>
      </c>
      <c r="V78" s="3"/>
      <c r="W78" s="4">
        <f>+W15</f>
        <v>0</v>
      </c>
      <c r="X78" s="3"/>
      <c r="Y78" s="4">
        <f>+Y15</f>
        <v>0</v>
      </c>
      <c r="Z78" s="3"/>
      <c r="AA78" s="4">
        <f>+AA15</f>
        <v>0</v>
      </c>
      <c r="AB78" s="3"/>
      <c r="AC78" s="4">
        <f>+AC15</f>
        <v>0</v>
      </c>
      <c r="AD78" s="3"/>
    </row>
    <row r="79" spans="1:30" x14ac:dyDescent="0.3">
      <c r="A79" s="30"/>
      <c r="B79" s="47"/>
      <c r="C79" s="4" t="str">
        <f>+C16</f>
        <v>40 17 821 0127</v>
      </c>
      <c r="D79" s="3"/>
      <c r="E79" s="4" t="str">
        <f>+E16</f>
        <v>40 17 620 0101</v>
      </c>
      <c r="F79" s="3"/>
      <c r="G79" s="4" t="str">
        <f>+G16</f>
        <v>40 17 954 1759</v>
      </c>
      <c r="H79" s="3"/>
      <c r="I79" s="4">
        <f>+I16</f>
        <v>0</v>
      </c>
      <c r="J79" s="3"/>
      <c r="K79" s="4" t="str">
        <f>+K16</f>
        <v>40 28 871 0438</v>
      </c>
      <c r="L79" s="3"/>
      <c r="M79" s="4" t="str">
        <f>+M16</f>
        <v>40 28 959 0435</v>
      </c>
      <c r="N79" s="3"/>
      <c r="O79" s="4">
        <f>+O16</f>
        <v>0</v>
      </c>
      <c r="P79" s="3"/>
      <c r="Q79" s="4">
        <f>+Q16</f>
        <v>0</v>
      </c>
      <c r="R79" s="3"/>
      <c r="S79" s="4">
        <f>+S16</f>
        <v>0</v>
      </c>
      <c r="T79" s="3"/>
      <c r="U79" s="4">
        <f>+U16</f>
        <v>0</v>
      </c>
      <c r="V79" s="3"/>
      <c r="W79" s="4">
        <f>+W16</f>
        <v>0</v>
      </c>
      <c r="X79" s="3"/>
      <c r="Y79" s="4">
        <f>+Y16</f>
        <v>0</v>
      </c>
      <c r="Z79" s="3"/>
      <c r="AA79" s="4">
        <f>+AA16</f>
        <v>0</v>
      </c>
      <c r="AB79" s="3"/>
      <c r="AC79" s="4">
        <f>+AC16</f>
        <v>0</v>
      </c>
      <c r="AD79" s="3"/>
    </row>
    <row r="80" spans="1:30" x14ac:dyDescent="0.3">
      <c r="A80" s="30"/>
      <c r="B80" s="47"/>
      <c r="C80" s="4" t="str">
        <f>+C17</f>
        <v>40 17 810 0247</v>
      </c>
      <c r="D80" s="3"/>
      <c r="E80" s="4" t="str">
        <f>+E17</f>
        <v>40 17 821 0104</v>
      </c>
      <c r="F80" s="3"/>
      <c r="G80" s="4" t="str">
        <f>+G17</f>
        <v>40 17 954 0995</v>
      </c>
      <c r="H80" s="3"/>
      <c r="I80" s="4">
        <f>+I17</f>
        <v>0</v>
      </c>
      <c r="J80" s="3"/>
      <c r="K80" s="4" t="str">
        <f>+K17</f>
        <v>40 28 857 0401</v>
      </c>
      <c r="L80" s="3"/>
      <c r="M80" s="4" t="str">
        <f>+M17</f>
        <v>40 28 954 1531</v>
      </c>
      <c r="N80" s="3"/>
      <c r="O80" s="4">
        <f>+O17</f>
        <v>0</v>
      </c>
      <c r="P80" s="3"/>
      <c r="Q80" s="4">
        <f>+Q17</f>
        <v>0</v>
      </c>
      <c r="R80" s="3"/>
      <c r="S80" s="4">
        <f>+S17</f>
        <v>0</v>
      </c>
      <c r="T80" s="3"/>
      <c r="U80" s="4">
        <f>+U17</f>
        <v>0</v>
      </c>
      <c r="V80" s="3"/>
      <c r="W80" s="4">
        <f>+W17</f>
        <v>0</v>
      </c>
      <c r="X80" s="3"/>
      <c r="Y80" s="4">
        <f>+Y17</f>
        <v>0</v>
      </c>
      <c r="Z80" s="3"/>
      <c r="AA80" s="4">
        <f>+AA17</f>
        <v>0</v>
      </c>
      <c r="AB80" s="3"/>
      <c r="AC80" s="4">
        <f>+AC17</f>
        <v>0</v>
      </c>
      <c r="AD80" s="3"/>
    </row>
    <row r="81" spans="1:30" x14ac:dyDescent="0.3">
      <c r="A81" s="30"/>
      <c r="B81" s="47"/>
      <c r="C81" s="4">
        <f t="shared" ref="C81:C95" si="14">+C18</f>
        <v>0</v>
      </c>
      <c r="D81" s="3"/>
      <c r="E81" s="4" t="str">
        <f t="shared" ref="E81:E95" si="15">+E18</f>
        <v>40 17 821 0269</v>
      </c>
      <c r="F81" s="3"/>
      <c r="G81" s="4" t="str">
        <f t="shared" ref="G81:G95" si="16">+G18</f>
        <v>40 17 954 1869</v>
      </c>
      <c r="H81" s="3"/>
      <c r="I81" s="4">
        <f t="shared" ref="I81:I95" si="17">+I18</f>
        <v>0</v>
      </c>
      <c r="J81" s="3"/>
      <c r="K81" s="4" t="str">
        <f t="shared" ref="K81:K95" si="18">+K18</f>
        <v>40 28 871 0326</v>
      </c>
      <c r="L81" s="3"/>
      <c r="M81" s="4" t="str">
        <f t="shared" ref="M81:M95" si="19">+M18</f>
        <v>40 28 954  1704</v>
      </c>
      <c r="N81" s="3"/>
      <c r="O81" s="4">
        <f t="shared" ref="O81:O95" si="20">+O18</f>
        <v>0</v>
      </c>
      <c r="P81" s="3"/>
      <c r="Q81" s="4">
        <f t="shared" ref="Q81:Q95" si="21">+Q18</f>
        <v>0</v>
      </c>
      <c r="R81" s="3"/>
      <c r="S81" s="4">
        <f t="shared" ref="S81:S95" si="22">+S18</f>
        <v>0</v>
      </c>
      <c r="T81" s="3"/>
      <c r="U81" s="4">
        <f t="shared" ref="U81:U95" si="23">+U18</f>
        <v>0</v>
      </c>
      <c r="V81" s="3"/>
      <c r="W81" s="4">
        <f t="shared" ref="W81:W95" si="24">+W18</f>
        <v>0</v>
      </c>
      <c r="X81" s="3"/>
      <c r="Y81" s="4">
        <f t="shared" ref="Y81:Y95" si="25">+Y18</f>
        <v>0</v>
      </c>
      <c r="Z81" s="3"/>
      <c r="AA81" s="4">
        <f t="shared" ref="AA81:AA95" si="26">+AA18</f>
        <v>0</v>
      </c>
      <c r="AB81" s="3"/>
      <c r="AC81" s="4">
        <f t="shared" ref="AC81:AC95" si="27">+AC18</f>
        <v>0</v>
      </c>
      <c r="AD81" s="3"/>
    </row>
    <row r="82" spans="1:30" x14ac:dyDescent="0.3">
      <c r="A82" s="30"/>
      <c r="B82" s="47"/>
      <c r="C82" s="4">
        <f t="shared" si="14"/>
        <v>0</v>
      </c>
      <c r="D82" s="3"/>
      <c r="E82" s="4">
        <f t="shared" si="15"/>
        <v>0</v>
      </c>
      <c r="F82" s="3"/>
      <c r="G82" s="4">
        <f t="shared" si="16"/>
        <v>0</v>
      </c>
      <c r="H82" s="3"/>
      <c r="I82" s="4">
        <f t="shared" si="17"/>
        <v>0</v>
      </c>
      <c r="J82" s="3"/>
      <c r="K82" s="4">
        <f t="shared" si="18"/>
        <v>0</v>
      </c>
      <c r="L82" s="3"/>
      <c r="M82" s="4" t="str">
        <f t="shared" si="19"/>
        <v>40 28 954 2125</v>
      </c>
      <c r="N82" s="3"/>
      <c r="O82" s="4">
        <f t="shared" si="20"/>
        <v>0</v>
      </c>
      <c r="P82" s="3"/>
      <c r="Q82" s="4">
        <f t="shared" si="21"/>
        <v>0</v>
      </c>
      <c r="R82" s="3"/>
      <c r="S82" s="4">
        <f t="shared" si="22"/>
        <v>0</v>
      </c>
      <c r="T82" s="3"/>
      <c r="U82" s="4">
        <f t="shared" si="23"/>
        <v>0</v>
      </c>
      <c r="V82" s="3"/>
      <c r="W82" s="4">
        <f t="shared" si="24"/>
        <v>0</v>
      </c>
      <c r="X82" s="3"/>
      <c r="Y82" s="4">
        <f t="shared" si="25"/>
        <v>0</v>
      </c>
      <c r="Z82" s="3"/>
      <c r="AA82" s="4">
        <f t="shared" si="26"/>
        <v>0</v>
      </c>
      <c r="AB82" s="3"/>
      <c r="AC82" s="4">
        <f t="shared" si="27"/>
        <v>0</v>
      </c>
      <c r="AD82" s="3"/>
    </row>
    <row r="83" spans="1:30" x14ac:dyDescent="0.3">
      <c r="A83" s="30"/>
      <c r="B83" s="47"/>
      <c r="C83" s="4">
        <f t="shared" si="14"/>
        <v>0</v>
      </c>
      <c r="D83" s="3"/>
      <c r="E83" s="4">
        <f t="shared" si="15"/>
        <v>0</v>
      </c>
      <c r="F83" s="3"/>
      <c r="G83" s="4">
        <f t="shared" si="16"/>
        <v>0</v>
      </c>
      <c r="H83" s="3"/>
      <c r="I83" s="4">
        <f t="shared" si="17"/>
        <v>0</v>
      </c>
      <c r="J83" s="3"/>
      <c r="K83" s="4">
        <f t="shared" si="18"/>
        <v>0</v>
      </c>
      <c r="L83" s="3"/>
      <c r="M83" s="4" t="str">
        <f t="shared" si="19"/>
        <v>40 28 954 2149</v>
      </c>
      <c r="N83" s="3"/>
      <c r="O83" s="4">
        <f t="shared" si="20"/>
        <v>0</v>
      </c>
      <c r="P83" s="3"/>
      <c r="Q83" s="4">
        <f t="shared" si="21"/>
        <v>0</v>
      </c>
      <c r="R83" s="3"/>
      <c r="S83" s="4">
        <f t="shared" si="22"/>
        <v>0</v>
      </c>
      <c r="T83" s="3"/>
      <c r="U83" s="4">
        <f t="shared" si="23"/>
        <v>0</v>
      </c>
      <c r="V83" s="3"/>
      <c r="W83" s="4">
        <f t="shared" si="24"/>
        <v>0</v>
      </c>
      <c r="X83" s="3"/>
      <c r="Y83" s="4">
        <f t="shared" si="25"/>
        <v>0</v>
      </c>
      <c r="Z83" s="3"/>
      <c r="AA83" s="4">
        <f t="shared" si="26"/>
        <v>0</v>
      </c>
      <c r="AB83" s="3"/>
      <c r="AC83" s="4">
        <f t="shared" si="27"/>
        <v>0</v>
      </c>
      <c r="AD83" s="3"/>
    </row>
    <row r="84" spans="1:30" x14ac:dyDescent="0.3">
      <c r="A84" s="30"/>
      <c r="B84" s="47"/>
      <c r="C84" s="4">
        <f t="shared" si="14"/>
        <v>0</v>
      </c>
      <c r="D84" s="3"/>
      <c r="E84" s="4">
        <f t="shared" si="15"/>
        <v>0</v>
      </c>
      <c r="F84" s="3"/>
      <c r="G84" s="4">
        <f t="shared" si="16"/>
        <v>0</v>
      </c>
      <c r="H84" s="3"/>
      <c r="I84" s="4">
        <f t="shared" si="17"/>
        <v>0</v>
      </c>
      <c r="J84" s="3"/>
      <c r="K84" s="4">
        <f t="shared" si="18"/>
        <v>0</v>
      </c>
      <c r="L84" s="3"/>
      <c r="M84" s="4" t="str">
        <f t="shared" si="19"/>
        <v>40 28 959 0682</v>
      </c>
      <c r="N84" s="3"/>
      <c r="O84" s="4">
        <f t="shared" si="20"/>
        <v>0</v>
      </c>
      <c r="P84" s="3"/>
      <c r="Q84" s="4">
        <f t="shared" si="21"/>
        <v>0</v>
      </c>
      <c r="R84" s="3"/>
      <c r="S84" s="4">
        <f t="shared" si="22"/>
        <v>0</v>
      </c>
      <c r="T84" s="3"/>
      <c r="U84" s="4">
        <f t="shared" si="23"/>
        <v>0</v>
      </c>
      <c r="V84" s="3"/>
      <c r="W84" s="4">
        <f t="shared" si="24"/>
        <v>0</v>
      </c>
      <c r="X84" s="3"/>
      <c r="Y84" s="4">
        <f t="shared" si="25"/>
        <v>0</v>
      </c>
      <c r="Z84" s="3"/>
      <c r="AA84" s="4">
        <f t="shared" si="26"/>
        <v>0</v>
      </c>
      <c r="AB84" s="3"/>
      <c r="AC84" s="4">
        <f t="shared" si="27"/>
        <v>0</v>
      </c>
      <c r="AD84" s="3"/>
    </row>
    <row r="85" spans="1:30" x14ac:dyDescent="0.3">
      <c r="A85" s="30"/>
      <c r="B85" s="47"/>
      <c r="C85" s="4">
        <f t="shared" si="14"/>
        <v>0</v>
      </c>
      <c r="D85" s="3"/>
      <c r="E85" s="4">
        <f t="shared" si="15"/>
        <v>0</v>
      </c>
      <c r="F85" s="3"/>
      <c r="G85" s="4">
        <f t="shared" si="16"/>
        <v>0</v>
      </c>
      <c r="H85" s="3"/>
      <c r="I85" s="4">
        <f t="shared" si="17"/>
        <v>0</v>
      </c>
      <c r="J85" s="3"/>
      <c r="K85" s="4">
        <f t="shared" si="18"/>
        <v>0</v>
      </c>
      <c r="L85" s="3"/>
      <c r="M85" s="4" t="str">
        <f t="shared" si="19"/>
        <v>40 28 954 2128</v>
      </c>
      <c r="N85" s="3"/>
      <c r="O85" s="4">
        <f t="shared" si="20"/>
        <v>0</v>
      </c>
      <c r="P85" s="3"/>
      <c r="Q85" s="4">
        <f t="shared" si="21"/>
        <v>0</v>
      </c>
      <c r="R85" s="3"/>
      <c r="S85" s="4">
        <f t="shared" si="22"/>
        <v>0</v>
      </c>
      <c r="T85" s="3"/>
      <c r="U85" s="4">
        <f t="shared" si="23"/>
        <v>0</v>
      </c>
      <c r="V85" s="3"/>
      <c r="W85" s="4">
        <f t="shared" si="24"/>
        <v>0</v>
      </c>
      <c r="X85" s="3"/>
      <c r="Y85" s="4">
        <f t="shared" si="25"/>
        <v>0</v>
      </c>
      <c r="Z85" s="3"/>
      <c r="AA85" s="4">
        <f t="shared" si="26"/>
        <v>0</v>
      </c>
      <c r="AB85" s="3"/>
      <c r="AC85" s="4">
        <f t="shared" si="27"/>
        <v>0</v>
      </c>
      <c r="AD85" s="3"/>
    </row>
    <row r="86" spans="1:30" x14ac:dyDescent="0.3">
      <c r="A86" s="30"/>
      <c r="B86" s="47"/>
      <c r="C86" s="4">
        <f t="shared" si="14"/>
        <v>0</v>
      </c>
      <c r="D86" s="3"/>
      <c r="E86" s="4">
        <f t="shared" si="15"/>
        <v>0</v>
      </c>
      <c r="F86" s="3"/>
      <c r="G86" s="4">
        <f t="shared" si="16"/>
        <v>0</v>
      </c>
      <c r="H86" s="3"/>
      <c r="I86" s="4">
        <f t="shared" si="17"/>
        <v>0</v>
      </c>
      <c r="J86" s="3"/>
      <c r="K86" s="4">
        <f t="shared" si="18"/>
        <v>0</v>
      </c>
      <c r="L86" s="3"/>
      <c r="M86" s="4" t="str">
        <f t="shared" si="19"/>
        <v>40 28 959 0683</v>
      </c>
      <c r="N86" s="3"/>
      <c r="O86" s="4">
        <f t="shared" si="20"/>
        <v>0</v>
      </c>
      <c r="P86" s="3"/>
      <c r="Q86" s="4">
        <f t="shared" si="21"/>
        <v>0</v>
      </c>
      <c r="R86" s="3"/>
      <c r="S86" s="4">
        <f t="shared" si="22"/>
        <v>0</v>
      </c>
      <c r="T86" s="3"/>
      <c r="U86" s="4">
        <f t="shared" si="23"/>
        <v>0</v>
      </c>
      <c r="V86" s="3"/>
      <c r="W86" s="4">
        <f t="shared" si="24"/>
        <v>0</v>
      </c>
      <c r="X86" s="3"/>
      <c r="Y86" s="4">
        <f t="shared" si="25"/>
        <v>0</v>
      </c>
      <c r="Z86" s="3"/>
      <c r="AA86" s="4">
        <f t="shared" si="26"/>
        <v>0</v>
      </c>
      <c r="AB86" s="3"/>
      <c r="AC86" s="4">
        <f t="shared" si="27"/>
        <v>0</v>
      </c>
      <c r="AD86" s="3"/>
    </row>
    <row r="87" spans="1:30" x14ac:dyDescent="0.3">
      <c r="A87" s="30"/>
      <c r="B87" s="47"/>
      <c r="C87" s="4">
        <f t="shared" si="14"/>
        <v>0</v>
      </c>
      <c r="D87" s="3"/>
      <c r="E87" s="4">
        <f t="shared" si="15"/>
        <v>0</v>
      </c>
      <c r="F87" s="3"/>
      <c r="G87" s="4">
        <f t="shared" si="16"/>
        <v>0</v>
      </c>
      <c r="H87" s="3"/>
      <c r="I87" s="4">
        <f t="shared" si="17"/>
        <v>0</v>
      </c>
      <c r="J87" s="3"/>
      <c r="K87" s="4">
        <f t="shared" si="18"/>
        <v>0</v>
      </c>
      <c r="L87" s="3"/>
      <c r="M87" s="4" t="str">
        <f t="shared" si="19"/>
        <v>40 28 954 3447</v>
      </c>
      <c r="N87" s="3"/>
      <c r="O87" s="4">
        <f t="shared" si="20"/>
        <v>0</v>
      </c>
      <c r="P87" s="3"/>
      <c r="Q87" s="4">
        <f t="shared" si="21"/>
        <v>0</v>
      </c>
      <c r="R87" s="3"/>
      <c r="S87" s="4">
        <f t="shared" si="22"/>
        <v>0</v>
      </c>
      <c r="T87" s="3"/>
      <c r="U87" s="4">
        <f t="shared" si="23"/>
        <v>0</v>
      </c>
      <c r="V87" s="3"/>
      <c r="W87" s="4">
        <f t="shared" si="24"/>
        <v>0</v>
      </c>
      <c r="X87" s="3"/>
      <c r="Y87" s="4">
        <f t="shared" si="25"/>
        <v>0</v>
      </c>
      <c r="Z87" s="3"/>
      <c r="AA87" s="4">
        <f t="shared" si="26"/>
        <v>0</v>
      </c>
      <c r="AB87" s="3"/>
      <c r="AC87" s="4">
        <f t="shared" si="27"/>
        <v>0</v>
      </c>
      <c r="AD87" s="3"/>
    </row>
    <row r="88" spans="1:30" x14ac:dyDescent="0.3">
      <c r="A88" s="30"/>
      <c r="B88" s="47"/>
      <c r="C88" s="4">
        <f t="shared" si="14"/>
        <v>0</v>
      </c>
      <c r="D88" s="3"/>
      <c r="E88" s="4">
        <f t="shared" si="15"/>
        <v>0</v>
      </c>
      <c r="F88" s="3"/>
      <c r="G88" s="4">
        <f t="shared" si="16"/>
        <v>0</v>
      </c>
      <c r="H88" s="3"/>
      <c r="I88" s="4">
        <f t="shared" si="17"/>
        <v>0</v>
      </c>
      <c r="J88" s="3"/>
      <c r="K88" s="4">
        <f t="shared" si="18"/>
        <v>0</v>
      </c>
      <c r="L88" s="3"/>
      <c r="M88" s="4" t="str">
        <f t="shared" si="19"/>
        <v>40 28 957 0801</v>
      </c>
      <c r="N88" s="3"/>
      <c r="O88" s="4">
        <f t="shared" si="20"/>
        <v>0</v>
      </c>
      <c r="P88" s="3"/>
      <c r="Q88" s="4">
        <f t="shared" si="21"/>
        <v>0</v>
      </c>
      <c r="R88" s="3"/>
      <c r="S88" s="4">
        <f t="shared" si="22"/>
        <v>0</v>
      </c>
      <c r="T88" s="3"/>
      <c r="U88" s="4">
        <f t="shared" si="23"/>
        <v>0</v>
      </c>
      <c r="V88" s="3"/>
      <c r="W88" s="4">
        <f t="shared" si="24"/>
        <v>0</v>
      </c>
      <c r="X88" s="3"/>
      <c r="Y88" s="4">
        <f t="shared" si="25"/>
        <v>0</v>
      </c>
      <c r="Z88" s="3"/>
      <c r="AA88" s="4">
        <f t="shared" si="26"/>
        <v>0</v>
      </c>
      <c r="AB88" s="3"/>
      <c r="AC88" s="4">
        <f t="shared" si="27"/>
        <v>0</v>
      </c>
      <c r="AD88" s="3"/>
    </row>
    <row r="89" spans="1:30" x14ac:dyDescent="0.3">
      <c r="A89" s="30"/>
      <c r="B89" s="47"/>
      <c r="C89" s="4">
        <f t="shared" si="14"/>
        <v>0</v>
      </c>
      <c r="D89" s="3"/>
      <c r="E89" s="4">
        <f t="shared" si="15"/>
        <v>0</v>
      </c>
      <c r="F89" s="3"/>
      <c r="G89" s="4">
        <f t="shared" si="16"/>
        <v>0</v>
      </c>
      <c r="H89" s="3"/>
      <c r="I89" s="4">
        <f t="shared" si="17"/>
        <v>0</v>
      </c>
      <c r="J89" s="3"/>
      <c r="K89" s="4">
        <f t="shared" si="18"/>
        <v>0</v>
      </c>
      <c r="L89" s="3"/>
      <c r="M89" s="4" t="str">
        <f t="shared" si="19"/>
        <v>40 28 954 2126</v>
      </c>
      <c r="N89" s="3"/>
      <c r="O89" s="4">
        <f t="shared" si="20"/>
        <v>0</v>
      </c>
      <c r="P89" s="3"/>
      <c r="Q89" s="4">
        <f t="shared" si="21"/>
        <v>0</v>
      </c>
      <c r="R89" s="3"/>
      <c r="S89" s="4">
        <f t="shared" si="22"/>
        <v>0</v>
      </c>
      <c r="T89" s="3"/>
      <c r="U89" s="4">
        <f t="shared" si="23"/>
        <v>0</v>
      </c>
      <c r="V89" s="3"/>
      <c r="W89" s="4">
        <f t="shared" si="24"/>
        <v>0</v>
      </c>
      <c r="X89" s="3"/>
      <c r="Y89" s="4">
        <f t="shared" si="25"/>
        <v>0</v>
      </c>
      <c r="Z89" s="3"/>
      <c r="AA89" s="4">
        <f t="shared" si="26"/>
        <v>0</v>
      </c>
      <c r="AB89" s="3"/>
      <c r="AC89" s="4">
        <f t="shared" si="27"/>
        <v>0</v>
      </c>
      <c r="AD89" s="3"/>
    </row>
    <row r="90" spans="1:30" x14ac:dyDescent="0.3">
      <c r="A90" s="30"/>
      <c r="B90" s="47"/>
      <c r="C90" s="4">
        <f t="shared" si="14"/>
        <v>0</v>
      </c>
      <c r="D90" s="3"/>
      <c r="E90" s="4">
        <f t="shared" si="15"/>
        <v>0</v>
      </c>
      <c r="F90" s="3"/>
      <c r="G90" s="4">
        <f t="shared" si="16"/>
        <v>0</v>
      </c>
      <c r="H90" s="3"/>
      <c r="I90" s="4">
        <f t="shared" si="17"/>
        <v>0</v>
      </c>
      <c r="J90" s="3"/>
      <c r="K90" s="4">
        <f t="shared" si="18"/>
        <v>0</v>
      </c>
      <c r="L90" s="3"/>
      <c r="M90" s="4" t="str">
        <f t="shared" si="19"/>
        <v>40 28 957 0799</v>
      </c>
      <c r="N90" s="3"/>
      <c r="O90" s="4">
        <f t="shared" si="20"/>
        <v>0</v>
      </c>
      <c r="P90" s="3"/>
      <c r="Q90" s="4">
        <f t="shared" si="21"/>
        <v>0</v>
      </c>
      <c r="R90" s="3"/>
      <c r="S90" s="4">
        <f t="shared" si="22"/>
        <v>0</v>
      </c>
      <c r="T90" s="3"/>
      <c r="U90" s="4">
        <f t="shared" si="23"/>
        <v>0</v>
      </c>
      <c r="V90" s="3"/>
      <c r="W90" s="4">
        <f t="shared" si="24"/>
        <v>0</v>
      </c>
      <c r="X90" s="3"/>
      <c r="Y90" s="4">
        <f t="shared" si="25"/>
        <v>0</v>
      </c>
      <c r="Z90" s="3"/>
      <c r="AA90" s="4">
        <f t="shared" si="26"/>
        <v>0</v>
      </c>
      <c r="AB90" s="3"/>
      <c r="AC90" s="4">
        <f t="shared" si="27"/>
        <v>0</v>
      </c>
      <c r="AD90" s="3"/>
    </row>
    <row r="91" spans="1:30" x14ac:dyDescent="0.3">
      <c r="A91" s="30"/>
      <c r="B91" s="47"/>
      <c r="C91" s="4">
        <f t="shared" si="14"/>
        <v>0</v>
      </c>
      <c r="D91" s="3"/>
      <c r="E91" s="4">
        <f t="shared" si="15"/>
        <v>0</v>
      </c>
      <c r="F91" s="3"/>
      <c r="G91" s="4">
        <f t="shared" si="16"/>
        <v>0</v>
      </c>
      <c r="H91" s="3"/>
      <c r="I91" s="4">
        <f t="shared" si="17"/>
        <v>0</v>
      </c>
      <c r="J91" s="3"/>
      <c r="K91" s="4">
        <f t="shared" si="18"/>
        <v>0</v>
      </c>
      <c r="L91" s="3"/>
      <c r="M91" s="4" t="str">
        <f t="shared" si="19"/>
        <v>40 28 959 0586</v>
      </c>
      <c r="N91" s="3"/>
      <c r="O91" s="4">
        <f t="shared" si="20"/>
        <v>0</v>
      </c>
      <c r="P91" s="3"/>
      <c r="Q91" s="4">
        <f t="shared" si="21"/>
        <v>0</v>
      </c>
      <c r="R91" s="3"/>
      <c r="S91" s="4">
        <f t="shared" si="22"/>
        <v>0</v>
      </c>
      <c r="T91" s="3"/>
      <c r="U91" s="4">
        <f t="shared" si="23"/>
        <v>0</v>
      </c>
      <c r="V91" s="3"/>
      <c r="W91" s="4">
        <f t="shared" si="24"/>
        <v>0</v>
      </c>
      <c r="X91" s="3"/>
      <c r="Y91" s="4">
        <f t="shared" si="25"/>
        <v>0</v>
      </c>
      <c r="Z91" s="3"/>
      <c r="AA91" s="4">
        <f t="shared" si="26"/>
        <v>0</v>
      </c>
      <c r="AB91" s="3"/>
      <c r="AC91" s="4">
        <f t="shared" si="27"/>
        <v>0</v>
      </c>
      <c r="AD91" s="3"/>
    </row>
    <row r="92" spans="1:30" x14ac:dyDescent="0.3">
      <c r="A92" s="30"/>
      <c r="B92" s="47"/>
      <c r="C92" s="4">
        <f t="shared" si="14"/>
        <v>0</v>
      </c>
      <c r="D92" s="3"/>
      <c r="E92" s="4">
        <f t="shared" si="15"/>
        <v>0</v>
      </c>
      <c r="F92" s="3"/>
      <c r="G92" s="4">
        <f t="shared" si="16"/>
        <v>0</v>
      </c>
      <c r="H92" s="3"/>
      <c r="I92" s="4">
        <f t="shared" si="17"/>
        <v>0</v>
      </c>
      <c r="J92" s="3"/>
      <c r="K92" s="4">
        <f t="shared" si="18"/>
        <v>0</v>
      </c>
      <c r="L92" s="3"/>
      <c r="M92" s="4" t="str">
        <f t="shared" si="19"/>
        <v>40 28 959 0539</v>
      </c>
      <c r="N92" s="3"/>
      <c r="O92" s="4">
        <f t="shared" si="20"/>
        <v>0</v>
      </c>
      <c r="P92" s="3"/>
      <c r="Q92" s="4">
        <f t="shared" si="21"/>
        <v>0</v>
      </c>
      <c r="R92" s="3"/>
      <c r="S92" s="4">
        <f t="shared" si="22"/>
        <v>0</v>
      </c>
      <c r="T92" s="3"/>
      <c r="U92" s="4">
        <f t="shared" si="23"/>
        <v>0</v>
      </c>
      <c r="V92" s="3"/>
      <c r="W92" s="4">
        <f t="shared" si="24"/>
        <v>0</v>
      </c>
      <c r="X92" s="3"/>
      <c r="Y92" s="4">
        <f t="shared" si="25"/>
        <v>0</v>
      </c>
      <c r="Z92" s="3"/>
      <c r="AA92" s="4">
        <f t="shared" si="26"/>
        <v>0</v>
      </c>
      <c r="AB92" s="3"/>
      <c r="AC92" s="4">
        <f t="shared" si="27"/>
        <v>0</v>
      </c>
      <c r="AD92" s="3"/>
    </row>
    <row r="93" spans="1:30" x14ac:dyDescent="0.3">
      <c r="A93" s="30"/>
      <c r="B93" s="47"/>
      <c r="C93" s="4">
        <f t="shared" si="14"/>
        <v>0</v>
      </c>
      <c r="D93" s="3"/>
      <c r="E93" s="4">
        <f t="shared" si="15"/>
        <v>0</v>
      </c>
      <c r="F93" s="3"/>
      <c r="G93" s="4">
        <f t="shared" si="16"/>
        <v>0</v>
      </c>
      <c r="H93" s="3"/>
      <c r="I93" s="4">
        <f t="shared" si="17"/>
        <v>0</v>
      </c>
      <c r="J93" s="3"/>
      <c r="K93" s="4">
        <f t="shared" si="18"/>
        <v>0</v>
      </c>
      <c r="L93" s="3"/>
      <c r="M93" s="4">
        <f t="shared" si="19"/>
        <v>0</v>
      </c>
      <c r="N93" s="3"/>
      <c r="O93" s="4">
        <f t="shared" si="20"/>
        <v>0</v>
      </c>
      <c r="P93" s="3"/>
      <c r="Q93" s="4">
        <f t="shared" si="21"/>
        <v>0</v>
      </c>
      <c r="R93" s="3"/>
      <c r="S93" s="4">
        <f t="shared" si="22"/>
        <v>0</v>
      </c>
      <c r="T93" s="3"/>
      <c r="U93" s="4">
        <f t="shared" si="23"/>
        <v>0</v>
      </c>
      <c r="V93" s="3"/>
      <c r="W93" s="4">
        <f t="shared" si="24"/>
        <v>0</v>
      </c>
      <c r="X93" s="3"/>
      <c r="Y93" s="4">
        <f t="shared" si="25"/>
        <v>0</v>
      </c>
      <c r="Z93" s="3"/>
      <c r="AA93" s="4">
        <f t="shared" si="26"/>
        <v>0</v>
      </c>
      <c r="AB93" s="3"/>
      <c r="AC93" s="4">
        <f t="shared" si="27"/>
        <v>0</v>
      </c>
      <c r="AD93" s="3"/>
    </row>
    <row r="94" spans="1:30" x14ac:dyDescent="0.3">
      <c r="A94" s="30"/>
      <c r="B94" s="47"/>
      <c r="C94" s="4">
        <f t="shared" si="14"/>
        <v>0</v>
      </c>
      <c r="D94" s="3"/>
      <c r="E94" s="4">
        <f t="shared" si="15"/>
        <v>0</v>
      </c>
      <c r="F94" s="3"/>
      <c r="G94" s="4">
        <f t="shared" si="16"/>
        <v>0</v>
      </c>
      <c r="H94" s="3"/>
      <c r="I94" s="4">
        <f t="shared" si="17"/>
        <v>0</v>
      </c>
      <c r="J94" s="3"/>
      <c r="K94" s="4">
        <f t="shared" si="18"/>
        <v>0</v>
      </c>
      <c r="L94" s="3"/>
      <c r="M94" s="4">
        <f t="shared" si="19"/>
        <v>0</v>
      </c>
      <c r="N94" s="3"/>
      <c r="O94" s="4">
        <f t="shared" si="20"/>
        <v>0</v>
      </c>
      <c r="P94" s="3"/>
      <c r="Q94" s="4">
        <f t="shared" si="21"/>
        <v>0</v>
      </c>
      <c r="R94" s="3"/>
      <c r="S94" s="4">
        <f t="shared" si="22"/>
        <v>0</v>
      </c>
      <c r="T94" s="3"/>
      <c r="U94" s="4">
        <f t="shared" si="23"/>
        <v>0</v>
      </c>
      <c r="V94" s="3"/>
      <c r="W94" s="4">
        <f t="shared" si="24"/>
        <v>0</v>
      </c>
      <c r="X94" s="3"/>
      <c r="Y94" s="4">
        <f t="shared" si="25"/>
        <v>0</v>
      </c>
      <c r="Z94" s="3"/>
      <c r="AA94" s="4">
        <f t="shared" si="26"/>
        <v>0</v>
      </c>
      <c r="AB94" s="3"/>
      <c r="AC94" s="4">
        <f t="shared" si="27"/>
        <v>0</v>
      </c>
      <c r="AD94" s="3"/>
    </row>
    <row r="95" spans="1:30" x14ac:dyDescent="0.3">
      <c r="A95" s="30"/>
      <c r="B95" s="47"/>
      <c r="C95" s="4">
        <f t="shared" si="14"/>
        <v>0</v>
      </c>
      <c r="D95" s="3"/>
      <c r="E95" s="4">
        <f t="shared" si="15"/>
        <v>0</v>
      </c>
      <c r="F95" s="3"/>
      <c r="G95" s="4">
        <f t="shared" si="16"/>
        <v>0</v>
      </c>
      <c r="H95" s="3"/>
      <c r="I95" s="4">
        <f t="shared" si="17"/>
        <v>0</v>
      </c>
      <c r="J95" s="3"/>
      <c r="K95" s="4">
        <f t="shared" si="18"/>
        <v>0</v>
      </c>
      <c r="L95" s="3"/>
      <c r="M95" s="4">
        <f t="shared" si="19"/>
        <v>0</v>
      </c>
      <c r="N95" s="3"/>
      <c r="O95" s="4">
        <f t="shared" si="20"/>
        <v>0</v>
      </c>
      <c r="P95" s="3"/>
      <c r="Q95" s="4">
        <f t="shared" si="21"/>
        <v>0</v>
      </c>
      <c r="R95" s="3"/>
      <c r="S95" s="4">
        <f t="shared" si="22"/>
        <v>0</v>
      </c>
      <c r="T95" s="3"/>
      <c r="U95" s="4">
        <f t="shared" si="23"/>
        <v>0</v>
      </c>
      <c r="V95" s="3"/>
      <c r="W95" s="4">
        <f t="shared" si="24"/>
        <v>0</v>
      </c>
      <c r="X95" s="3"/>
      <c r="Y95" s="4">
        <f t="shared" si="25"/>
        <v>0</v>
      </c>
      <c r="Z95" s="3"/>
      <c r="AA95" s="4">
        <f t="shared" si="26"/>
        <v>0</v>
      </c>
      <c r="AB95" s="3"/>
      <c r="AC95" s="4">
        <f t="shared" si="27"/>
        <v>0</v>
      </c>
      <c r="AD95" s="3"/>
    </row>
    <row r="96" spans="1:30" x14ac:dyDescent="0.3">
      <c r="A96" s="30"/>
      <c r="B96" s="45"/>
      <c r="C96" s="2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 ht="14.4" customHeight="1" x14ac:dyDescent="0.3">
      <c r="A97" s="30"/>
      <c r="B97" s="46" t="s">
        <v>16</v>
      </c>
      <c r="C97" s="4" t="str">
        <f>+C33</f>
        <v>40 17 821 0022</v>
      </c>
      <c r="D97" s="3"/>
      <c r="E97" s="4" t="str">
        <f>+E33</f>
        <v>40 17 821 0255</v>
      </c>
      <c r="F97" s="3"/>
      <c r="G97" s="4" t="str">
        <f>+G33</f>
        <v>40 17 959 0084</v>
      </c>
      <c r="H97" s="3"/>
      <c r="I97" s="4">
        <f>+I33</f>
        <v>0</v>
      </c>
      <c r="J97" s="3"/>
      <c r="K97" s="4" t="str">
        <f>+K33</f>
        <v>40 28 810 1278</v>
      </c>
      <c r="L97" s="3"/>
      <c r="M97" s="4" t="str">
        <f>+M33</f>
        <v>40 28 849 0366</v>
      </c>
      <c r="N97" s="3"/>
      <c r="O97" s="4">
        <f>+O33</f>
        <v>0</v>
      </c>
      <c r="P97" s="3"/>
      <c r="Q97" s="4">
        <f>+Q33</f>
        <v>0</v>
      </c>
      <c r="R97" s="3"/>
      <c r="S97" s="4">
        <f>+S33</f>
        <v>0</v>
      </c>
      <c r="T97" s="3"/>
      <c r="U97" s="4">
        <f>+U33</f>
        <v>0</v>
      </c>
      <c r="V97" s="3"/>
      <c r="W97" s="4">
        <f>+W33</f>
        <v>0</v>
      </c>
      <c r="X97" s="3"/>
      <c r="Y97" s="4">
        <f>+Y33</f>
        <v>0</v>
      </c>
      <c r="Z97" s="3"/>
      <c r="AA97" s="4">
        <f>+AA33</f>
        <v>0</v>
      </c>
      <c r="AB97" s="3"/>
      <c r="AC97" s="4">
        <f>+AC33</f>
        <v>0</v>
      </c>
      <c r="AD97" s="3"/>
    </row>
    <row r="98" spans="1:30" ht="14.4" customHeight="1" x14ac:dyDescent="0.3">
      <c r="A98" s="30"/>
      <c r="B98" s="47"/>
      <c r="C98" s="4" t="str">
        <f>+C34</f>
        <v>40 17 821 0026</v>
      </c>
      <c r="D98" s="3"/>
      <c r="E98" s="4" t="str">
        <f>+E34</f>
        <v>40 17 620 0094</v>
      </c>
      <c r="F98" s="3"/>
      <c r="G98" s="4" t="str">
        <f>+G34</f>
        <v>40 17 959 0083</v>
      </c>
      <c r="H98" s="3"/>
      <c r="I98" s="4">
        <f>+I34</f>
        <v>0</v>
      </c>
      <c r="J98" s="3"/>
      <c r="K98" s="4" t="str">
        <f>+K34</f>
        <v>40 28 856 0817</v>
      </c>
      <c r="L98" s="3"/>
      <c r="M98" s="4" t="str">
        <f>+M34</f>
        <v>40 28 849 0371</v>
      </c>
      <c r="N98" s="3"/>
      <c r="O98" s="4">
        <f>+O34</f>
        <v>0</v>
      </c>
      <c r="P98" s="3"/>
      <c r="Q98" s="4">
        <f>+Q34</f>
        <v>0</v>
      </c>
      <c r="R98" s="3"/>
      <c r="S98" s="4">
        <f>+S34</f>
        <v>0</v>
      </c>
      <c r="T98" s="3"/>
      <c r="U98" s="4">
        <f>+U34</f>
        <v>0</v>
      </c>
      <c r="V98" s="3"/>
      <c r="W98" s="4">
        <f>+W34</f>
        <v>0</v>
      </c>
      <c r="X98" s="3"/>
      <c r="Y98" s="4">
        <f>+Y34</f>
        <v>0</v>
      </c>
      <c r="Z98" s="3"/>
      <c r="AA98" s="4">
        <f>+AA34</f>
        <v>0</v>
      </c>
      <c r="AB98" s="3"/>
      <c r="AC98" s="4">
        <f>+AC34</f>
        <v>0</v>
      </c>
      <c r="AD98" s="3"/>
    </row>
    <row r="99" spans="1:30" ht="14.4" customHeight="1" x14ac:dyDescent="0.3">
      <c r="A99" s="30"/>
      <c r="B99" s="47"/>
      <c r="C99" s="4" t="str">
        <f>+C35</f>
        <v>40 17 821 0024</v>
      </c>
      <c r="D99" s="3"/>
      <c r="E99" s="4" t="str">
        <f>+E35</f>
        <v>40 17 620 0035</v>
      </c>
      <c r="F99" s="3"/>
      <c r="G99" s="4" t="str">
        <f>+G35</f>
        <v>40 17 954 18 35</v>
      </c>
      <c r="H99" s="3"/>
      <c r="I99" s="4">
        <f>+I35</f>
        <v>0</v>
      </c>
      <c r="J99" s="3"/>
      <c r="K99" s="4" t="str">
        <f>+K35</f>
        <v>40 28 871 0466</v>
      </c>
      <c r="L99" s="3"/>
      <c r="M99" s="4" t="str">
        <f>+M35</f>
        <v>40 28 959 0633</v>
      </c>
      <c r="N99" s="3"/>
      <c r="O99" s="4">
        <f>+O35</f>
        <v>0</v>
      </c>
      <c r="P99" s="3"/>
      <c r="Q99" s="4">
        <f>+Q35</f>
        <v>0</v>
      </c>
      <c r="R99" s="3"/>
      <c r="S99" s="4">
        <f>+S35</f>
        <v>0</v>
      </c>
      <c r="T99" s="3"/>
      <c r="U99" s="4">
        <f>+U35</f>
        <v>0</v>
      </c>
      <c r="V99" s="3"/>
      <c r="W99" s="4">
        <f>+W35</f>
        <v>0</v>
      </c>
      <c r="X99" s="3"/>
      <c r="Y99" s="4">
        <f>+Y35</f>
        <v>0</v>
      </c>
      <c r="Z99" s="3"/>
      <c r="AA99" s="4">
        <f>+AA35</f>
        <v>0</v>
      </c>
      <c r="AB99" s="3"/>
      <c r="AC99" s="4">
        <f>+AC35</f>
        <v>0</v>
      </c>
      <c r="AD99" s="3"/>
    </row>
    <row r="100" spans="1:30" ht="14.4" customHeight="1" x14ac:dyDescent="0.3">
      <c r="A100" s="30"/>
      <c r="B100" s="47"/>
      <c r="C100" s="4" t="str">
        <f>+C36</f>
        <v>40 17 821 0336</v>
      </c>
      <c r="D100" s="3"/>
      <c r="E100" s="4" t="str">
        <f>+E36</f>
        <v>40 17 620 0110</v>
      </c>
      <c r="F100" s="3"/>
      <c r="G100" s="4" t="str">
        <f>+G36</f>
        <v>40 17 959 0101</v>
      </c>
      <c r="H100" s="3"/>
      <c r="I100" s="4">
        <f>+I36</f>
        <v>0</v>
      </c>
      <c r="J100" s="3"/>
      <c r="K100" s="4" t="str">
        <f>+K36</f>
        <v>40 28 851 0372</v>
      </c>
      <c r="L100" s="3"/>
      <c r="M100" s="4" t="str">
        <f>+M36</f>
        <v>40 28 871 0507</v>
      </c>
      <c r="N100" s="3"/>
      <c r="O100" s="4">
        <f>+O36</f>
        <v>0</v>
      </c>
      <c r="P100" s="3"/>
      <c r="Q100" s="4">
        <f>+Q36</f>
        <v>0</v>
      </c>
      <c r="R100" s="3"/>
      <c r="S100" s="4">
        <f>+S36</f>
        <v>0</v>
      </c>
      <c r="T100" s="3"/>
      <c r="U100" s="4">
        <f>+U36</f>
        <v>0</v>
      </c>
      <c r="V100" s="3"/>
      <c r="W100" s="4">
        <f>+W36</f>
        <v>0</v>
      </c>
      <c r="X100" s="3"/>
      <c r="Y100" s="4">
        <f>+Y36</f>
        <v>0</v>
      </c>
      <c r="Z100" s="3"/>
      <c r="AA100" s="4">
        <f>+AA36</f>
        <v>0</v>
      </c>
      <c r="AB100" s="3"/>
      <c r="AC100" s="4">
        <f>+AC36</f>
        <v>0</v>
      </c>
      <c r="AD100" s="3"/>
    </row>
    <row r="101" spans="1:30" ht="14.4" customHeight="1" x14ac:dyDescent="0.3">
      <c r="A101" s="30"/>
      <c r="B101" s="47"/>
      <c r="C101" s="4" t="str">
        <f>+C37</f>
        <v>40 17 821 0209</v>
      </c>
      <c r="D101" s="3"/>
      <c r="E101" s="4" t="str">
        <f>+E37</f>
        <v>40 17 810 0309</v>
      </c>
      <c r="F101" s="3"/>
      <c r="G101" s="4" t="str">
        <f>+G37</f>
        <v>40 17 959 0085</v>
      </c>
      <c r="H101" s="3"/>
      <c r="I101" s="4">
        <f>+I37</f>
        <v>0</v>
      </c>
      <c r="J101" s="3"/>
      <c r="K101" s="4" t="str">
        <f>+K37</f>
        <v>40 28 871  0520</v>
      </c>
      <c r="L101" s="3"/>
      <c r="M101" s="4" t="str">
        <f>+M37</f>
        <v>40 28 857 0414</v>
      </c>
      <c r="N101" s="3"/>
      <c r="O101" s="4">
        <f>+O37</f>
        <v>0</v>
      </c>
      <c r="P101" s="3"/>
      <c r="Q101" s="4">
        <f>+Q37</f>
        <v>0</v>
      </c>
      <c r="R101" s="3"/>
      <c r="S101" s="4">
        <f>+S37</f>
        <v>0</v>
      </c>
      <c r="T101" s="3"/>
      <c r="U101" s="4">
        <f>+U37</f>
        <v>0</v>
      </c>
      <c r="V101" s="3"/>
      <c r="W101" s="4">
        <f>+W37</f>
        <v>0</v>
      </c>
      <c r="X101" s="3"/>
      <c r="Y101" s="4">
        <f>+Y37</f>
        <v>0</v>
      </c>
      <c r="Z101" s="3"/>
      <c r="AA101" s="4">
        <f>+AA37</f>
        <v>0</v>
      </c>
      <c r="AB101" s="3"/>
      <c r="AC101" s="4">
        <f>+AC37</f>
        <v>0</v>
      </c>
      <c r="AD101" s="3"/>
    </row>
    <row r="102" spans="1:30" ht="14.4" customHeight="1" x14ac:dyDescent="0.3">
      <c r="A102" s="30"/>
      <c r="B102" s="47"/>
      <c r="C102" s="4" t="str">
        <f>+C38</f>
        <v>40 17 821 0337</v>
      </c>
      <c r="D102" s="3"/>
      <c r="E102" s="4" t="str">
        <f>+E38</f>
        <v>40 17 821 0198</v>
      </c>
      <c r="F102" s="3"/>
      <c r="G102" s="4">
        <f>+G38</f>
        <v>0</v>
      </c>
      <c r="H102" s="3"/>
      <c r="I102" s="4">
        <f>+I38</f>
        <v>0</v>
      </c>
      <c r="J102" s="3"/>
      <c r="K102" s="4" t="str">
        <f>+K38</f>
        <v>40 28 956 0816</v>
      </c>
      <c r="L102" s="3"/>
      <c r="M102" s="4" t="str">
        <f>+M38</f>
        <v>40 28 857 0443</v>
      </c>
      <c r="N102" s="3"/>
      <c r="O102" s="4">
        <f>+O38</f>
        <v>0</v>
      </c>
      <c r="P102" s="3"/>
      <c r="Q102" s="4">
        <f>+Q38</f>
        <v>0</v>
      </c>
      <c r="R102" s="3"/>
      <c r="S102" s="4">
        <f>+S38</f>
        <v>0</v>
      </c>
      <c r="T102" s="3"/>
      <c r="U102" s="4">
        <f>+U38</f>
        <v>0</v>
      </c>
      <c r="V102" s="3"/>
      <c r="W102" s="4">
        <f>+W38</f>
        <v>0</v>
      </c>
      <c r="X102" s="3"/>
      <c r="Y102" s="4">
        <f>+Y38</f>
        <v>0</v>
      </c>
      <c r="Z102" s="3"/>
      <c r="AA102" s="4">
        <f>+AA38</f>
        <v>0</v>
      </c>
      <c r="AB102" s="3"/>
      <c r="AC102" s="4">
        <f>+AC38</f>
        <v>0</v>
      </c>
      <c r="AD102" s="3"/>
    </row>
    <row r="103" spans="1:30" ht="17.399999999999999" customHeight="1" x14ac:dyDescent="0.3">
      <c r="A103" s="30"/>
      <c r="B103" s="47"/>
      <c r="C103" s="4">
        <f>+C39</f>
        <v>0</v>
      </c>
      <c r="D103" s="3"/>
      <c r="E103" s="4">
        <f>+E39</f>
        <v>0</v>
      </c>
      <c r="F103" s="3"/>
      <c r="G103" s="4">
        <f>+G39</f>
        <v>0</v>
      </c>
      <c r="H103" s="3"/>
      <c r="I103" s="4">
        <f>+I39</f>
        <v>0</v>
      </c>
      <c r="J103" s="3"/>
      <c r="K103" s="4" t="str">
        <f>+K39</f>
        <v>40 28 815 0136</v>
      </c>
      <c r="L103" s="3"/>
      <c r="M103" s="4" t="str">
        <f>+M39</f>
        <v>40 28 871 0506</v>
      </c>
      <c r="N103" s="3"/>
      <c r="O103" s="4">
        <f>+O39</f>
        <v>0</v>
      </c>
      <c r="P103" s="3"/>
      <c r="Q103" s="4">
        <f>+Q39</f>
        <v>0</v>
      </c>
      <c r="R103" s="3"/>
      <c r="S103" s="4">
        <f>+S39</f>
        <v>0</v>
      </c>
      <c r="T103" s="3"/>
      <c r="U103" s="4">
        <f>+U39</f>
        <v>0</v>
      </c>
      <c r="V103" s="17"/>
      <c r="W103" s="4">
        <f>+W39</f>
        <v>0</v>
      </c>
      <c r="X103" s="19"/>
      <c r="Y103" s="4">
        <f>+Y39</f>
        <v>0</v>
      </c>
      <c r="Z103" s="19"/>
      <c r="AA103" s="4">
        <f>+AA39</f>
        <v>0</v>
      </c>
      <c r="AB103" s="19"/>
      <c r="AC103" s="4">
        <f>+AC39</f>
        <v>0</v>
      </c>
      <c r="AD103" s="19"/>
    </row>
    <row r="104" spans="1:30" ht="17.399999999999999" customHeight="1" x14ac:dyDescent="0.3">
      <c r="A104" s="30"/>
      <c r="B104" s="47"/>
      <c r="C104" s="4">
        <f>+C40</f>
        <v>0</v>
      </c>
      <c r="D104" s="3"/>
      <c r="E104" s="4">
        <f>+E40</f>
        <v>0</v>
      </c>
      <c r="F104" s="3"/>
      <c r="G104" s="4">
        <f>+G40</f>
        <v>0</v>
      </c>
      <c r="H104" s="3"/>
      <c r="I104" s="4">
        <f>+I40</f>
        <v>0</v>
      </c>
      <c r="J104" s="3"/>
      <c r="K104" s="4" t="str">
        <f>+K40</f>
        <v>40 28 810 1279</v>
      </c>
      <c r="L104" s="3"/>
      <c r="M104" s="4" t="str">
        <f>+M40</f>
        <v>40 28 959 0698</v>
      </c>
      <c r="N104" s="3"/>
      <c r="O104" s="4">
        <f>+O40</f>
        <v>0</v>
      </c>
      <c r="P104" s="3"/>
      <c r="Q104" s="4">
        <f>+Q40</f>
        <v>0</v>
      </c>
      <c r="R104" s="3"/>
      <c r="S104" s="4">
        <f>+S40</f>
        <v>0</v>
      </c>
      <c r="T104" s="3"/>
      <c r="U104" s="4">
        <f>+U40</f>
        <v>0</v>
      </c>
      <c r="V104" s="17"/>
      <c r="W104" s="4">
        <f>+W40</f>
        <v>0</v>
      </c>
      <c r="X104" s="19"/>
      <c r="Y104" s="4">
        <f>+Y40</f>
        <v>0</v>
      </c>
      <c r="Z104" s="19"/>
      <c r="AA104" s="4">
        <f>+AA40</f>
        <v>0</v>
      </c>
      <c r="AB104" s="19"/>
      <c r="AC104" s="4">
        <f>+AC40</f>
        <v>0</v>
      </c>
      <c r="AD104" s="19"/>
    </row>
    <row r="105" spans="1:30" ht="17.399999999999999" customHeight="1" x14ac:dyDescent="0.3">
      <c r="A105" s="30"/>
      <c r="B105" s="48"/>
      <c r="C105" s="4">
        <f>+C46</f>
        <v>0</v>
      </c>
      <c r="D105" s="3"/>
      <c r="E105" s="4">
        <f>+E46</f>
        <v>0</v>
      </c>
      <c r="F105" s="3"/>
      <c r="G105" s="4">
        <f>+G46</f>
        <v>0</v>
      </c>
      <c r="H105" s="3"/>
      <c r="I105" s="4">
        <f>+I46</f>
        <v>0</v>
      </c>
      <c r="J105" s="3"/>
      <c r="K105" s="4">
        <f>+K46</f>
        <v>0</v>
      </c>
      <c r="L105" s="3"/>
      <c r="M105" s="4">
        <f>+M46</f>
        <v>0</v>
      </c>
      <c r="N105" s="3"/>
      <c r="O105" s="4">
        <f>+O46</f>
        <v>0</v>
      </c>
      <c r="P105" s="3"/>
      <c r="Q105" s="4">
        <f>+Q46</f>
        <v>0</v>
      </c>
      <c r="R105" s="3"/>
      <c r="S105" s="4">
        <f>+S46</f>
        <v>0</v>
      </c>
      <c r="T105" s="3"/>
      <c r="U105" s="4">
        <f>+U46</f>
        <v>0</v>
      </c>
      <c r="V105" s="17"/>
      <c r="W105" s="4">
        <f>+W46</f>
        <v>0</v>
      </c>
      <c r="X105" s="19"/>
      <c r="Y105" s="4">
        <f>+Y46</f>
        <v>0</v>
      </c>
      <c r="Z105" s="19"/>
      <c r="AA105" s="4">
        <f>+AA46</f>
        <v>0</v>
      </c>
      <c r="AB105" s="19"/>
      <c r="AC105" s="4">
        <f>+AC46</f>
        <v>0</v>
      </c>
      <c r="AD105" s="19"/>
    </row>
    <row r="106" spans="1:30" x14ac:dyDescent="0.3">
      <c r="A106" s="30"/>
      <c r="B106" s="49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28"/>
      <c r="W106" s="29"/>
      <c r="X106" s="29"/>
      <c r="Y106" s="29"/>
      <c r="Z106" s="29"/>
      <c r="AA106" s="29"/>
      <c r="AB106" s="29"/>
      <c r="AC106" s="29"/>
      <c r="AD106" s="29"/>
    </row>
    <row r="107" spans="1:30" x14ac:dyDescent="0.3">
      <c r="A107" s="30"/>
      <c r="B107" s="46" t="s">
        <v>17</v>
      </c>
      <c r="C107" s="3" t="str">
        <f>+C47</f>
        <v>40 17 921 0094</v>
      </c>
      <c r="D107" s="3"/>
      <c r="E107" s="3" t="str">
        <f>+E47</f>
        <v>40 17 821 0192</v>
      </c>
      <c r="F107" s="3"/>
      <c r="G107" s="3" t="str">
        <f>+G47</f>
        <v>40 17 954 1837</v>
      </c>
      <c r="H107" s="3"/>
      <c r="I107" s="3">
        <f>+I47</f>
        <v>0</v>
      </c>
      <c r="J107" s="3"/>
      <c r="K107" s="3" t="str">
        <f>+K47</f>
        <v>40 28 810  1279</v>
      </c>
      <c r="L107" s="3"/>
      <c r="M107" s="3" t="str">
        <f>+M47</f>
        <v>40 28 857 0444</v>
      </c>
      <c r="N107" s="3"/>
      <c r="O107" s="3">
        <f>+O47</f>
        <v>0</v>
      </c>
      <c r="P107" s="3"/>
      <c r="Q107" s="3">
        <f>+Q47</f>
        <v>0</v>
      </c>
      <c r="R107" s="3"/>
      <c r="S107" s="3">
        <f>+S47</f>
        <v>0</v>
      </c>
      <c r="T107" s="3"/>
      <c r="U107" s="3">
        <f>+U47</f>
        <v>0</v>
      </c>
      <c r="V107" s="3"/>
      <c r="W107" s="3">
        <f>+W47</f>
        <v>0</v>
      </c>
      <c r="X107" s="3"/>
      <c r="Y107" s="3">
        <f>+Y47</f>
        <v>0</v>
      </c>
      <c r="Z107" s="3"/>
      <c r="AA107" s="3">
        <f>+AA47</f>
        <v>0</v>
      </c>
      <c r="AB107" s="3"/>
      <c r="AC107" s="3">
        <f>+AC47</f>
        <v>0</v>
      </c>
      <c r="AD107" s="3"/>
    </row>
    <row r="108" spans="1:30" x14ac:dyDescent="0.3">
      <c r="A108" s="30"/>
      <c r="B108" s="47"/>
      <c r="C108" s="3" t="str">
        <f>+C48</f>
        <v>40 17 921 0093</v>
      </c>
      <c r="D108" s="3"/>
      <c r="E108" s="3" t="str">
        <f>+E48</f>
        <v>40 17 821 0199</v>
      </c>
      <c r="F108" s="3"/>
      <c r="G108" s="3" t="str">
        <f>+G48</f>
        <v>40 17 954 18 94</v>
      </c>
      <c r="H108" s="3"/>
      <c r="I108" s="3">
        <f>+I48</f>
        <v>0</v>
      </c>
      <c r="J108" s="3"/>
      <c r="K108" s="3" t="str">
        <f>+K48</f>
        <v>40 28 975 0093</v>
      </c>
      <c r="L108" s="3"/>
      <c r="M108" s="3" t="str">
        <f>+M48</f>
        <v>40 28 857 0427</v>
      </c>
      <c r="N108" s="3"/>
      <c r="O108" s="3">
        <f>+O48</f>
        <v>0</v>
      </c>
      <c r="P108" s="3"/>
      <c r="Q108" s="3">
        <f>+Q48</f>
        <v>0</v>
      </c>
      <c r="R108" s="3"/>
      <c r="S108" s="3">
        <f>+S48</f>
        <v>0</v>
      </c>
      <c r="T108" s="3"/>
      <c r="U108" s="3">
        <f>+U48</f>
        <v>0</v>
      </c>
      <c r="V108" s="3"/>
      <c r="W108" s="3">
        <f>+W48</f>
        <v>0</v>
      </c>
      <c r="X108" s="3"/>
      <c r="Y108" s="3">
        <f>+Y48</f>
        <v>0</v>
      </c>
      <c r="Z108" s="3"/>
      <c r="AA108" s="3">
        <f>+AA48</f>
        <v>0</v>
      </c>
      <c r="AB108" s="3"/>
      <c r="AC108" s="3">
        <f>+AC48</f>
        <v>0</v>
      </c>
      <c r="AD108" s="3"/>
    </row>
    <row r="109" spans="1:30" x14ac:dyDescent="0.3">
      <c r="A109" s="30"/>
      <c r="B109" s="47"/>
      <c r="C109" s="3" t="str">
        <f>+C49</f>
        <v>40 17 921 0095</v>
      </c>
      <c r="D109" s="3"/>
      <c r="E109" s="3" t="str">
        <f>+E49</f>
        <v>40 17 620 0102</v>
      </c>
      <c r="F109" s="3"/>
      <c r="G109" s="3" t="str">
        <f>+G49</f>
        <v>40 17 954 1918</v>
      </c>
      <c r="H109" s="3"/>
      <c r="I109" s="3">
        <f>+I49</f>
        <v>0</v>
      </c>
      <c r="J109" s="3"/>
      <c r="K109" s="3" t="str">
        <f>+K49</f>
        <v>40 28 120 0274</v>
      </c>
      <c r="L109" s="3"/>
      <c r="M109" s="3" t="str">
        <f>+M49</f>
        <v>40 28 849 0375</v>
      </c>
      <c r="N109" s="3"/>
      <c r="O109" s="3">
        <f>+O49</f>
        <v>0</v>
      </c>
      <c r="P109" s="3"/>
      <c r="Q109" s="3">
        <f>+Q49</f>
        <v>0</v>
      </c>
      <c r="R109" s="3"/>
      <c r="S109" s="3">
        <f>+S49</f>
        <v>0</v>
      </c>
      <c r="T109" s="3"/>
      <c r="U109" s="3">
        <f>+U49</f>
        <v>0</v>
      </c>
      <c r="V109" s="3"/>
      <c r="W109" s="3">
        <f>+W49</f>
        <v>0</v>
      </c>
      <c r="X109" s="3"/>
      <c r="Y109" s="3">
        <f>+Y49</f>
        <v>0</v>
      </c>
      <c r="Z109" s="3"/>
      <c r="AA109" s="3">
        <f>+AA49</f>
        <v>0</v>
      </c>
      <c r="AB109" s="3"/>
      <c r="AC109" s="3">
        <f>+AC49</f>
        <v>0</v>
      </c>
      <c r="AD109" s="3"/>
    </row>
    <row r="110" spans="1:30" x14ac:dyDescent="0.3">
      <c r="A110" s="30"/>
      <c r="B110" s="47"/>
      <c r="C110" s="3" t="str">
        <f>+C50</f>
        <v>40 17 921 0097</v>
      </c>
      <c r="D110" s="3"/>
      <c r="E110" s="3" t="str">
        <f>+E50</f>
        <v>40 17 821 0271</v>
      </c>
      <c r="F110" s="3"/>
      <c r="G110" s="3" t="str">
        <f>+G50</f>
        <v>40 17 954 1920</v>
      </c>
      <c r="H110" s="3"/>
      <c r="I110" s="3">
        <f>+I50</f>
        <v>0</v>
      </c>
      <c r="J110" s="3"/>
      <c r="K110" s="3" t="str">
        <f>+K50</f>
        <v>40 28 120 0190</v>
      </c>
      <c r="L110" s="3"/>
      <c r="M110" s="3" t="str">
        <f>+M50</f>
        <v>40 28 848 0090</v>
      </c>
      <c r="N110" s="3"/>
      <c r="O110" s="3">
        <f>+O50</f>
        <v>0</v>
      </c>
      <c r="P110" s="3"/>
      <c r="Q110" s="3">
        <f>+Q50</f>
        <v>0</v>
      </c>
      <c r="R110" s="3"/>
      <c r="S110" s="3">
        <f>+S50</f>
        <v>0</v>
      </c>
      <c r="T110" s="3"/>
      <c r="U110" s="3">
        <f>+U50</f>
        <v>0</v>
      </c>
      <c r="V110" s="3"/>
      <c r="W110" s="3">
        <f>+W50</f>
        <v>0</v>
      </c>
      <c r="X110" s="3"/>
      <c r="Y110" s="3">
        <f>+Y50</f>
        <v>0</v>
      </c>
      <c r="Z110" s="3"/>
      <c r="AA110" s="3">
        <f>+AA50</f>
        <v>0</v>
      </c>
      <c r="AB110" s="3"/>
      <c r="AC110" s="3">
        <f>+AC50</f>
        <v>0</v>
      </c>
      <c r="AD110" s="3"/>
    </row>
    <row r="111" spans="1:30" x14ac:dyDescent="0.3">
      <c r="A111" s="30"/>
      <c r="B111" s="47"/>
      <c r="C111" s="3">
        <f>+C51</f>
        <v>0</v>
      </c>
      <c r="D111" s="3"/>
      <c r="E111" s="3">
        <f>+E51</f>
        <v>0</v>
      </c>
      <c r="F111" s="3"/>
      <c r="G111" s="3" t="str">
        <f>+G51</f>
        <v>40 17 954 0944</v>
      </c>
      <c r="H111" s="3"/>
      <c r="I111" s="3">
        <f>+I51</f>
        <v>0</v>
      </c>
      <c r="J111" s="3"/>
      <c r="K111" s="3">
        <f>+K51</f>
        <v>0</v>
      </c>
      <c r="L111" s="3"/>
      <c r="M111" s="3" t="str">
        <f>+M51</f>
        <v>40 28 959 0632</v>
      </c>
      <c r="N111" s="3"/>
      <c r="O111" s="3">
        <f>+O51</f>
        <v>0</v>
      </c>
      <c r="P111" s="3"/>
      <c r="Q111" s="3">
        <f>+Q51</f>
        <v>0</v>
      </c>
      <c r="R111" s="3"/>
      <c r="S111" s="3">
        <f>+S51</f>
        <v>0</v>
      </c>
      <c r="T111" s="3"/>
      <c r="U111" s="3">
        <f>+U51</f>
        <v>0</v>
      </c>
      <c r="V111" s="3"/>
      <c r="W111" s="3">
        <f>+W51</f>
        <v>0</v>
      </c>
      <c r="X111" s="3"/>
      <c r="Y111" s="3">
        <f>+Y51</f>
        <v>0</v>
      </c>
      <c r="Z111" s="3"/>
      <c r="AA111" s="3">
        <f>+AA51</f>
        <v>0</v>
      </c>
      <c r="AB111" s="3"/>
      <c r="AC111" s="3">
        <f>+AC51</f>
        <v>0</v>
      </c>
      <c r="AD111" s="3"/>
    </row>
    <row r="112" spans="1:30" x14ac:dyDescent="0.3">
      <c r="A112" s="30"/>
      <c r="B112" s="47"/>
      <c r="C112" s="3">
        <f>+C52</f>
        <v>0</v>
      </c>
      <c r="D112" s="3"/>
      <c r="E112" s="3">
        <f>+E52</f>
        <v>0</v>
      </c>
      <c r="F112" s="3"/>
      <c r="G112" s="3" t="str">
        <f>+G52</f>
        <v>40 17 848 0296</v>
      </c>
      <c r="H112" s="3"/>
      <c r="I112" s="3">
        <f>+I52</f>
        <v>0</v>
      </c>
      <c r="J112" s="3"/>
      <c r="K112" s="3">
        <f>+K52</f>
        <v>0</v>
      </c>
      <c r="L112" s="3"/>
      <c r="M112" s="3" t="str">
        <f>+M52</f>
        <v>40 28 849 0373</v>
      </c>
      <c r="N112" s="3"/>
      <c r="O112" s="3">
        <f>+O52</f>
        <v>0</v>
      </c>
      <c r="P112" s="3"/>
      <c r="Q112" s="3">
        <f>+Q52</f>
        <v>0</v>
      </c>
      <c r="R112" s="3"/>
      <c r="S112" s="3">
        <f>+S52</f>
        <v>0</v>
      </c>
      <c r="T112" s="3"/>
      <c r="U112" s="3">
        <f>+U52</f>
        <v>0</v>
      </c>
      <c r="V112" s="3"/>
      <c r="W112" s="3">
        <f>+W52</f>
        <v>0</v>
      </c>
      <c r="X112" s="3"/>
      <c r="Y112" s="3">
        <f>+Y52</f>
        <v>0</v>
      </c>
      <c r="Z112" s="3"/>
      <c r="AA112" s="3">
        <f>+AA52</f>
        <v>0</v>
      </c>
      <c r="AB112" s="3"/>
      <c r="AC112" s="3">
        <f>+AC52</f>
        <v>0</v>
      </c>
      <c r="AD112" s="3"/>
    </row>
    <row r="113" spans="1:30" x14ac:dyDescent="0.3">
      <c r="A113" s="30"/>
      <c r="B113" s="47"/>
      <c r="C113" s="3">
        <f>+C53</f>
        <v>0</v>
      </c>
      <c r="D113" s="3"/>
      <c r="E113" s="3">
        <f>+E53</f>
        <v>0</v>
      </c>
      <c r="F113" s="3"/>
      <c r="G113" s="3">
        <f>+G53</f>
        <v>0</v>
      </c>
      <c r="H113" s="3"/>
      <c r="I113" s="3">
        <f>+I53</f>
        <v>0</v>
      </c>
      <c r="J113" s="3"/>
      <c r="K113" s="3">
        <f>+K53</f>
        <v>0</v>
      </c>
      <c r="L113" s="3"/>
      <c r="M113" s="3" t="str">
        <f>+M53</f>
        <v>40 28 150 0426</v>
      </c>
      <c r="N113" s="3"/>
      <c r="O113" s="3">
        <f>+O53</f>
        <v>0</v>
      </c>
      <c r="P113" s="3"/>
      <c r="Q113" s="3">
        <f>+Q53</f>
        <v>0</v>
      </c>
      <c r="R113" s="3"/>
      <c r="S113" s="3">
        <f>+S53</f>
        <v>0</v>
      </c>
      <c r="T113" s="3"/>
      <c r="U113" s="3">
        <f>+U53</f>
        <v>0</v>
      </c>
      <c r="V113" s="3"/>
      <c r="W113" s="3">
        <f>+W53</f>
        <v>0</v>
      </c>
      <c r="X113" s="3"/>
      <c r="Y113" s="3">
        <f>+Y53</f>
        <v>0</v>
      </c>
      <c r="Z113" s="3"/>
      <c r="AA113" s="3">
        <f>+AA53</f>
        <v>0</v>
      </c>
      <c r="AB113" s="3"/>
      <c r="AC113" s="3">
        <f>+AC53</f>
        <v>0</v>
      </c>
      <c r="AD113" s="3"/>
    </row>
    <row r="114" spans="1:30" x14ac:dyDescent="0.3">
      <c r="A114" s="30"/>
      <c r="B114" s="47"/>
      <c r="C114" s="3">
        <f>+C54</f>
        <v>0</v>
      </c>
      <c r="D114" s="3"/>
      <c r="E114" s="3">
        <f>+E54</f>
        <v>0</v>
      </c>
      <c r="F114" s="3"/>
      <c r="G114" s="3">
        <f>+G54</f>
        <v>0</v>
      </c>
      <c r="H114" s="3"/>
      <c r="I114" s="3">
        <f>+I54</f>
        <v>0</v>
      </c>
      <c r="J114" s="3"/>
      <c r="K114" s="3">
        <f>+K54</f>
        <v>0</v>
      </c>
      <c r="L114" s="3"/>
      <c r="M114" s="3" t="str">
        <f>+M54</f>
        <v>40 28 954 3222</v>
      </c>
      <c r="N114" s="3"/>
      <c r="O114" s="3">
        <f>+O54</f>
        <v>0</v>
      </c>
      <c r="P114" s="3"/>
      <c r="Q114" s="3">
        <f>+Q54</f>
        <v>0</v>
      </c>
      <c r="R114" s="3"/>
      <c r="S114" s="3">
        <f>+S54</f>
        <v>0</v>
      </c>
      <c r="T114" s="3"/>
      <c r="U114" s="3">
        <f>+U54</f>
        <v>0</v>
      </c>
      <c r="V114" s="3"/>
      <c r="W114" s="3">
        <f>+W54</f>
        <v>0</v>
      </c>
      <c r="X114" s="3"/>
      <c r="Y114" s="3">
        <f>+Y54</f>
        <v>0</v>
      </c>
      <c r="Z114" s="3"/>
      <c r="AA114" s="3">
        <f>+AA54</f>
        <v>0</v>
      </c>
      <c r="AB114" s="3"/>
      <c r="AC114" s="3">
        <f>+AC54</f>
        <v>0</v>
      </c>
      <c r="AD114" s="3"/>
    </row>
    <row r="115" spans="1:30" x14ac:dyDescent="0.3">
      <c r="A115" s="30"/>
      <c r="B115" s="47"/>
      <c r="C115" s="3">
        <f>+C55</f>
        <v>0</v>
      </c>
      <c r="D115" s="3"/>
      <c r="E115" s="3">
        <f>+E55</f>
        <v>0</v>
      </c>
      <c r="F115" s="3"/>
      <c r="G115" s="3">
        <f>+G55</f>
        <v>0</v>
      </c>
      <c r="H115" s="3"/>
      <c r="I115" s="3">
        <f>+I55</f>
        <v>0</v>
      </c>
      <c r="J115" s="3"/>
      <c r="K115" s="3">
        <f>+K55</f>
        <v>0</v>
      </c>
      <c r="L115" s="3"/>
      <c r="M115" s="3" t="str">
        <f>+M55</f>
        <v>40 28 846 0108</v>
      </c>
      <c r="N115" s="3"/>
      <c r="O115" s="3">
        <f>+O55</f>
        <v>0</v>
      </c>
      <c r="P115" s="3"/>
      <c r="Q115" s="3">
        <f>+Q55</f>
        <v>0</v>
      </c>
      <c r="R115" s="3"/>
      <c r="S115" s="3">
        <f>+S55</f>
        <v>0</v>
      </c>
      <c r="T115" s="3"/>
      <c r="U115" s="3">
        <f>+U55</f>
        <v>0</v>
      </c>
      <c r="V115" s="3"/>
      <c r="W115" s="3">
        <f>+W55</f>
        <v>0</v>
      </c>
      <c r="X115" s="3"/>
      <c r="Y115" s="3">
        <f>+Y55</f>
        <v>0</v>
      </c>
      <c r="Z115" s="3"/>
      <c r="AA115" s="3">
        <f>+AA55</f>
        <v>0</v>
      </c>
      <c r="AB115" s="3"/>
      <c r="AC115" s="3">
        <f>+AC55</f>
        <v>0</v>
      </c>
      <c r="AD115" s="3"/>
    </row>
    <row r="116" spans="1:30" x14ac:dyDescent="0.3">
      <c r="A116" s="30"/>
      <c r="B116" s="47"/>
      <c r="C116" s="3">
        <f>+C56</f>
        <v>0</v>
      </c>
      <c r="D116" s="3"/>
      <c r="E116" s="3">
        <f>+E56</f>
        <v>0</v>
      </c>
      <c r="F116" s="3"/>
      <c r="G116" s="3">
        <f>+G56</f>
        <v>0</v>
      </c>
      <c r="H116" s="3"/>
      <c r="I116" s="3">
        <f>+I56</f>
        <v>0</v>
      </c>
      <c r="J116" s="3"/>
      <c r="K116" s="3">
        <f>+K56</f>
        <v>0</v>
      </c>
      <c r="L116" s="3"/>
      <c r="M116" s="3" t="str">
        <f>+M56</f>
        <v>40 28 849 0355</v>
      </c>
      <c r="N116" s="3"/>
      <c r="O116" s="3">
        <f>+O56</f>
        <v>0</v>
      </c>
      <c r="P116" s="3"/>
      <c r="Q116" s="3">
        <f>+Q56</f>
        <v>0</v>
      </c>
      <c r="R116" s="3"/>
      <c r="S116" s="3">
        <f>+S56</f>
        <v>0</v>
      </c>
      <c r="T116" s="3"/>
      <c r="U116" s="3">
        <f>+U56</f>
        <v>0</v>
      </c>
      <c r="V116" s="3"/>
      <c r="W116" s="3">
        <f>+W56</f>
        <v>0</v>
      </c>
      <c r="X116" s="3"/>
      <c r="Y116" s="3">
        <f>+Y56</f>
        <v>0</v>
      </c>
      <c r="Z116" s="3"/>
      <c r="AA116" s="3">
        <f>+AA56</f>
        <v>0</v>
      </c>
      <c r="AB116" s="3"/>
      <c r="AC116" s="3">
        <f>+AC56</f>
        <v>0</v>
      </c>
      <c r="AD116" s="3"/>
    </row>
    <row r="117" spans="1:30" x14ac:dyDescent="0.3">
      <c r="A117" s="30"/>
      <c r="B117" s="47"/>
      <c r="C117" s="3">
        <f>+C57</f>
        <v>0</v>
      </c>
      <c r="D117" s="3"/>
      <c r="E117" s="3">
        <f>+E57</f>
        <v>0</v>
      </c>
      <c r="F117" s="3"/>
      <c r="G117" s="3">
        <f>+G57</f>
        <v>0</v>
      </c>
      <c r="H117" s="3"/>
      <c r="I117" s="3">
        <f>+I57</f>
        <v>0</v>
      </c>
      <c r="J117" s="3"/>
      <c r="K117" s="3">
        <f>+K57</f>
        <v>0</v>
      </c>
      <c r="L117" s="3"/>
      <c r="M117" s="3" t="str">
        <f>+M57</f>
        <v>40 28 857 0313</v>
      </c>
      <c r="N117" s="3"/>
      <c r="O117" s="3">
        <f>+O57</f>
        <v>0</v>
      </c>
      <c r="P117" s="3"/>
      <c r="Q117" s="3">
        <f>+Q57</f>
        <v>0</v>
      </c>
      <c r="R117" s="3"/>
      <c r="S117" s="3">
        <f>+S57</f>
        <v>0</v>
      </c>
      <c r="T117" s="3"/>
      <c r="U117" s="3">
        <f>+U57</f>
        <v>0</v>
      </c>
      <c r="V117" s="3"/>
      <c r="W117" s="3">
        <f>+W57</f>
        <v>0</v>
      </c>
      <c r="X117" s="3"/>
      <c r="Y117" s="3">
        <f>+Y57</f>
        <v>0</v>
      </c>
      <c r="Z117" s="3"/>
      <c r="AA117" s="3">
        <f>+AA57</f>
        <v>0</v>
      </c>
      <c r="AB117" s="3"/>
      <c r="AC117" s="3">
        <f>+AC57</f>
        <v>0</v>
      </c>
      <c r="AD117" s="3"/>
    </row>
    <row r="118" spans="1:30" x14ac:dyDescent="0.3">
      <c r="A118" s="30"/>
      <c r="B118" s="47"/>
      <c r="C118" s="3">
        <f>+C58</f>
        <v>0</v>
      </c>
      <c r="D118" s="3"/>
      <c r="E118" s="3">
        <f>+E58</f>
        <v>0</v>
      </c>
      <c r="F118" s="3"/>
      <c r="G118" s="3">
        <f>+G58</f>
        <v>0</v>
      </c>
      <c r="H118" s="3"/>
      <c r="I118" s="3">
        <f>+I58</f>
        <v>0</v>
      </c>
      <c r="J118" s="3"/>
      <c r="K118" s="3">
        <f>+K58</f>
        <v>0</v>
      </c>
      <c r="L118" s="3"/>
      <c r="M118" s="3" t="str">
        <f>+M58</f>
        <v>40 28 857 0312</v>
      </c>
      <c r="N118" s="3"/>
      <c r="O118" s="3">
        <f>+O58</f>
        <v>0</v>
      </c>
      <c r="P118" s="3"/>
      <c r="Q118" s="3">
        <f>+Q58</f>
        <v>0</v>
      </c>
      <c r="R118" s="3"/>
      <c r="S118" s="3">
        <f>+S58</f>
        <v>0</v>
      </c>
      <c r="T118" s="3"/>
      <c r="U118" s="3">
        <f>+U58</f>
        <v>0</v>
      </c>
      <c r="V118" s="3"/>
      <c r="W118" s="3">
        <f>+W58</f>
        <v>0</v>
      </c>
      <c r="X118" s="3"/>
      <c r="Y118" s="3">
        <f>+Y58</f>
        <v>0</v>
      </c>
      <c r="Z118" s="3"/>
      <c r="AA118" s="3">
        <f>+AA58</f>
        <v>0</v>
      </c>
      <c r="AB118" s="3"/>
      <c r="AC118" s="3">
        <f>+AC58</f>
        <v>0</v>
      </c>
      <c r="AD118" s="3"/>
    </row>
    <row r="119" spans="1:30" x14ac:dyDescent="0.3">
      <c r="A119" s="30"/>
      <c r="B119" s="47"/>
      <c r="C119" s="3">
        <f>+C59</f>
        <v>0</v>
      </c>
      <c r="D119" s="3"/>
      <c r="E119" s="3">
        <f>+E59</f>
        <v>0</v>
      </c>
      <c r="F119" s="3"/>
      <c r="G119" s="3">
        <f>+G59</f>
        <v>0</v>
      </c>
      <c r="H119" s="3"/>
      <c r="I119" s="3">
        <f>+I59</f>
        <v>0</v>
      </c>
      <c r="J119" s="3"/>
      <c r="K119" s="3">
        <f>+K59</f>
        <v>0</v>
      </c>
      <c r="L119" s="3"/>
      <c r="M119" s="3" t="str">
        <f>+M59</f>
        <v>40 28 954 1323</v>
      </c>
      <c r="N119" s="3"/>
      <c r="O119" s="3">
        <f>+O59</f>
        <v>0</v>
      </c>
      <c r="P119" s="3"/>
      <c r="Q119" s="3">
        <f>+Q59</f>
        <v>0</v>
      </c>
      <c r="R119" s="3"/>
      <c r="S119" s="3">
        <f>+S59</f>
        <v>0</v>
      </c>
      <c r="T119" s="3"/>
      <c r="U119" s="3">
        <f>+U59</f>
        <v>0</v>
      </c>
      <c r="V119" s="3"/>
      <c r="W119" s="3">
        <f>+W59</f>
        <v>0</v>
      </c>
      <c r="X119" s="3"/>
      <c r="Y119" s="3">
        <f>+Y59</f>
        <v>0</v>
      </c>
      <c r="Z119" s="3"/>
      <c r="AA119" s="3">
        <f>+AA59</f>
        <v>0</v>
      </c>
      <c r="AB119" s="3"/>
      <c r="AC119" s="3">
        <f>+AC59</f>
        <v>0</v>
      </c>
      <c r="AD119" s="3"/>
    </row>
    <row r="120" spans="1:30" x14ac:dyDescent="0.3">
      <c r="A120" s="30"/>
      <c r="B120" s="47"/>
      <c r="C120" s="3">
        <f>+C60</f>
        <v>0</v>
      </c>
      <c r="D120" s="3"/>
      <c r="E120" s="3">
        <f>+E60</f>
        <v>0</v>
      </c>
      <c r="F120" s="3"/>
      <c r="G120" s="3">
        <f>+G60</f>
        <v>0</v>
      </c>
      <c r="H120" s="3"/>
      <c r="I120" s="3">
        <f>+I60</f>
        <v>0</v>
      </c>
      <c r="J120" s="3"/>
      <c r="K120" s="3">
        <f>+K60</f>
        <v>0</v>
      </c>
      <c r="L120" s="3"/>
      <c r="M120" s="3" t="str">
        <f>+M60</f>
        <v>40 28 849 0373</v>
      </c>
      <c r="N120" s="3"/>
      <c r="O120" s="3">
        <f>+O60</f>
        <v>0</v>
      </c>
      <c r="P120" s="3"/>
      <c r="Q120" s="3">
        <f>+Q60</f>
        <v>0</v>
      </c>
      <c r="R120" s="3"/>
      <c r="S120" s="3">
        <f>+S60</f>
        <v>0</v>
      </c>
      <c r="T120" s="3"/>
      <c r="U120" s="3">
        <f>+U60</f>
        <v>0</v>
      </c>
      <c r="V120" s="3"/>
      <c r="W120" s="3">
        <f>+W60</f>
        <v>0</v>
      </c>
      <c r="X120" s="3"/>
      <c r="Y120" s="3">
        <f>+Y60</f>
        <v>0</v>
      </c>
      <c r="Z120" s="3"/>
      <c r="AA120" s="3">
        <f>+AA60</f>
        <v>0</v>
      </c>
      <c r="AB120" s="3"/>
      <c r="AC120" s="3">
        <f>+AC60</f>
        <v>0</v>
      </c>
      <c r="AD120" s="3"/>
    </row>
    <row r="121" spans="1:30" x14ac:dyDescent="0.3">
      <c r="A121" s="30"/>
      <c r="B121" s="47"/>
      <c r="C121" s="3">
        <f>+C61</f>
        <v>0</v>
      </c>
      <c r="D121" s="3"/>
      <c r="E121" s="3">
        <f>+E61</f>
        <v>0</v>
      </c>
      <c r="F121" s="3"/>
      <c r="G121" s="3">
        <f>+G61</f>
        <v>0</v>
      </c>
      <c r="H121" s="3"/>
      <c r="I121" s="3">
        <f>+I61</f>
        <v>0</v>
      </c>
      <c r="J121" s="3"/>
      <c r="K121" s="3">
        <f>+K61</f>
        <v>0</v>
      </c>
      <c r="L121" s="3"/>
      <c r="M121" s="3" t="str">
        <f>+M61</f>
        <v>40 28 958 0623</v>
      </c>
      <c r="N121" s="3"/>
      <c r="O121" s="3">
        <f>+O61</f>
        <v>0</v>
      </c>
      <c r="P121" s="3"/>
      <c r="Q121" s="3">
        <f>+Q61</f>
        <v>0</v>
      </c>
      <c r="R121" s="3"/>
      <c r="S121" s="3">
        <f>+S61</f>
        <v>0</v>
      </c>
      <c r="T121" s="3"/>
      <c r="U121" s="3">
        <f>+U61</f>
        <v>0</v>
      </c>
      <c r="V121" s="3"/>
      <c r="W121" s="3">
        <f>+W61</f>
        <v>0</v>
      </c>
      <c r="X121" s="3"/>
      <c r="Y121" s="3">
        <f>+Y61</f>
        <v>0</v>
      </c>
      <c r="Z121" s="3"/>
      <c r="AA121" s="3">
        <f>+AA61</f>
        <v>0</v>
      </c>
      <c r="AB121" s="3"/>
      <c r="AC121" s="3">
        <f>+AC61</f>
        <v>0</v>
      </c>
      <c r="AD121" s="3"/>
    </row>
    <row r="122" spans="1:30" x14ac:dyDescent="0.3">
      <c r="A122" s="30"/>
      <c r="B122" s="48"/>
      <c r="C122" s="3">
        <f>+C62</f>
        <v>0</v>
      </c>
      <c r="D122" s="3"/>
      <c r="E122" s="3">
        <f>+E62</f>
        <v>0</v>
      </c>
      <c r="F122" s="3"/>
      <c r="G122" s="3">
        <f>+G62</f>
        <v>0</v>
      </c>
      <c r="H122" s="3"/>
      <c r="I122" s="3">
        <f>+I62</f>
        <v>0</v>
      </c>
      <c r="J122" s="3"/>
      <c r="K122" s="3">
        <f>+K62</f>
        <v>0</v>
      </c>
      <c r="L122" s="3"/>
      <c r="M122" s="3" t="str">
        <f>+M62</f>
        <v>40 28 959 0699</v>
      </c>
      <c r="N122" s="3"/>
      <c r="O122" s="3">
        <f>+O62</f>
        <v>0</v>
      </c>
      <c r="P122" s="3"/>
      <c r="Q122" s="3">
        <f>+Q62</f>
        <v>0</v>
      </c>
      <c r="R122" s="3"/>
      <c r="S122" s="3">
        <f>+S62</f>
        <v>0</v>
      </c>
      <c r="T122" s="3"/>
      <c r="U122" s="3">
        <f>+U62</f>
        <v>0</v>
      </c>
      <c r="V122" s="3"/>
      <c r="W122" s="3">
        <f>+W62</f>
        <v>0</v>
      </c>
      <c r="X122" s="3"/>
      <c r="Y122" s="3">
        <f>+Y62</f>
        <v>0</v>
      </c>
      <c r="Z122" s="3"/>
      <c r="AA122" s="3">
        <f>+AA62</f>
        <v>0</v>
      </c>
      <c r="AB122" s="3"/>
      <c r="AC122" s="3">
        <f>+AC62</f>
        <v>0</v>
      </c>
      <c r="AD122" s="3"/>
    </row>
    <row r="123" spans="1:30" ht="36.6" x14ac:dyDescent="0.85">
      <c r="A123" s="38" t="s">
        <v>46</v>
      </c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</row>
    <row r="124" spans="1:30" ht="27.6" x14ac:dyDescent="0.65">
      <c r="A124" s="8" t="s">
        <v>42</v>
      </c>
      <c r="B124" s="52" t="s">
        <v>23</v>
      </c>
      <c r="C124" s="9" t="s">
        <v>0</v>
      </c>
      <c r="D124" s="9"/>
      <c r="E124" s="9" t="s">
        <v>1</v>
      </c>
      <c r="F124" s="9"/>
      <c r="G124" s="9" t="s">
        <v>2</v>
      </c>
      <c r="H124" s="9"/>
      <c r="I124" s="9" t="s">
        <v>3</v>
      </c>
      <c r="J124" s="9"/>
      <c r="K124" s="9" t="s">
        <v>4</v>
      </c>
      <c r="L124" s="9"/>
      <c r="M124" s="9" t="s">
        <v>5</v>
      </c>
      <c r="N124" s="9"/>
      <c r="O124" s="9" t="s">
        <v>6</v>
      </c>
      <c r="P124" s="9"/>
      <c r="Q124" s="9" t="s">
        <v>7</v>
      </c>
      <c r="R124" s="9"/>
      <c r="S124" s="9" t="s">
        <v>8</v>
      </c>
      <c r="T124" s="9"/>
      <c r="U124" s="9" t="s">
        <v>9</v>
      </c>
      <c r="V124" s="9"/>
      <c r="W124" s="9" t="s">
        <v>10</v>
      </c>
      <c r="X124" s="9"/>
      <c r="Y124" s="9" t="s">
        <v>28</v>
      </c>
      <c r="Z124" s="9"/>
      <c r="AA124" s="9" t="s">
        <v>12</v>
      </c>
      <c r="AB124" s="9"/>
      <c r="AC124" s="9" t="s">
        <v>13</v>
      </c>
      <c r="AD124" s="9"/>
    </row>
    <row r="125" spans="1:30" ht="14.4" customHeight="1" x14ac:dyDescent="0.3">
      <c r="A125" s="31" t="s">
        <v>24</v>
      </c>
      <c r="B125" s="41"/>
      <c r="C125" s="2"/>
      <c r="D125" s="7" t="s">
        <v>18</v>
      </c>
      <c r="E125" s="7"/>
      <c r="F125" s="7" t="s">
        <v>18</v>
      </c>
      <c r="G125" s="7"/>
      <c r="H125" s="7" t="s">
        <v>18</v>
      </c>
      <c r="I125" s="7"/>
      <c r="J125" s="7" t="s">
        <v>18</v>
      </c>
      <c r="K125" s="7"/>
      <c r="L125" s="7" t="s">
        <v>18</v>
      </c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</row>
    <row r="126" spans="1:30" ht="14.4" customHeight="1" x14ac:dyDescent="0.3">
      <c r="A126" s="31"/>
      <c r="B126" s="42" t="s">
        <v>14</v>
      </c>
      <c r="C126" s="3" t="str">
        <f>+C66</f>
        <v>40 17 911 0103</v>
      </c>
      <c r="D126" s="3"/>
      <c r="E126" s="3" t="str">
        <f>+E66</f>
        <v>40 17 821 0207</v>
      </c>
      <c r="F126" s="3"/>
      <c r="G126" s="3" t="str">
        <f>+G66</f>
        <v>40 17 954 1853</v>
      </c>
      <c r="H126" s="3"/>
      <c r="I126" s="3">
        <f>+I66</f>
        <v>0</v>
      </c>
      <c r="J126" s="3"/>
      <c r="K126" s="3" t="str">
        <f>+K66</f>
        <v>40 28 849 0190</v>
      </c>
      <c r="L126" s="3"/>
      <c r="M126" s="3" t="str">
        <f>+M66</f>
        <v>40 28 849 0367</v>
      </c>
      <c r="N126" s="3"/>
      <c r="O126" s="3">
        <f>+O66</f>
        <v>0</v>
      </c>
      <c r="P126" s="3"/>
      <c r="Q126" s="3">
        <f>+Q66</f>
        <v>0</v>
      </c>
      <c r="R126" s="3"/>
      <c r="S126" s="3">
        <f>+S66</f>
        <v>0</v>
      </c>
      <c r="T126" s="3"/>
      <c r="U126" s="3">
        <f>+U66</f>
        <v>0</v>
      </c>
      <c r="V126" s="3"/>
      <c r="W126" s="3">
        <f>+W66</f>
        <v>0</v>
      </c>
      <c r="X126" s="3"/>
      <c r="Y126" s="3">
        <f>+Y66</f>
        <v>0</v>
      </c>
      <c r="Z126" s="3"/>
      <c r="AA126" s="3">
        <f>+AA66</f>
        <v>0</v>
      </c>
      <c r="AB126" s="3"/>
      <c r="AC126" s="3">
        <f>+AC66</f>
        <v>0</v>
      </c>
      <c r="AD126" s="3"/>
    </row>
    <row r="127" spans="1:30" ht="14.4" customHeight="1" x14ac:dyDescent="0.3">
      <c r="A127" s="31"/>
      <c r="B127" s="43"/>
      <c r="C127" s="3" t="str">
        <f>+C67</f>
        <v>40 17 911 0104</v>
      </c>
      <c r="D127" s="3"/>
      <c r="E127" s="3" t="str">
        <f>+E67</f>
        <v>40 17 821 0200</v>
      </c>
      <c r="F127" s="3"/>
      <c r="G127" s="3" t="str">
        <f>+G67</f>
        <v>40 17 954 0998</v>
      </c>
      <c r="H127" s="3"/>
      <c r="I127" s="3">
        <f>+I67</f>
        <v>0</v>
      </c>
      <c r="J127" s="3"/>
      <c r="K127" s="3" t="str">
        <f>+K67</f>
        <v>40 28 975 0021</v>
      </c>
      <c r="L127" s="3"/>
      <c r="M127" s="3" t="str">
        <f>+M67</f>
        <v>40 28 840 0502</v>
      </c>
      <c r="N127" s="3"/>
      <c r="O127" s="3">
        <f>+O67</f>
        <v>0</v>
      </c>
      <c r="P127" s="3"/>
      <c r="Q127" s="3">
        <f>+Q67</f>
        <v>0</v>
      </c>
      <c r="R127" s="3"/>
      <c r="S127" s="3">
        <f>+S67</f>
        <v>0</v>
      </c>
      <c r="T127" s="3"/>
      <c r="U127" s="3">
        <f>+U67</f>
        <v>0</v>
      </c>
      <c r="V127" s="3"/>
      <c r="W127" s="3">
        <f>+W67</f>
        <v>0</v>
      </c>
      <c r="X127" s="3"/>
      <c r="Y127" s="3">
        <f>+Y67</f>
        <v>0</v>
      </c>
      <c r="Z127" s="3"/>
      <c r="AA127" s="3">
        <f>+AA67</f>
        <v>0</v>
      </c>
      <c r="AB127" s="3"/>
      <c r="AC127" s="3">
        <f>+AC67</f>
        <v>0</v>
      </c>
      <c r="AD127" s="3"/>
    </row>
    <row r="128" spans="1:30" ht="14.4" customHeight="1" x14ac:dyDescent="0.3">
      <c r="A128" s="31"/>
      <c r="B128" s="43"/>
      <c r="C128" s="3" t="str">
        <f>+C68</f>
        <v>40 17 610 0165</v>
      </c>
      <c r="D128" s="3"/>
      <c r="E128" s="3" t="str">
        <f>+E68</f>
        <v>40 17 821 0254</v>
      </c>
      <c r="F128" s="3"/>
      <c r="G128" s="3" t="str">
        <f>+G68</f>
        <v>40 17 954 1863</v>
      </c>
      <c r="H128" s="3"/>
      <c r="I128" s="3">
        <f>+I68</f>
        <v>0</v>
      </c>
      <c r="J128" s="3"/>
      <c r="K128" s="3" t="str">
        <f>+K68</f>
        <v>40 28 832 0210</v>
      </c>
      <c r="L128" s="3"/>
      <c r="M128" s="3" t="str">
        <f>+M68</f>
        <v>40 28 971 0255</v>
      </c>
      <c r="N128" s="3"/>
      <c r="O128" s="3">
        <f>+O68</f>
        <v>0</v>
      </c>
      <c r="P128" s="3"/>
      <c r="Q128" s="3">
        <f>+Q68</f>
        <v>0</v>
      </c>
      <c r="R128" s="3"/>
      <c r="S128" s="3">
        <f>+S68</f>
        <v>0</v>
      </c>
      <c r="T128" s="3"/>
      <c r="U128" s="3">
        <f>+U68</f>
        <v>0</v>
      </c>
      <c r="V128" s="3"/>
      <c r="W128" s="3">
        <f>+W68</f>
        <v>0</v>
      </c>
      <c r="X128" s="3"/>
      <c r="Y128" s="3">
        <f>+Y68</f>
        <v>0</v>
      </c>
      <c r="Z128" s="3"/>
      <c r="AA128" s="3">
        <f>+AA68</f>
        <v>0</v>
      </c>
      <c r="AB128" s="3"/>
      <c r="AC128" s="3">
        <f>+AC68</f>
        <v>0</v>
      </c>
      <c r="AD128" s="3"/>
    </row>
    <row r="129" spans="1:30" ht="14.4" customHeight="1" x14ac:dyDescent="0.3">
      <c r="A129" s="31"/>
      <c r="B129" s="43"/>
      <c r="C129" s="3" t="str">
        <f>+C69</f>
        <v>40 17 911 0105</v>
      </c>
      <c r="D129" s="3"/>
      <c r="E129" s="3">
        <f>+E69</f>
        <v>0</v>
      </c>
      <c r="F129" s="3"/>
      <c r="G129" s="3" t="str">
        <f>+G69</f>
        <v>40 17 954 1016</v>
      </c>
      <c r="H129" s="3"/>
      <c r="I129" s="3">
        <f>+I69</f>
        <v>0</v>
      </c>
      <c r="J129" s="3"/>
      <c r="K129" s="3" t="str">
        <f>+K69</f>
        <v>40 28 849 0378</v>
      </c>
      <c r="L129" s="3"/>
      <c r="M129" s="3" t="str">
        <f>+M69</f>
        <v>40 28 957 0676</v>
      </c>
      <c r="N129" s="3"/>
      <c r="O129" s="3">
        <f>+O69</f>
        <v>0</v>
      </c>
      <c r="P129" s="3"/>
      <c r="Q129" s="3">
        <f>+Q69</f>
        <v>0</v>
      </c>
      <c r="R129" s="3"/>
      <c r="S129" s="3">
        <f>+S69</f>
        <v>0</v>
      </c>
      <c r="T129" s="3"/>
      <c r="U129" s="3">
        <f>+U69</f>
        <v>0</v>
      </c>
      <c r="V129" s="3"/>
      <c r="W129" s="3">
        <f>+W69</f>
        <v>0</v>
      </c>
      <c r="X129" s="3"/>
      <c r="Y129" s="3">
        <f>+Y69</f>
        <v>0</v>
      </c>
      <c r="Z129" s="3"/>
      <c r="AA129" s="3">
        <f>+AA69</f>
        <v>0</v>
      </c>
      <c r="AB129" s="3"/>
      <c r="AC129" s="3">
        <f>+AC69</f>
        <v>0</v>
      </c>
      <c r="AD129" s="3"/>
    </row>
    <row r="130" spans="1:30" ht="14.4" customHeight="1" x14ac:dyDescent="0.3">
      <c r="A130" s="31"/>
      <c r="B130" s="43"/>
      <c r="C130" s="3">
        <f>+C70</f>
        <v>0</v>
      </c>
      <c r="D130" s="3"/>
      <c r="E130" s="3">
        <f>+E70</f>
        <v>0</v>
      </c>
      <c r="F130" s="3"/>
      <c r="G130" s="3" t="str">
        <f>+G70</f>
        <v>40 17 954 1756</v>
      </c>
      <c r="H130" s="3"/>
      <c r="I130" s="3">
        <f>+I70</f>
        <v>0</v>
      </c>
      <c r="J130" s="3"/>
      <c r="K130" s="3" t="str">
        <f>+K70</f>
        <v>40 28 976 0106</v>
      </c>
      <c r="L130" s="3"/>
      <c r="M130" s="3" t="str">
        <f>+M70</f>
        <v>40 28 959 0276</v>
      </c>
      <c r="N130" s="3"/>
      <c r="O130" s="3">
        <f>+O70</f>
        <v>0</v>
      </c>
      <c r="P130" s="3"/>
      <c r="Q130" s="3">
        <f>+Q70</f>
        <v>0</v>
      </c>
      <c r="R130" s="3"/>
      <c r="S130" s="3">
        <f>+S70</f>
        <v>0</v>
      </c>
      <c r="T130" s="3"/>
      <c r="U130" s="3">
        <f>+U70</f>
        <v>0</v>
      </c>
      <c r="V130" s="3"/>
      <c r="W130" s="3">
        <f>+W70</f>
        <v>0</v>
      </c>
      <c r="X130" s="3"/>
      <c r="Y130" s="3">
        <f>+Y70</f>
        <v>0</v>
      </c>
      <c r="Z130" s="3"/>
      <c r="AA130" s="3">
        <f>+AA70</f>
        <v>0</v>
      </c>
      <c r="AB130" s="3"/>
      <c r="AC130" s="3">
        <f>+AC70</f>
        <v>0</v>
      </c>
      <c r="AD130" s="3"/>
    </row>
    <row r="131" spans="1:30" ht="14.4" customHeight="1" x14ac:dyDescent="0.3">
      <c r="A131" s="31"/>
      <c r="B131" s="43"/>
      <c r="C131" s="3">
        <f>+C71</f>
        <v>0</v>
      </c>
      <c r="D131" s="3"/>
      <c r="E131" s="3">
        <f>+E71</f>
        <v>0</v>
      </c>
      <c r="F131" s="3"/>
      <c r="G131" s="3" t="str">
        <f>+G71</f>
        <v>40 17 921 0102</v>
      </c>
      <c r="H131" s="3"/>
      <c r="I131" s="3">
        <f>+I71</f>
        <v>0</v>
      </c>
      <c r="J131" s="3"/>
      <c r="K131" s="3" t="str">
        <f>+K71</f>
        <v>40 28 856 0808</v>
      </c>
      <c r="L131" s="3"/>
      <c r="M131" s="3" t="str">
        <f>+M71</f>
        <v>40 28 954 1533</v>
      </c>
      <c r="N131" s="3"/>
      <c r="O131" s="3">
        <f>+O71</f>
        <v>0</v>
      </c>
      <c r="P131" s="3"/>
      <c r="Q131" s="3">
        <f>+Q71</f>
        <v>0</v>
      </c>
      <c r="R131" s="3"/>
      <c r="S131" s="3">
        <f>+S71</f>
        <v>0</v>
      </c>
      <c r="T131" s="3"/>
      <c r="U131" s="3">
        <f>+U71</f>
        <v>0</v>
      </c>
      <c r="V131" s="3"/>
      <c r="W131" s="3">
        <f>+W71</f>
        <v>0</v>
      </c>
      <c r="X131" s="3"/>
      <c r="Y131" s="3">
        <f>+Y71</f>
        <v>0</v>
      </c>
      <c r="Z131" s="3"/>
      <c r="AA131" s="3">
        <f>+AA71</f>
        <v>0</v>
      </c>
      <c r="AB131" s="3"/>
      <c r="AC131" s="3">
        <f>+AC71</f>
        <v>0</v>
      </c>
      <c r="AD131" s="3"/>
    </row>
    <row r="132" spans="1:30" ht="14.4" customHeight="1" x14ac:dyDescent="0.3">
      <c r="A132" s="31"/>
      <c r="B132" s="43"/>
      <c r="C132" s="3">
        <f>+C72</f>
        <v>0</v>
      </c>
      <c r="D132" s="19"/>
      <c r="E132" s="3">
        <f>+E72</f>
        <v>0</v>
      </c>
      <c r="F132" s="19"/>
      <c r="G132" s="3">
        <f>+G72</f>
        <v>0</v>
      </c>
      <c r="H132" s="19"/>
      <c r="I132" s="3">
        <f>+I72</f>
        <v>0</v>
      </c>
      <c r="J132" s="19"/>
      <c r="K132" s="3">
        <f>+K72</f>
        <v>0</v>
      </c>
      <c r="L132" s="19"/>
      <c r="M132" s="3" t="str">
        <f>+M72</f>
        <v>40 28 954 1836</v>
      </c>
      <c r="N132" s="19"/>
      <c r="O132" s="3">
        <f>+O72</f>
        <v>0</v>
      </c>
      <c r="P132" s="19"/>
      <c r="Q132" s="3">
        <f>+Q72</f>
        <v>0</v>
      </c>
      <c r="R132" s="19"/>
      <c r="S132" s="3">
        <f>+S72</f>
        <v>0</v>
      </c>
      <c r="T132" s="19"/>
      <c r="U132" s="3">
        <f>+U72</f>
        <v>0</v>
      </c>
      <c r="V132" s="19"/>
      <c r="W132" s="3">
        <f>+W72</f>
        <v>0</v>
      </c>
      <c r="X132" s="19"/>
      <c r="Y132" s="3">
        <f>+Y72</f>
        <v>0</v>
      </c>
      <c r="Z132" s="19"/>
      <c r="AA132" s="3">
        <f>+AA72</f>
        <v>0</v>
      </c>
      <c r="AB132" s="19"/>
      <c r="AC132" s="3">
        <f>+AC72</f>
        <v>0</v>
      </c>
      <c r="AD132" s="19"/>
    </row>
    <row r="133" spans="1:30" ht="14.4" customHeight="1" x14ac:dyDescent="0.3">
      <c r="A133" s="31"/>
      <c r="B133" s="43"/>
      <c r="C133" s="3">
        <f>+C73</f>
        <v>0</v>
      </c>
      <c r="D133" s="19"/>
      <c r="E133" s="3">
        <f>+E73</f>
        <v>0</v>
      </c>
      <c r="F133" s="19"/>
      <c r="G133" s="3">
        <f>+G73</f>
        <v>0</v>
      </c>
      <c r="H133" s="19"/>
      <c r="I133" s="3">
        <f>+I73</f>
        <v>0</v>
      </c>
      <c r="J133" s="19"/>
      <c r="K133" s="3">
        <f>+K73</f>
        <v>0</v>
      </c>
      <c r="L133" s="19"/>
      <c r="M133" s="3" t="str">
        <f>+M73</f>
        <v>40 28 954 3170</v>
      </c>
      <c r="N133" s="19"/>
      <c r="O133" s="3">
        <f>+O73</f>
        <v>0</v>
      </c>
      <c r="P133" s="19"/>
      <c r="Q133" s="3">
        <f>+Q73</f>
        <v>0</v>
      </c>
      <c r="R133" s="19"/>
      <c r="S133" s="3">
        <f>+S73</f>
        <v>0</v>
      </c>
      <c r="T133" s="19"/>
      <c r="U133" s="3">
        <f>+U73</f>
        <v>0</v>
      </c>
      <c r="V133" s="19"/>
      <c r="W133" s="3">
        <f>+W73</f>
        <v>0</v>
      </c>
      <c r="X133" s="19"/>
      <c r="Y133" s="3">
        <f>+Y73</f>
        <v>0</v>
      </c>
      <c r="Z133" s="19"/>
      <c r="AA133" s="3">
        <f>+AA73</f>
        <v>0</v>
      </c>
      <c r="AB133" s="19"/>
      <c r="AC133" s="3">
        <f>+AC73</f>
        <v>0</v>
      </c>
      <c r="AD133" s="19"/>
    </row>
    <row r="134" spans="1:30" ht="14.4" customHeight="1" x14ac:dyDescent="0.3">
      <c r="A134" s="31"/>
      <c r="B134" s="43"/>
      <c r="C134" s="3">
        <f>+C74</f>
        <v>0</v>
      </c>
      <c r="D134" s="19"/>
      <c r="E134" s="3">
        <f>+E74</f>
        <v>0</v>
      </c>
      <c r="F134" s="19"/>
      <c r="G134" s="3">
        <f>+G74</f>
        <v>0</v>
      </c>
      <c r="H134" s="19"/>
      <c r="I134" s="3">
        <f>+I74</f>
        <v>0</v>
      </c>
      <c r="J134" s="19"/>
      <c r="K134" s="3">
        <f>+K74</f>
        <v>0</v>
      </c>
      <c r="L134" s="19"/>
      <c r="M134" s="3" t="str">
        <f>+M74</f>
        <v>40 28 954 3171</v>
      </c>
      <c r="N134" s="19"/>
      <c r="O134" s="3">
        <f>+O74</f>
        <v>0</v>
      </c>
      <c r="P134" s="19"/>
      <c r="Q134" s="3">
        <f>+Q74</f>
        <v>0</v>
      </c>
      <c r="R134" s="19"/>
      <c r="S134" s="3">
        <f>+S74</f>
        <v>0</v>
      </c>
      <c r="T134" s="19"/>
      <c r="U134" s="3">
        <f>+U74</f>
        <v>0</v>
      </c>
      <c r="V134" s="19"/>
      <c r="W134" s="3">
        <f>+W74</f>
        <v>0</v>
      </c>
      <c r="X134" s="19"/>
      <c r="Y134" s="3">
        <f>+Y74</f>
        <v>0</v>
      </c>
      <c r="Z134" s="19"/>
      <c r="AA134" s="3">
        <f>+AA74</f>
        <v>0</v>
      </c>
      <c r="AB134" s="19"/>
      <c r="AC134" s="3">
        <f>+AC74</f>
        <v>0</v>
      </c>
      <c r="AD134" s="19"/>
    </row>
    <row r="135" spans="1:30" ht="14.4" customHeight="1" x14ac:dyDescent="0.3">
      <c r="A135" s="31"/>
      <c r="B135" s="43"/>
      <c r="C135" s="3">
        <f>+C75</f>
        <v>0</v>
      </c>
      <c r="D135" s="19"/>
      <c r="E135" s="3">
        <f>+E75</f>
        <v>0</v>
      </c>
      <c r="F135" s="19"/>
      <c r="G135" s="3">
        <f>+G75</f>
        <v>0</v>
      </c>
      <c r="H135" s="19"/>
      <c r="I135" s="3">
        <f>+I75</f>
        <v>0</v>
      </c>
      <c r="J135" s="19"/>
      <c r="K135" s="3">
        <f>+K75</f>
        <v>0</v>
      </c>
      <c r="L135" s="19"/>
      <c r="M135" s="3">
        <f>+M75</f>
        <v>0</v>
      </c>
      <c r="N135" s="19"/>
      <c r="O135" s="3">
        <f>+O75</f>
        <v>0</v>
      </c>
      <c r="P135" s="19"/>
      <c r="Q135" s="3">
        <f>+Q75</f>
        <v>0</v>
      </c>
      <c r="R135" s="19"/>
      <c r="S135" s="3">
        <f>+S75</f>
        <v>0</v>
      </c>
      <c r="T135" s="19"/>
      <c r="U135" s="3">
        <f>+U75</f>
        <v>0</v>
      </c>
      <c r="V135" s="19"/>
      <c r="W135" s="3">
        <f>+W75</f>
        <v>0</v>
      </c>
      <c r="X135" s="19"/>
      <c r="Y135" s="3">
        <f>+Y75</f>
        <v>0</v>
      </c>
      <c r="Z135" s="19"/>
      <c r="AA135" s="3">
        <f>+AA75</f>
        <v>0</v>
      </c>
      <c r="AB135" s="19"/>
      <c r="AC135" s="3">
        <f>+AC75</f>
        <v>0</v>
      </c>
      <c r="AD135" s="19"/>
    </row>
    <row r="136" spans="1:30" ht="14.4" customHeight="1" x14ac:dyDescent="0.3">
      <c r="A136" s="31"/>
      <c r="B136" s="44"/>
      <c r="C136" s="3">
        <f>+C76</f>
        <v>0</v>
      </c>
      <c r="D136" s="19"/>
      <c r="E136" s="3">
        <f>+E76</f>
        <v>0</v>
      </c>
      <c r="F136" s="19"/>
      <c r="G136" s="3">
        <f>+G76</f>
        <v>0</v>
      </c>
      <c r="H136" s="19"/>
      <c r="I136" s="3">
        <f>+I76</f>
        <v>0</v>
      </c>
      <c r="J136" s="19"/>
      <c r="K136" s="3">
        <f>+K76</f>
        <v>0</v>
      </c>
      <c r="L136" s="19"/>
      <c r="M136" s="3">
        <f>+M76</f>
        <v>0</v>
      </c>
      <c r="N136" s="19"/>
      <c r="O136" s="3">
        <f>+O76</f>
        <v>0</v>
      </c>
      <c r="P136" s="19"/>
      <c r="Q136" s="3">
        <f>+Q76</f>
        <v>0</v>
      </c>
      <c r="R136" s="19"/>
      <c r="S136" s="3">
        <f>+S76</f>
        <v>0</v>
      </c>
      <c r="T136" s="19"/>
      <c r="U136" s="3">
        <f>+U76</f>
        <v>0</v>
      </c>
      <c r="V136" s="19"/>
      <c r="W136" s="3">
        <f>+W76</f>
        <v>0</v>
      </c>
      <c r="X136" s="19"/>
      <c r="Y136" s="3">
        <f>+Y76</f>
        <v>0</v>
      </c>
      <c r="Z136" s="19"/>
      <c r="AA136" s="3">
        <f>+AA76</f>
        <v>0</v>
      </c>
      <c r="AB136" s="19"/>
      <c r="AC136" s="3">
        <f>+AC76</f>
        <v>0</v>
      </c>
      <c r="AD136" s="19"/>
    </row>
    <row r="137" spans="1:30" x14ac:dyDescent="0.3">
      <c r="A137" s="31"/>
      <c r="B137" s="45"/>
      <c r="C137" s="28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</row>
    <row r="138" spans="1:30" ht="14.4" customHeight="1" x14ac:dyDescent="0.3">
      <c r="A138" s="31"/>
      <c r="B138" s="46" t="s">
        <v>15</v>
      </c>
      <c r="C138" s="4" t="str">
        <f>+C77</f>
        <v>40 17 810 0254</v>
      </c>
      <c r="D138" s="3"/>
      <c r="E138" s="4" t="str">
        <f>+E77</f>
        <v>40 17 821 0217</v>
      </c>
      <c r="F138" s="3"/>
      <c r="G138" s="4" t="str">
        <f>+G77</f>
        <v>40 17 954 1834</v>
      </c>
      <c r="H138" s="3"/>
      <c r="I138" s="4">
        <f>+I77</f>
        <v>0</v>
      </c>
      <c r="J138" s="3"/>
      <c r="K138" s="4" t="str">
        <f>+K77</f>
        <v>40 28 871 0439</v>
      </c>
      <c r="L138" s="3"/>
      <c r="M138" s="4" t="str">
        <f>+M77</f>
        <v>40 28 957 0381</v>
      </c>
      <c r="N138" s="3"/>
      <c r="O138" s="4">
        <f>+O77</f>
        <v>0</v>
      </c>
      <c r="P138" s="3"/>
      <c r="Q138" s="4">
        <f>+Q77</f>
        <v>0</v>
      </c>
      <c r="R138" s="3"/>
      <c r="S138" s="4">
        <f>+S77</f>
        <v>0</v>
      </c>
      <c r="T138" s="3"/>
      <c r="U138" s="4">
        <f>+U77</f>
        <v>0</v>
      </c>
      <c r="V138" s="3"/>
      <c r="W138" s="4">
        <f>+W77</f>
        <v>0</v>
      </c>
      <c r="X138" s="3"/>
      <c r="Y138" s="4">
        <f>+Y77</f>
        <v>0</v>
      </c>
      <c r="Z138" s="3"/>
      <c r="AA138" s="4">
        <f>+AA77</f>
        <v>0</v>
      </c>
      <c r="AB138" s="3"/>
      <c r="AC138" s="4">
        <f>+AC77</f>
        <v>0</v>
      </c>
      <c r="AD138" s="3"/>
    </row>
    <row r="139" spans="1:30" ht="14.4" customHeight="1" x14ac:dyDescent="0.3">
      <c r="A139" s="31"/>
      <c r="B139" s="47"/>
      <c r="C139" s="4" t="str">
        <f>+C78</f>
        <v>40 17 810 0255</v>
      </c>
      <c r="D139" s="3"/>
      <c r="E139" s="4" t="str">
        <f>+E78</f>
        <v>40 17 821 0219</v>
      </c>
      <c r="F139" s="3"/>
      <c r="G139" s="4" t="str">
        <f>+G78</f>
        <v>40 17 954 0997</v>
      </c>
      <c r="H139" s="3"/>
      <c r="I139" s="4">
        <f>+I78</f>
        <v>0</v>
      </c>
      <c r="J139" s="3"/>
      <c r="K139" s="4" t="str">
        <f>+K78</f>
        <v>40 28 871 0429</v>
      </c>
      <c r="L139" s="3"/>
      <c r="M139" s="4" t="str">
        <f>+M78</f>
        <v>40 28 959 0273</v>
      </c>
      <c r="N139" s="3"/>
      <c r="O139" s="4">
        <f>+O78</f>
        <v>0</v>
      </c>
      <c r="P139" s="3"/>
      <c r="Q139" s="4">
        <f>+Q78</f>
        <v>0</v>
      </c>
      <c r="R139" s="3"/>
      <c r="S139" s="4">
        <f>+S78</f>
        <v>0</v>
      </c>
      <c r="T139" s="3"/>
      <c r="U139" s="4">
        <f>+U78</f>
        <v>0</v>
      </c>
      <c r="V139" s="3"/>
      <c r="W139" s="4">
        <f>+W78</f>
        <v>0</v>
      </c>
      <c r="X139" s="3"/>
      <c r="Y139" s="4">
        <f>+Y78</f>
        <v>0</v>
      </c>
      <c r="Z139" s="3"/>
      <c r="AA139" s="4">
        <f>+AA78</f>
        <v>0</v>
      </c>
      <c r="AB139" s="3"/>
      <c r="AC139" s="4">
        <f>+AC78</f>
        <v>0</v>
      </c>
      <c r="AD139" s="3"/>
    </row>
    <row r="140" spans="1:30" ht="14.4" customHeight="1" x14ac:dyDescent="0.3">
      <c r="A140" s="31"/>
      <c r="B140" s="47"/>
      <c r="C140" s="4" t="str">
        <f>+C79</f>
        <v>40 17 821 0127</v>
      </c>
      <c r="D140" s="3"/>
      <c r="E140" s="4" t="str">
        <f>+E79</f>
        <v>40 17 620 0101</v>
      </c>
      <c r="F140" s="3"/>
      <c r="G140" s="4" t="str">
        <f>+G79</f>
        <v>40 17 954 1759</v>
      </c>
      <c r="H140" s="3"/>
      <c r="I140" s="4">
        <f>+I79</f>
        <v>0</v>
      </c>
      <c r="J140" s="3"/>
      <c r="K140" s="4" t="str">
        <f>+K79</f>
        <v>40 28 871 0438</v>
      </c>
      <c r="L140" s="3"/>
      <c r="M140" s="4" t="str">
        <f>+M79</f>
        <v>40 28 959 0435</v>
      </c>
      <c r="N140" s="3"/>
      <c r="O140" s="4">
        <f>+O79</f>
        <v>0</v>
      </c>
      <c r="P140" s="3"/>
      <c r="Q140" s="4">
        <f>+Q79</f>
        <v>0</v>
      </c>
      <c r="R140" s="3"/>
      <c r="S140" s="4">
        <f>+S79</f>
        <v>0</v>
      </c>
      <c r="T140" s="3"/>
      <c r="U140" s="4">
        <f>+U79</f>
        <v>0</v>
      </c>
      <c r="V140" s="3"/>
      <c r="W140" s="4">
        <f>+W79</f>
        <v>0</v>
      </c>
      <c r="X140" s="3"/>
      <c r="Y140" s="4">
        <f>+Y79</f>
        <v>0</v>
      </c>
      <c r="Z140" s="3"/>
      <c r="AA140" s="4">
        <f>+AA79</f>
        <v>0</v>
      </c>
      <c r="AB140" s="3"/>
      <c r="AC140" s="4">
        <f>+AC79</f>
        <v>0</v>
      </c>
      <c r="AD140" s="3"/>
    </row>
    <row r="141" spans="1:30" ht="14.4" customHeight="1" x14ac:dyDescent="0.3">
      <c r="A141" s="31"/>
      <c r="B141" s="47"/>
      <c r="C141" s="4" t="str">
        <f>+C80</f>
        <v>40 17 810 0247</v>
      </c>
      <c r="D141" s="3"/>
      <c r="E141" s="4" t="str">
        <f>+E80</f>
        <v>40 17 821 0104</v>
      </c>
      <c r="F141" s="3"/>
      <c r="G141" s="4" t="str">
        <f>+G80</f>
        <v>40 17 954 0995</v>
      </c>
      <c r="H141" s="3"/>
      <c r="I141" s="4">
        <f>+I80</f>
        <v>0</v>
      </c>
      <c r="J141" s="3"/>
      <c r="K141" s="4" t="str">
        <f>+K80</f>
        <v>40 28 857 0401</v>
      </c>
      <c r="L141" s="3"/>
      <c r="M141" s="4" t="str">
        <f>+M80</f>
        <v>40 28 954 1531</v>
      </c>
      <c r="N141" s="3"/>
      <c r="O141" s="4">
        <f>+O80</f>
        <v>0</v>
      </c>
      <c r="P141" s="3"/>
      <c r="Q141" s="4">
        <f>+Q80</f>
        <v>0</v>
      </c>
      <c r="R141" s="3"/>
      <c r="S141" s="4">
        <f>+S80</f>
        <v>0</v>
      </c>
      <c r="T141" s="3"/>
      <c r="U141" s="4">
        <f>+U80</f>
        <v>0</v>
      </c>
      <c r="V141" s="3"/>
      <c r="W141" s="4">
        <f>+W80</f>
        <v>0</v>
      </c>
      <c r="X141" s="3"/>
      <c r="Y141" s="4">
        <f>+Y80</f>
        <v>0</v>
      </c>
      <c r="Z141" s="3"/>
      <c r="AA141" s="4">
        <f>+AA80</f>
        <v>0</v>
      </c>
      <c r="AB141" s="3"/>
      <c r="AC141" s="4">
        <f>+AC80</f>
        <v>0</v>
      </c>
      <c r="AD141" s="3"/>
    </row>
    <row r="142" spans="1:30" ht="14.4" customHeight="1" x14ac:dyDescent="0.3">
      <c r="A142" s="31"/>
      <c r="B142" s="47"/>
      <c r="C142" s="4">
        <f t="shared" ref="C142:C157" si="28">+C81</f>
        <v>0</v>
      </c>
      <c r="D142" s="3"/>
      <c r="E142" s="4" t="str">
        <f t="shared" ref="E142:E157" si="29">+E81</f>
        <v>40 17 821 0269</v>
      </c>
      <c r="F142" s="3"/>
      <c r="G142" s="4" t="str">
        <f t="shared" ref="G142:G157" si="30">+G81</f>
        <v>40 17 954 1869</v>
      </c>
      <c r="H142" s="3"/>
      <c r="I142" s="4">
        <f t="shared" ref="I142:I157" si="31">+I81</f>
        <v>0</v>
      </c>
      <c r="J142" s="3"/>
      <c r="K142" s="4" t="str">
        <f t="shared" ref="K142:K157" si="32">+K81</f>
        <v>40 28 871 0326</v>
      </c>
      <c r="L142" s="3"/>
      <c r="M142" s="4" t="str">
        <f t="shared" ref="M142:M157" si="33">+M81</f>
        <v>40 28 954  1704</v>
      </c>
      <c r="N142" s="3"/>
      <c r="O142" s="4">
        <f t="shared" ref="O142:O157" si="34">+O81</f>
        <v>0</v>
      </c>
      <c r="P142" s="3"/>
      <c r="Q142" s="4">
        <f t="shared" ref="Q142:Q157" si="35">+Q81</f>
        <v>0</v>
      </c>
      <c r="R142" s="3"/>
      <c r="S142" s="4">
        <f t="shared" ref="S142:S157" si="36">+S81</f>
        <v>0</v>
      </c>
      <c r="T142" s="3"/>
      <c r="U142" s="4">
        <f t="shared" ref="U142:U157" si="37">+U81</f>
        <v>0</v>
      </c>
      <c r="V142" s="3"/>
      <c r="W142" s="4">
        <f t="shared" ref="W142:W157" si="38">+W81</f>
        <v>0</v>
      </c>
      <c r="X142" s="3"/>
      <c r="Y142" s="4">
        <f t="shared" ref="Y142:Y157" si="39">+Y81</f>
        <v>0</v>
      </c>
      <c r="Z142" s="3"/>
      <c r="AA142" s="4">
        <f t="shared" ref="AA142:AA157" si="40">+AA81</f>
        <v>0</v>
      </c>
      <c r="AB142" s="3"/>
      <c r="AC142" s="4">
        <f t="shared" ref="AC142:AC157" si="41">+AC81</f>
        <v>0</v>
      </c>
      <c r="AD142" s="3"/>
    </row>
    <row r="143" spans="1:30" ht="14.4" customHeight="1" x14ac:dyDescent="0.3">
      <c r="A143" s="31"/>
      <c r="B143" s="47"/>
      <c r="C143" s="4">
        <f t="shared" si="28"/>
        <v>0</v>
      </c>
      <c r="D143" s="3"/>
      <c r="E143" s="4">
        <f t="shared" si="29"/>
        <v>0</v>
      </c>
      <c r="F143" s="3"/>
      <c r="G143" s="4">
        <f t="shared" si="30"/>
        <v>0</v>
      </c>
      <c r="H143" s="3"/>
      <c r="I143" s="4">
        <f t="shared" si="31"/>
        <v>0</v>
      </c>
      <c r="J143" s="3"/>
      <c r="K143" s="4">
        <f t="shared" si="32"/>
        <v>0</v>
      </c>
      <c r="L143" s="3"/>
      <c r="M143" s="4" t="str">
        <f t="shared" si="33"/>
        <v>40 28 954 2125</v>
      </c>
      <c r="N143" s="3"/>
      <c r="O143" s="4">
        <f t="shared" si="34"/>
        <v>0</v>
      </c>
      <c r="P143" s="3"/>
      <c r="Q143" s="4">
        <f t="shared" si="35"/>
        <v>0</v>
      </c>
      <c r="R143" s="3"/>
      <c r="S143" s="4">
        <f t="shared" si="36"/>
        <v>0</v>
      </c>
      <c r="T143" s="3"/>
      <c r="U143" s="4">
        <f t="shared" si="37"/>
        <v>0</v>
      </c>
      <c r="V143" s="3"/>
      <c r="W143" s="4">
        <f t="shared" si="38"/>
        <v>0</v>
      </c>
      <c r="X143" s="3"/>
      <c r="Y143" s="4">
        <f t="shared" si="39"/>
        <v>0</v>
      </c>
      <c r="Z143" s="3"/>
      <c r="AA143" s="4">
        <f t="shared" si="40"/>
        <v>0</v>
      </c>
      <c r="AB143" s="3"/>
      <c r="AC143" s="4">
        <f t="shared" si="41"/>
        <v>0</v>
      </c>
      <c r="AD143" s="3"/>
    </row>
    <row r="144" spans="1:30" ht="14.4" customHeight="1" x14ac:dyDescent="0.3">
      <c r="A144" s="31"/>
      <c r="B144" s="47"/>
      <c r="C144" s="4">
        <f t="shared" si="28"/>
        <v>0</v>
      </c>
      <c r="D144" s="3"/>
      <c r="E144" s="4">
        <f t="shared" si="29"/>
        <v>0</v>
      </c>
      <c r="F144" s="3"/>
      <c r="G144" s="4">
        <f t="shared" si="30"/>
        <v>0</v>
      </c>
      <c r="H144" s="3"/>
      <c r="I144" s="4">
        <f t="shared" si="31"/>
        <v>0</v>
      </c>
      <c r="J144" s="3"/>
      <c r="K144" s="4">
        <f t="shared" si="32"/>
        <v>0</v>
      </c>
      <c r="L144" s="3"/>
      <c r="M144" s="4" t="str">
        <f t="shared" si="33"/>
        <v>40 28 954 2149</v>
      </c>
      <c r="N144" s="3"/>
      <c r="O144" s="4">
        <f t="shared" si="34"/>
        <v>0</v>
      </c>
      <c r="P144" s="3"/>
      <c r="Q144" s="4">
        <f t="shared" si="35"/>
        <v>0</v>
      </c>
      <c r="R144" s="3"/>
      <c r="S144" s="4">
        <f t="shared" si="36"/>
        <v>0</v>
      </c>
      <c r="T144" s="3"/>
      <c r="U144" s="4">
        <f t="shared" si="37"/>
        <v>0</v>
      </c>
      <c r="V144" s="3"/>
      <c r="W144" s="4">
        <f t="shared" si="38"/>
        <v>0</v>
      </c>
      <c r="X144" s="3"/>
      <c r="Y144" s="4">
        <f t="shared" si="39"/>
        <v>0</v>
      </c>
      <c r="Z144" s="3"/>
      <c r="AA144" s="4">
        <f t="shared" si="40"/>
        <v>0</v>
      </c>
      <c r="AB144" s="3"/>
      <c r="AC144" s="4">
        <f t="shared" si="41"/>
        <v>0</v>
      </c>
      <c r="AD144" s="3"/>
    </row>
    <row r="145" spans="1:30" ht="14.4" customHeight="1" x14ac:dyDescent="0.3">
      <c r="A145" s="31"/>
      <c r="B145" s="47"/>
      <c r="C145" s="4">
        <f t="shared" si="28"/>
        <v>0</v>
      </c>
      <c r="D145" s="3"/>
      <c r="E145" s="4">
        <f t="shared" si="29"/>
        <v>0</v>
      </c>
      <c r="F145" s="3"/>
      <c r="G145" s="4">
        <f t="shared" si="30"/>
        <v>0</v>
      </c>
      <c r="H145" s="3"/>
      <c r="I145" s="4">
        <f t="shared" si="31"/>
        <v>0</v>
      </c>
      <c r="J145" s="3"/>
      <c r="K145" s="4">
        <f t="shared" si="32"/>
        <v>0</v>
      </c>
      <c r="L145" s="3"/>
      <c r="M145" s="4" t="str">
        <f t="shared" si="33"/>
        <v>40 28 959 0682</v>
      </c>
      <c r="N145" s="3"/>
      <c r="O145" s="4">
        <f t="shared" si="34"/>
        <v>0</v>
      </c>
      <c r="P145" s="3"/>
      <c r="Q145" s="4">
        <f t="shared" si="35"/>
        <v>0</v>
      </c>
      <c r="R145" s="3"/>
      <c r="S145" s="4">
        <f t="shared" si="36"/>
        <v>0</v>
      </c>
      <c r="T145" s="3"/>
      <c r="U145" s="4">
        <f t="shared" si="37"/>
        <v>0</v>
      </c>
      <c r="V145" s="3"/>
      <c r="W145" s="4">
        <f t="shared" si="38"/>
        <v>0</v>
      </c>
      <c r="X145" s="3"/>
      <c r="Y145" s="4">
        <f t="shared" si="39"/>
        <v>0</v>
      </c>
      <c r="Z145" s="3"/>
      <c r="AA145" s="4">
        <f t="shared" si="40"/>
        <v>0</v>
      </c>
      <c r="AB145" s="3"/>
      <c r="AC145" s="4">
        <f t="shared" si="41"/>
        <v>0</v>
      </c>
      <c r="AD145" s="3"/>
    </row>
    <row r="146" spans="1:30" ht="14.4" customHeight="1" x14ac:dyDescent="0.3">
      <c r="A146" s="31"/>
      <c r="B146" s="47"/>
      <c r="C146" s="4">
        <f t="shared" si="28"/>
        <v>0</v>
      </c>
      <c r="D146" s="3"/>
      <c r="E146" s="4">
        <f t="shared" si="29"/>
        <v>0</v>
      </c>
      <c r="F146" s="3"/>
      <c r="G146" s="4">
        <f t="shared" si="30"/>
        <v>0</v>
      </c>
      <c r="H146" s="3"/>
      <c r="I146" s="4">
        <f t="shared" si="31"/>
        <v>0</v>
      </c>
      <c r="J146" s="3"/>
      <c r="K146" s="4">
        <f t="shared" si="32"/>
        <v>0</v>
      </c>
      <c r="L146" s="3"/>
      <c r="M146" s="4" t="str">
        <f t="shared" si="33"/>
        <v>40 28 954 2128</v>
      </c>
      <c r="N146" s="3"/>
      <c r="O146" s="4">
        <f t="shared" si="34"/>
        <v>0</v>
      </c>
      <c r="P146" s="3"/>
      <c r="Q146" s="4">
        <f t="shared" si="35"/>
        <v>0</v>
      </c>
      <c r="R146" s="3"/>
      <c r="S146" s="4">
        <f t="shared" si="36"/>
        <v>0</v>
      </c>
      <c r="T146" s="3"/>
      <c r="U146" s="4">
        <f t="shared" si="37"/>
        <v>0</v>
      </c>
      <c r="V146" s="3"/>
      <c r="W146" s="4">
        <f t="shared" si="38"/>
        <v>0</v>
      </c>
      <c r="X146" s="3"/>
      <c r="Y146" s="4">
        <f t="shared" si="39"/>
        <v>0</v>
      </c>
      <c r="Z146" s="3"/>
      <c r="AA146" s="4">
        <f t="shared" si="40"/>
        <v>0</v>
      </c>
      <c r="AB146" s="3"/>
      <c r="AC146" s="4">
        <f t="shared" si="41"/>
        <v>0</v>
      </c>
      <c r="AD146" s="3"/>
    </row>
    <row r="147" spans="1:30" ht="14.4" customHeight="1" x14ac:dyDescent="0.3">
      <c r="A147" s="31"/>
      <c r="B147" s="47"/>
      <c r="C147" s="4">
        <f t="shared" si="28"/>
        <v>0</v>
      </c>
      <c r="D147" s="3"/>
      <c r="E147" s="4">
        <f t="shared" si="29"/>
        <v>0</v>
      </c>
      <c r="F147" s="3"/>
      <c r="G147" s="4">
        <f t="shared" si="30"/>
        <v>0</v>
      </c>
      <c r="H147" s="3"/>
      <c r="I147" s="4">
        <f t="shared" si="31"/>
        <v>0</v>
      </c>
      <c r="J147" s="3"/>
      <c r="K147" s="4">
        <f t="shared" si="32"/>
        <v>0</v>
      </c>
      <c r="L147" s="3"/>
      <c r="M147" s="4" t="str">
        <f t="shared" si="33"/>
        <v>40 28 959 0683</v>
      </c>
      <c r="N147" s="3"/>
      <c r="O147" s="4">
        <f t="shared" si="34"/>
        <v>0</v>
      </c>
      <c r="P147" s="3"/>
      <c r="Q147" s="4">
        <f t="shared" si="35"/>
        <v>0</v>
      </c>
      <c r="R147" s="3"/>
      <c r="S147" s="4">
        <f t="shared" si="36"/>
        <v>0</v>
      </c>
      <c r="T147" s="3"/>
      <c r="U147" s="4">
        <f t="shared" si="37"/>
        <v>0</v>
      </c>
      <c r="V147" s="3"/>
      <c r="W147" s="4">
        <f t="shared" si="38"/>
        <v>0</v>
      </c>
      <c r="X147" s="3"/>
      <c r="Y147" s="4">
        <f t="shared" si="39"/>
        <v>0</v>
      </c>
      <c r="Z147" s="3"/>
      <c r="AA147" s="4">
        <f t="shared" si="40"/>
        <v>0</v>
      </c>
      <c r="AB147" s="3"/>
      <c r="AC147" s="4">
        <f t="shared" si="41"/>
        <v>0</v>
      </c>
      <c r="AD147" s="3"/>
    </row>
    <row r="148" spans="1:30" ht="14.4" customHeight="1" x14ac:dyDescent="0.3">
      <c r="A148" s="31"/>
      <c r="B148" s="47"/>
      <c r="C148" s="4">
        <f t="shared" si="28"/>
        <v>0</v>
      </c>
      <c r="D148" s="3"/>
      <c r="E148" s="4">
        <f t="shared" si="29"/>
        <v>0</v>
      </c>
      <c r="F148" s="3"/>
      <c r="G148" s="4">
        <f t="shared" si="30"/>
        <v>0</v>
      </c>
      <c r="H148" s="3"/>
      <c r="I148" s="4">
        <f t="shared" si="31"/>
        <v>0</v>
      </c>
      <c r="J148" s="3"/>
      <c r="K148" s="4">
        <f t="shared" si="32"/>
        <v>0</v>
      </c>
      <c r="L148" s="3"/>
      <c r="M148" s="4" t="str">
        <f t="shared" si="33"/>
        <v>40 28 954 3447</v>
      </c>
      <c r="N148" s="3"/>
      <c r="O148" s="4">
        <f t="shared" si="34"/>
        <v>0</v>
      </c>
      <c r="P148" s="3"/>
      <c r="Q148" s="4">
        <f t="shared" si="35"/>
        <v>0</v>
      </c>
      <c r="R148" s="3"/>
      <c r="S148" s="4">
        <f t="shared" si="36"/>
        <v>0</v>
      </c>
      <c r="T148" s="3"/>
      <c r="U148" s="4">
        <f t="shared" si="37"/>
        <v>0</v>
      </c>
      <c r="V148" s="3"/>
      <c r="W148" s="4">
        <f t="shared" si="38"/>
        <v>0</v>
      </c>
      <c r="X148" s="3"/>
      <c r="Y148" s="4">
        <f t="shared" si="39"/>
        <v>0</v>
      </c>
      <c r="Z148" s="3"/>
      <c r="AA148" s="4">
        <f t="shared" si="40"/>
        <v>0</v>
      </c>
      <c r="AB148" s="3"/>
      <c r="AC148" s="4">
        <f t="shared" si="41"/>
        <v>0</v>
      </c>
      <c r="AD148" s="3"/>
    </row>
    <row r="149" spans="1:30" ht="14.4" customHeight="1" x14ac:dyDescent="0.3">
      <c r="A149" s="31"/>
      <c r="B149" s="47"/>
      <c r="C149" s="4">
        <f t="shared" si="28"/>
        <v>0</v>
      </c>
      <c r="D149" s="3"/>
      <c r="E149" s="4">
        <f t="shared" si="29"/>
        <v>0</v>
      </c>
      <c r="F149" s="3"/>
      <c r="G149" s="4">
        <f t="shared" si="30"/>
        <v>0</v>
      </c>
      <c r="H149" s="3"/>
      <c r="I149" s="4">
        <f t="shared" si="31"/>
        <v>0</v>
      </c>
      <c r="J149" s="3"/>
      <c r="K149" s="4">
        <f t="shared" si="32"/>
        <v>0</v>
      </c>
      <c r="L149" s="3"/>
      <c r="M149" s="4" t="str">
        <f t="shared" si="33"/>
        <v>40 28 957 0801</v>
      </c>
      <c r="N149" s="3"/>
      <c r="O149" s="4">
        <f t="shared" si="34"/>
        <v>0</v>
      </c>
      <c r="P149" s="3"/>
      <c r="Q149" s="4">
        <f t="shared" si="35"/>
        <v>0</v>
      </c>
      <c r="R149" s="3"/>
      <c r="S149" s="4">
        <f t="shared" si="36"/>
        <v>0</v>
      </c>
      <c r="T149" s="3"/>
      <c r="U149" s="4">
        <f t="shared" si="37"/>
        <v>0</v>
      </c>
      <c r="V149" s="3"/>
      <c r="W149" s="4">
        <f t="shared" si="38"/>
        <v>0</v>
      </c>
      <c r="X149" s="3"/>
      <c r="Y149" s="4">
        <f t="shared" si="39"/>
        <v>0</v>
      </c>
      <c r="Z149" s="3"/>
      <c r="AA149" s="4">
        <f t="shared" si="40"/>
        <v>0</v>
      </c>
      <c r="AB149" s="3"/>
      <c r="AC149" s="4">
        <f t="shared" si="41"/>
        <v>0</v>
      </c>
      <c r="AD149" s="3"/>
    </row>
    <row r="150" spans="1:30" ht="14.4" customHeight="1" x14ac:dyDescent="0.3">
      <c r="A150" s="31"/>
      <c r="B150" s="47"/>
      <c r="C150" s="4">
        <f t="shared" si="28"/>
        <v>0</v>
      </c>
      <c r="D150" s="3"/>
      <c r="E150" s="4">
        <f t="shared" si="29"/>
        <v>0</v>
      </c>
      <c r="F150" s="3"/>
      <c r="G150" s="4">
        <f t="shared" si="30"/>
        <v>0</v>
      </c>
      <c r="H150" s="3"/>
      <c r="I150" s="4">
        <f t="shared" si="31"/>
        <v>0</v>
      </c>
      <c r="J150" s="3"/>
      <c r="K150" s="4">
        <f t="shared" si="32"/>
        <v>0</v>
      </c>
      <c r="L150" s="3"/>
      <c r="M150" s="4" t="str">
        <f t="shared" si="33"/>
        <v>40 28 954 2126</v>
      </c>
      <c r="N150" s="3"/>
      <c r="O150" s="4">
        <f t="shared" si="34"/>
        <v>0</v>
      </c>
      <c r="P150" s="3"/>
      <c r="Q150" s="4">
        <f t="shared" si="35"/>
        <v>0</v>
      </c>
      <c r="R150" s="3"/>
      <c r="S150" s="4">
        <f t="shared" si="36"/>
        <v>0</v>
      </c>
      <c r="T150" s="3"/>
      <c r="U150" s="4">
        <f t="shared" si="37"/>
        <v>0</v>
      </c>
      <c r="V150" s="3"/>
      <c r="W150" s="4">
        <f t="shared" si="38"/>
        <v>0</v>
      </c>
      <c r="X150" s="3"/>
      <c r="Y150" s="4">
        <f t="shared" si="39"/>
        <v>0</v>
      </c>
      <c r="Z150" s="3"/>
      <c r="AA150" s="4">
        <f t="shared" si="40"/>
        <v>0</v>
      </c>
      <c r="AB150" s="3"/>
      <c r="AC150" s="4">
        <f t="shared" si="41"/>
        <v>0</v>
      </c>
      <c r="AD150" s="3"/>
    </row>
    <row r="151" spans="1:30" ht="14.4" customHeight="1" x14ac:dyDescent="0.3">
      <c r="A151" s="31"/>
      <c r="B151" s="47"/>
      <c r="C151" s="4">
        <f t="shared" si="28"/>
        <v>0</v>
      </c>
      <c r="D151" s="3"/>
      <c r="E151" s="4">
        <f t="shared" si="29"/>
        <v>0</v>
      </c>
      <c r="F151" s="3"/>
      <c r="G151" s="4">
        <f t="shared" si="30"/>
        <v>0</v>
      </c>
      <c r="H151" s="3"/>
      <c r="I151" s="4">
        <f t="shared" si="31"/>
        <v>0</v>
      </c>
      <c r="J151" s="3"/>
      <c r="K151" s="4">
        <f t="shared" si="32"/>
        <v>0</v>
      </c>
      <c r="L151" s="3"/>
      <c r="M151" s="4" t="str">
        <f t="shared" si="33"/>
        <v>40 28 957 0799</v>
      </c>
      <c r="N151" s="3"/>
      <c r="O151" s="4">
        <f t="shared" si="34"/>
        <v>0</v>
      </c>
      <c r="P151" s="3"/>
      <c r="Q151" s="4">
        <f t="shared" si="35"/>
        <v>0</v>
      </c>
      <c r="R151" s="3"/>
      <c r="S151" s="4">
        <f t="shared" si="36"/>
        <v>0</v>
      </c>
      <c r="T151" s="3"/>
      <c r="U151" s="4">
        <f t="shared" si="37"/>
        <v>0</v>
      </c>
      <c r="V151" s="3"/>
      <c r="W151" s="4">
        <f t="shared" si="38"/>
        <v>0</v>
      </c>
      <c r="X151" s="3"/>
      <c r="Y151" s="4">
        <f t="shared" si="39"/>
        <v>0</v>
      </c>
      <c r="Z151" s="3"/>
      <c r="AA151" s="4">
        <f t="shared" si="40"/>
        <v>0</v>
      </c>
      <c r="AB151" s="3"/>
      <c r="AC151" s="4">
        <f t="shared" si="41"/>
        <v>0</v>
      </c>
      <c r="AD151" s="3"/>
    </row>
    <row r="152" spans="1:30" ht="14.4" customHeight="1" x14ac:dyDescent="0.3">
      <c r="A152" s="31"/>
      <c r="B152" s="47"/>
      <c r="C152" s="4">
        <f t="shared" si="28"/>
        <v>0</v>
      </c>
      <c r="D152" s="3"/>
      <c r="E152" s="4">
        <f t="shared" si="29"/>
        <v>0</v>
      </c>
      <c r="F152" s="3"/>
      <c r="G152" s="4">
        <f t="shared" si="30"/>
        <v>0</v>
      </c>
      <c r="H152" s="3"/>
      <c r="I152" s="4">
        <f t="shared" si="31"/>
        <v>0</v>
      </c>
      <c r="J152" s="3"/>
      <c r="K152" s="4">
        <f t="shared" si="32"/>
        <v>0</v>
      </c>
      <c r="L152" s="3"/>
      <c r="M152" s="4" t="str">
        <f t="shared" si="33"/>
        <v>40 28 959 0586</v>
      </c>
      <c r="N152" s="3"/>
      <c r="O152" s="4">
        <f t="shared" si="34"/>
        <v>0</v>
      </c>
      <c r="P152" s="3"/>
      <c r="Q152" s="4">
        <f t="shared" si="35"/>
        <v>0</v>
      </c>
      <c r="R152" s="3"/>
      <c r="S152" s="4">
        <f t="shared" si="36"/>
        <v>0</v>
      </c>
      <c r="T152" s="3"/>
      <c r="U152" s="4">
        <f t="shared" si="37"/>
        <v>0</v>
      </c>
      <c r="V152" s="3"/>
      <c r="W152" s="4">
        <f t="shared" si="38"/>
        <v>0</v>
      </c>
      <c r="X152" s="3"/>
      <c r="Y152" s="4">
        <f t="shared" si="39"/>
        <v>0</v>
      </c>
      <c r="Z152" s="3"/>
      <c r="AA152" s="4">
        <f t="shared" si="40"/>
        <v>0</v>
      </c>
      <c r="AB152" s="3"/>
      <c r="AC152" s="4">
        <f t="shared" si="41"/>
        <v>0</v>
      </c>
      <c r="AD152" s="3"/>
    </row>
    <row r="153" spans="1:30" ht="14.4" customHeight="1" x14ac:dyDescent="0.3">
      <c r="A153" s="31"/>
      <c r="B153" s="47"/>
      <c r="C153" s="4">
        <f t="shared" si="28"/>
        <v>0</v>
      </c>
      <c r="D153" s="3"/>
      <c r="E153" s="4">
        <f t="shared" si="29"/>
        <v>0</v>
      </c>
      <c r="F153" s="3"/>
      <c r="G153" s="4">
        <f t="shared" si="30"/>
        <v>0</v>
      </c>
      <c r="H153" s="3"/>
      <c r="I153" s="4">
        <f t="shared" si="31"/>
        <v>0</v>
      </c>
      <c r="J153" s="3"/>
      <c r="K153" s="4">
        <f t="shared" si="32"/>
        <v>0</v>
      </c>
      <c r="L153" s="3"/>
      <c r="M153" s="4" t="str">
        <f t="shared" si="33"/>
        <v>40 28 959 0539</v>
      </c>
      <c r="N153" s="3"/>
      <c r="O153" s="4">
        <f t="shared" si="34"/>
        <v>0</v>
      </c>
      <c r="P153" s="3"/>
      <c r="Q153" s="4">
        <f t="shared" si="35"/>
        <v>0</v>
      </c>
      <c r="R153" s="3"/>
      <c r="S153" s="4">
        <f t="shared" si="36"/>
        <v>0</v>
      </c>
      <c r="T153" s="3"/>
      <c r="U153" s="4">
        <f t="shared" si="37"/>
        <v>0</v>
      </c>
      <c r="V153" s="3"/>
      <c r="W153" s="4">
        <f t="shared" si="38"/>
        <v>0</v>
      </c>
      <c r="X153" s="3"/>
      <c r="Y153" s="4">
        <f t="shared" si="39"/>
        <v>0</v>
      </c>
      <c r="Z153" s="3"/>
      <c r="AA153" s="4">
        <f t="shared" si="40"/>
        <v>0</v>
      </c>
      <c r="AB153" s="3"/>
      <c r="AC153" s="4">
        <f t="shared" si="41"/>
        <v>0</v>
      </c>
      <c r="AD153" s="3"/>
    </row>
    <row r="154" spans="1:30" ht="14.4" customHeight="1" x14ac:dyDescent="0.3">
      <c r="A154" s="31"/>
      <c r="B154" s="47"/>
      <c r="C154" s="4">
        <f t="shared" si="28"/>
        <v>0</v>
      </c>
      <c r="D154" s="3"/>
      <c r="E154" s="4">
        <f t="shared" si="29"/>
        <v>0</v>
      </c>
      <c r="F154" s="3"/>
      <c r="G154" s="4">
        <f t="shared" si="30"/>
        <v>0</v>
      </c>
      <c r="H154" s="3"/>
      <c r="I154" s="4">
        <f t="shared" si="31"/>
        <v>0</v>
      </c>
      <c r="J154" s="3"/>
      <c r="K154" s="4">
        <f t="shared" si="32"/>
        <v>0</v>
      </c>
      <c r="L154" s="3"/>
      <c r="M154" s="4">
        <f t="shared" si="33"/>
        <v>0</v>
      </c>
      <c r="N154" s="3"/>
      <c r="O154" s="4">
        <f t="shared" si="34"/>
        <v>0</v>
      </c>
      <c r="P154" s="3"/>
      <c r="Q154" s="4">
        <f t="shared" si="35"/>
        <v>0</v>
      </c>
      <c r="R154" s="3"/>
      <c r="S154" s="4">
        <f t="shared" si="36"/>
        <v>0</v>
      </c>
      <c r="T154" s="3"/>
      <c r="U154" s="4">
        <f t="shared" si="37"/>
        <v>0</v>
      </c>
      <c r="V154" s="3"/>
      <c r="W154" s="4">
        <f t="shared" si="38"/>
        <v>0</v>
      </c>
      <c r="X154" s="3"/>
      <c r="Y154" s="4">
        <f t="shared" si="39"/>
        <v>0</v>
      </c>
      <c r="Z154" s="3"/>
      <c r="AA154" s="4">
        <f t="shared" si="40"/>
        <v>0</v>
      </c>
      <c r="AB154" s="3"/>
      <c r="AC154" s="4">
        <f t="shared" si="41"/>
        <v>0</v>
      </c>
      <c r="AD154" s="3"/>
    </row>
    <row r="155" spans="1:30" ht="14.4" customHeight="1" x14ac:dyDescent="0.3">
      <c r="A155" s="31"/>
      <c r="B155" s="47"/>
      <c r="C155" s="4">
        <f t="shared" si="28"/>
        <v>0</v>
      </c>
      <c r="D155" s="3"/>
      <c r="E155" s="4">
        <f t="shared" si="29"/>
        <v>0</v>
      </c>
      <c r="F155" s="3"/>
      <c r="G155" s="4">
        <f t="shared" si="30"/>
        <v>0</v>
      </c>
      <c r="H155" s="3"/>
      <c r="I155" s="4">
        <f t="shared" si="31"/>
        <v>0</v>
      </c>
      <c r="J155" s="3"/>
      <c r="K155" s="4">
        <f t="shared" si="32"/>
        <v>0</v>
      </c>
      <c r="L155" s="3"/>
      <c r="M155" s="4">
        <f t="shared" si="33"/>
        <v>0</v>
      </c>
      <c r="N155" s="3"/>
      <c r="O155" s="4">
        <f t="shared" si="34"/>
        <v>0</v>
      </c>
      <c r="P155" s="3"/>
      <c r="Q155" s="4">
        <f t="shared" si="35"/>
        <v>0</v>
      </c>
      <c r="R155" s="3"/>
      <c r="S155" s="4">
        <f t="shared" si="36"/>
        <v>0</v>
      </c>
      <c r="T155" s="3"/>
      <c r="U155" s="4">
        <f t="shared" si="37"/>
        <v>0</v>
      </c>
      <c r="V155" s="3"/>
      <c r="W155" s="4">
        <f t="shared" si="38"/>
        <v>0</v>
      </c>
      <c r="X155" s="3"/>
      <c r="Y155" s="4">
        <f t="shared" si="39"/>
        <v>0</v>
      </c>
      <c r="Z155" s="3"/>
      <c r="AA155" s="4">
        <f t="shared" si="40"/>
        <v>0</v>
      </c>
      <c r="AB155" s="3"/>
      <c r="AC155" s="4">
        <f t="shared" si="41"/>
        <v>0</v>
      </c>
      <c r="AD155" s="3"/>
    </row>
    <row r="156" spans="1:30" ht="14.4" customHeight="1" x14ac:dyDescent="0.3">
      <c r="A156" s="31"/>
      <c r="B156" s="47"/>
      <c r="C156" s="4">
        <f t="shared" si="28"/>
        <v>0</v>
      </c>
      <c r="D156" s="19"/>
      <c r="E156" s="4">
        <f t="shared" si="29"/>
        <v>0</v>
      </c>
      <c r="F156" s="19"/>
      <c r="G156" s="4">
        <f t="shared" si="30"/>
        <v>0</v>
      </c>
      <c r="H156" s="19"/>
      <c r="I156" s="4">
        <f t="shared" si="31"/>
        <v>0</v>
      </c>
      <c r="J156" s="19"/>
      <c r="K156" s="4">
        <f t="shared" si="32"/>
        <v>0</v>
      </c>
      <c r="L156" s="19"/>
      <c r="M156" s="4">
        <f t="shared" si="33"/>
        <v>0</v>
      </c>
      <c r="N156" s="19"/>
      <c r="O156" s="4">
        <f t="shared" si="34"/>
        <v>0</v>
      </c>
      <c r="P156" s="19"/>
      <c r="Q156" s="4">
        <f t="shared" si="35"/>
        <v>0</v>
      </c>
      <c r="R156" s="19"/>
      <c r="S156" s="4">
        <f t="shared" si="36"/>
        <v>0</v>
      </c>
      <c r="T156" s="19"/>
      <c r="U156" s="4">
        <f t="shared" si="37"/>
        <v>0</v>
      </c>
      <c r="V156" s="19"/>
      <c r="W156" s="4">
        <f t="shared" si="38"/>
        <v>0</v>
      </c>
      <c r="X156" s="19"/>
      <c r="Y156" s="4">
        <f t="shared" si="39"/>
        <v>0</v>
      </c>
      <c r="Z156" s="19"/>
      <c r="AA156" s="4">
        <f t="shared" si="40"/>
        <v>0</v>
      </c>
      <c r="AB156" s="19"/>
      <c r="AC156" s="4">
        <f t="shared" si="41"/>
        <v>0</v>
      </c>
      <c r="AD156" s="19"/>
    </row>
    <row r="157" spans="1:30" ht="14.4" customHeight="1" x14ac:dyDescent="0.3">
      <c r="A157" s="31"/>
      <c r="B157" s="48"/>
      <c r="C157" s="4">
        <f t="shared" si="28"/>
        <v>0</v>
      </c>
      <c r="D157" s="19"/>
      <c r="E157" s="4">
        <f t="shared" si="29"/>
        <v>0</v>
      </c>
      <c r="F157" s="19"/>
      <c r="G157" s="4">
        <f t="shared" si="30"/>
        <v>0</v>
      </c>
      <c r="H157" s="19"/>
      <c r="I157" s="4">
        <f t="shared" si="31"/>
        <v>0</v>
      </c>
      <c r="J157" s="19"/>
      <c r="K157" s="4">
        <f t="shared" si="32"/>
        <v>0</v>
      </c>
      <c r="L157" s="19"/>
      <c r="M157" s="4">
        <f t="shared" si="33"/>
        <v>0</v>
      </c>
      <c r="N157" s="19"/>
      <c r="O157" s="4">
        <f t="shared" si="34"/>
        <v>0</v>
      </c>
      <c r="P157" s="19"/>
      <c r="Q157" s="4">
        <f t="shared" si="35"/>
        <v>0</v>
      </c>
      <c r="R157" s="19"/>
      <c r="S157" s="4">
        <f t="shared" si="36"/>
        <v>0</v>
      </c>
      <c r="T157" s="19"/>
      <c r="U157" s="4">
        <f t="shared" si="37"/>
        <v>0</v>
      </c>
      <c r="V157" s="19"/>
      <c r="W157" s="4">
        <f t="shared" si="38"/>
        <v>0</v>
      </c>
      <c r="X157" s="19"/>
      <c r="Y157" s="4">
        <f t="shared" si="39"/>
        <v>0</v>
      </c>
      <c r="Z157" s="19"/>
      <c r="AA157" s="4">
        <f t="shared" si="40"/>
        <v>0</v>
      </c>
      <c r="AB157" s="19"/>
      <c r="AC157" s="4">
        <f t="shared" si="41"/>
        <v>0</v>
      </c>
      <c r="AD157" s="19"/>
    </row>
    <row r="158" spans="1:30" x14ac:dyDescent="0.3">
      <c r="A158" s="31"/>
      <c r="B158" s="45"/>
      <c r="C158" s="2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4.4" customHeight="1" x14ac:dyDescent="0.3">
      <c r="A159" s="31"/>
      <c r="B159" s="46" t="s">
        <v>16</v>
      </c>
      <c r="C159" s="4" t="str">
        <f>+C97</f>
        <v>40 17 821 0022</v>
      </c>
      <c r="D159" s="3"/>
      <c r="E159" s="4" t="str">
        <f>+E97</f>
        <v>40 17 821 0255</v>
      </c>
      <c r="F159" s="3"/>
      <c r="G159" s="4" t="str">
        <f>+G97</f>
        <v>40 17 959 0084</v>
      </c>
      <c r="H159" s="3"/>
      <c r="I159" s="4">
        <f>+I97</f>
        <v>0</v>
      </c>
      <c r="J159" s="3"/>
      <c r="K159" s="4" t="str">
        <f>+K97</f>
        <v>40 28 810 1278</v>
      </c>
      <c r="L159" s="3"/>
      <c r="M159" s="4" t="str">
        <f>+M97</f>
        <v>40 28 849 0366</v>
      </c>
      <c r="N159" s="3"/>
      <c r="O159" s="4">
        <f>+O97</f>
        <v>0</v>
      </c>
      <c r="P159" s="3"/>
      <c r="Q159" s="4">
        <f>+Q97</f>
        <v>0</v>
      </c>
      <c r="R159" s="3"/>
      <c r="S159" s="4">
        <f>+S97</f>
        <v>0</v>
      </c>
      <c r="T159" s="3"/>
      <c r="U159" s="4">
        <f>+U97</f>
        <v>0</v>
      </c>
      <c r="V159" s="3"/>
      <c r="W159" s="4">
        <f>+W97</f>
        <v>0</v>
      </c>
      <c r="X159" s="3"/>
      <c r="Y159" s="4">
        <f>+Y97</f>
        <v>0</v>
      </c>
      <c r="Z159" s="3"/>
      <c r="AA159" s="4">
        <f>+AA97</f>
        <v>0</v>
      </c>
      <c r="AB159" s="3"/>
      <c r="AC159" s="4">
        <f>+AC97</f>
        <v>0</v>
      </c>
      <c r="AD159" s="3"/>
    </row>
    <row r="160" spans="1:30" ht="14.4" customHeight="1" x14ac:dyDescent="0.3">
      <c r="A160" s="31"/>
      <c r="B160" s="47"/>
      <c r="C160" s="4" t="str">
        <f>+C98</f>
        <v>40 17 821 0026</v>
      </c>
      <c r="D160" s="3"/>
      <c r="E160" s="4" t="str">
        <f>+E98</f>
        <v>40 17 620 0094</v>
      </c>
      <c r="F160" s="3"/>
      <c r="G160" s="4" t="str">
        <f>+G98</f>
        <v>40 17 959 0083</v>
      </c>
      <c r="H160" s="3"/>
      <c r="I160" s="4">
        <f>+I98</f>
        <v>0</v>
      </c>
      <c r="J160" s="3"/>
      <c r="K160" s="4" t="str">
        <f>+K98</f>
        <v>40 28 856 0817</v>
      </c>
      <c r="L160" s="3"/>
      <c r="M160" s="4" t="str">
        <f>+M98</f>
        <v>40 28 849 0371</v>
      </c>
      <c r="N160" s="3"/>
      <c r="O160" s="4">
        <f>+O98</f>
        <v>0</v>
      </c>
      <c r="P160" s="3"/>
      <c r="Q160" s="4">
        <f>+Q98</f>
        <v>0</v>
      </c>
      <c r="R160" s="3"/>
      <c r="S160" s="4">
        <f>+S98</f>
        <v>0</v>
      </c>
      <c r="T160" s="3"/>
      <c r="U160" s="4">
        <f>+U98</f>
        <v>0</v>
      </c>
      <c r="V160" s="3"/>
      <c r="W160" s="4">
        <f>+W98</f>
        <v>0</v>
      </c>
      <c r="X160" s="3"/>
      <c r="Y160" s="4">
        <f>+Y98</f>
        <v>0</v>
      </c>
      <c r="Z160" s="3"/>
      <c r="AA160" s="4">
        <f>+AA98</f>
        <v>0</v>
      </c>
      <c r="AB160" s="3"/>
      <c r="AC160" s="4">
        <f>+AC98</f>
        <v>0</v>
      </c>
      <c r="AD160" s="3"/>
    </row>
    <row r="161" spans="1:30" ht="14.4" customHeight="1" x14ac:dyDescent="0.3">
      <c r="A161" s="31"/>
      <c r="B161" s="47"/>
      <c r="C161" s="4" t="str">
        <f>+C99</f>
        <v>40 17 821 0024</v>
      </c>
      <c r="D161" s="3"/>
      <c r="E161" s="4" t="str">
        <f>+E99</f>
        <v>40 17 620 0035</v>
      </c>
      <c r="F161" s="3"/>
      <c r="G161" s="4" t="str">
        <f>+G99</f>
        <v>40 17 954 18 35</v>
      </c>
      <c r="H161" s="3"/>
      <c r="I161" s="4">
        <f>+I99</f>
        <v>0</v>
      </c>
      <c r="J161" s="3"/>
      <c r="K161" s="4" t="str">
        <f>+K99</f>
        <v>40 28 871 0466</v>
      </c>
      <c r="L161" s="3"/>
      <c r="M161" s="4" t="str">
        <f>+M99</f>
        <v>40 28 959 0633</v>
      </c>
      <c r="N161" s="3"/>
      <c r="O161" s="4">
        <f>+O99</f>
        <v>0</v>
      </c>
      <c r="P161" s="3"/>
      <c r="Q161" s="4">
        <f>+Q99</f>
        <v>0</v>
      </c>
      <c r="R161" s="3"/>
      <c r="S161" s="4">
        <f>+S99</f>
        <v>0</v>
      </c>
      <c r="T161" s="3"/>
      <c r="U161" s="4">
        <f>+U99</f>
        <v>0</v>
      </c>
      <c r="V161" s="3"/>
      <c r="W161" s="4">
        <f>+W99</f>
        <v>0</v>
      </c>
      <c r="X161" s="3"/>
      <c r="Y161" s="4">
        <f>+Y99</f>
        <v>0</v>
      </c>
      <c r="Z161" s="3"/>
      <c r="AA161" s="4">
        <f>+AA99</f>
        <v>0</v>
      </c>
      <c r="AB161" s="3"/>
      <c r="AC161" s="4">
        <f>+AC99</f>
        <v>0</v>
      </c>
      <c r="AD161" s="3"/>
    </row>
    <row r="162" spans="1:30" ht="14.4" customHeight="1" x14ac:dyDescent="0.3">
      <c r="A162" s="31"/>
      <c r="B162" s="47"/>
      <c r="C162" s="4" t="str">
        <f>+C100</f>
        <v>40 17 821 0336</v>
      </c>
      <c r="D162" s="3"/>
      <c r="E162" s="4" t="str">
        <f>+E100</f>
        <v>40 17 620 0110</v>
      </c>
      <c r="F162" s="3"/>
      <c r="G162" s="4" t="str">
        <f>+G100</f>
        <v>40 17 959 0101</v>
      </c>
      <c r="H162" s="3"/>
      <c r="I162" s="4">
        <f>+I100</f>
        <v>0</v>
      </c>
      <c r="J162" s="3"/>
      <c r="K162" s="4" t="str">
        <f>+K100</f>
        <v>40 28 851 0372</v>
      </c>
      <c r="L162" s="3"/>
      <c r="M162" s="4" t="str">
        <f>+M100</f>
        <v>40 28 871 0507</v>
      </c>
      <c r="N162" s="3"/>
      <c r="O162" s="4">
        <f>+O100</f>
        <v>0</v>
      </c>
      <c r="P162" s="3"/>
      <c r="Q162" s="4">
        <f>+Q100</f>
        <v>0</v>
      </c>
      <c r="R162" s="3"/>
      <c r="S162" s="4">
        <f>+S100</f>
        <v>0</v>
      </c>
      <c r="T162" s="3"/>
      <c r="U162" s="4">
        <f>+U100</f>
        <v>0</v>
      </c>
      <c r="V162" s="3"/>
      <c r="W162" s="4">
        <f>+W100</f>
        <v>0</v>
      </c>
      <c r="X162" s="3"/>
      <c r="Y162" s="4">
        <f>+Y100</f>
        <v>0</v>
      </c>
      <c r="Z162" s="3"/>
      <c r="AA162" s="4">
        <f>+AA100</f>
        <v>0</v>
      </c>
      <c r="AB162" s="3"/>
      <c r="AC162" s="4">
        <f>+AC100</f>
        <v>0</v>
      </c>
      <c r="AD162" s="3"/>
    </row>
    <row r="163" spans="1:30" ht="14.4" customHeight="1" x14ac:dyDescent="0.3">
      <c r="A163" s="31"/>
      <c r="B163" s="47"/>
      <c r="C163" s="4" t="str">
        <f>+C101</f>
        <v>40 17 821 0209</v>
      </c>
      <c r="D163" s="3"/>
      <c r="E163" s="4" t="str">
        <f>+E101</f>
        <v>40 17 810 0309</v>
      </c>
      <c r="F163" s="3"/>
      <c r="G163" s="4" t="str">
        <f>+G101</f>
        <v>40 17 959 0085</v>
      </c>
      <c r="H163" s="3"/>
      <c r="I163" s="4">
        <f>+I101</f>
        <v>0</v>
      </c>
      <c r="J163" s="3"/>
      <c r="K163" s="4" t="str">
        <f>+K101</f>
        <v>40 28 871  0520</v>
      </c>
      <c r="L163" s="3"/>
      <c r="M163" s="4" t="str">
        <f>+M101</f>
        <v>40 28 857 0414</v>
      </c>
      <c r="N163" s="3"/>
      <c r="O163" s="4">
        <f>+O101</f>
        <v>0</v>
      </c>
      <c r="P163" s="3"/>
      <c r="Q163" s="4">
        <f>+Q101</f>
        <v>0</v>
      </c>
      <c r="R163" s="3"/>
      <c r="S163" s="4">
        <f>+S101</f>
        <v>0</v>
      </c>
      <c r="T163" s="3"/>
      <c r="U163" s="4">
        <f>+U101</f>
        <v>0</v>
      </c>
      <c r="V163" s="3"/>
      <c r="W163" s="4">
        <f>+W101</f>
        <v>0</v>
      </c>
      <c r="X163" s="3"/>
      <c r="Y163" s="4">
        <f>+Y101</f>
        <v>0</v>
      </c>
      <c r="Z163" s="3"/>
      <c r="AA163" s="4">
        <f>+AA101</f>
        <v>0</v>
      </c>
      <c r="AB163" s="3"/>
      <c r="AC163" s="4">
        <f>+AC101</f>
        <v>0</v>
      </c>
      <c r="AD163" s="3"/>
    </row>
    <row r="164" spans="1:30" ht="14.4" customHeight="1" x14ac:dyDescent="0.3">
      <c r="A164" s="31"/>
      <c r="B164" s="47"/>
      <c r="C164" s="4" t="str">
        <f>+C102</f>
        <v>40 17 821 0337</v>
      </c>
      <c r="D164" s="3"/>
      <c r="E164" s="4" t="str">
        <f>+E102</f>
        <v>40 17 821 0198</v>
      </c>
      <c r="F164" s="3"/>
      <c r="G164" s="4">
        <f>+G102</f>
        <v>0</v>
      </c>
      <c r="H164" s="3"/>
      <c r="I164" s="4">
        <f>+I102</f>
        <v>0</v>
      </c>
      <c r="J164" s="3"/>
      <c r="K164" s="4" t="str">
        <f>+K102</f>
        <v>40 28 956 0816</v>
      </c>
      <c r="L164" s="3"/>
      <c r="M164" s="4" t="str">
        <f>+M102</f>
        <v>40 28 857 0443</v>
      </c>
      <c r="N164" s="3"/>
      <c r="O164" s="4">
        <f>+O102</f>
        <v>0</v>
      </c>
      <c r="P164" s="3"/>
      <c r="Q164" s="4">
        <f>+Q102</f>
        <v>0</v>
      </c>
      <c r="R164" s="3"/>
      <c r="S164" s="4">
        <f>+S102</f>
        <v>0</v>
      </c>
      <c r="T164" s="3"/>
      <c r="U164" s="4">
        <f>+U102</f>
        <v>0</v>
      </c>
      <c r="V164" s="3"/>
      <c r="W164" s="4">
        <f>+W102</f>
        <v>0</v>
      </c>
      <c r="X164" s="3"/>
      <c r="Y164" s="4">
        <f>+Y102</f>
        <v>0</v>
      </c>
      <c r="Z164" s="3"/>
      <c r="AA164" s="4">
        <f>+AA102</f>
        <v>0</v>
      </c>
      <c r="AB164" s="3"/>
      <c r="AC164" s="4">
        <f>+AC102</f>
        <v>0</v>
      </c>
      <c r="AD164" s="3"/>
    </row>
    <row r="165" spans="1:30" ht="14.4" customHeight="1" x14ac:dyDescent="0.3">
      <c r="A165" s="31"/>
      <c r="B165" s="47"/>
      <c r="C165" s="4">
        <f>+C103</f>
        <v>0</v>
      </c>
      <c r="D165" s="3"/>
      <c r="E165" s="4">
        <f>+E103</f>
        <v>0</v>
      </c>
      <c r="F165" s="3"/>
      <c r="G165" s="4">
        <f>+G103</f>
        <v>0</v>
      </c>
      <c r="H165" s="3"/>
      <c r="I165" s="4">
        <f>+I103</f>
        <v>0</v>
      </c>
      <c r="J165" s="3"/>
      <c r="K165" s="4" t="str">
        <f>+K103</f>
        <v>40 28 815 0136</v>
      </c>
      <c r="L165" s="3"/>
      <c r="M165" s="4" t="str">
        <f>+M103</f>
        <v>40 28 871 0506</v>
      </c>
      <c r="N165" s="3"/>
      <c r="O165" s="4">
        <f>+O103</f>
        <v>0</v>
      </c>
      <c r="P165" s="3"/>
      <c r="Q165" s="4">
        <f>+Q103</f>
        <v>0</v>
      </c>
      <c r="R165" s="3"/>
      <c r="S165" s="4">
        <f>+S103</f>
        <v>0</v>
      </c>
      <c r="T165" s="3"/>
      <c r="U165" s="4">
        <f>+U103</f>
        <v>0</v>
      </c>
      <c r="V165" s="17"/>
      <c r="W165" s="4">
        <f>+W103</f>
        <v>0</v>
      </c>
      <c r="X165" s="19"/>
      <c r="Y165" s="4">
        <f>+Y103</f>
        <v>0</v>
      </c>
      <c r="Z165" s="19"/>
      <c r="AA165" s="4">
        <f>+AA103</f>
        <v>0</v>
      </c>
      <c r="AB165" s="19"/>
      <c r="AC165" s="4">
        <f>+AC103</f>
        <v>0</v>
      </c>
      <c r="AD165" s="19"/>
    </row>
    <row r="166" spans="1:30" ht="14.4" customHeight="1" x14ac:dyDescent="0.3">
      <c r="A166" s="31"/>
      <c r="B166" s="47"/>
      <c r="C166" s="4">
        <f>+C104</f>
        <v>0</v>
      </c>
      <c r="D166" s="3"/>
      <c r="E166" s="4">
        <f>+E104</f>
        <v>0</v>
      </c>
      <c r="F166" s="3"/>
      <c r="G166" s="4">
        <f>+G104</f>
        <v>0</v>
      </c>
      <c r="H166" s="3"/>
      <c r="I166" s="4">
        <f>+I104</f>
        <v>0</v>
      </c>
      <c r="J166" s="3"/>
      <c r="K166" s="4" t="str">
        <f>+K104</f>
        <v>40 28 810 1279</v>
      </c>
      <c r="L166" s="3"/>
      <c r="M166" s="4" t="str">
        <f>+M104</f>
        <v>40 28 959 0698</v>
      </c>
      <c r="N166" s="3"/>
      <c r="O166" s="4">
        <f>+O104</f>
        <v>0</v>
      </c>
      <c r="P166" s="3"/>
      <c r="Q166" s="4">
        <f>+Q104</f>
        <v>0</v>
      </c>
      <c r="R166" s="3"/>
      <c r="S166" s="4">
        <f>+S104</f>
        <v>0</v>
      </c>
      <c r="T166" s="3"/>
      <c r="U166" s="4">
        <f>+U104</f>
        <v>0</v>
      </c>
      <c r="V166" s="17"/>
      <c r="W166" s="4">
        <f>+W104</f>
        <v>0</v>
      </c>
      <c r="X166" s="19"/>
      <c r="Y166" s="4">
        <f>+Y104</f>
        <v>0</v>
      </c>
      <c r="Z166" s="19"/>
      <c r="AA166" s="4">
        <f>+AA104</f>
        <v>0</v>
      </c>
      <c r="AB166" s="19"/>
      <c r="AC166" s="4">
        <f>+AC104</f>
        <v>0</v>
      </c>
      <c r="AD166" s="19"/>
    </row>
    <row r="167" spans="1:30" ht="14.4" customHeight="1" x14ac:dyDescent="0.3">
      <c r="A167" s="31"/>
      <c r="B167" s="47"/>
      <c r="C167" s="4">
        <f>+C105</f>
        <v>0</v>
      </c>
      <c r="D167" s="3"/>
      <c r="E167" s="4">
        <f>+E105</f>
        <v>0</v>
      </c>
      <c r="F167" s="3"/>
      <c r="G167" s="4">
        <f>+G105</f>
        <v>0</v>
      </c>
      <c r="H167" s="3"/>
      <c r="I167" s="4">
        <f>+I105</f>
        <v>0</v>
      </c>
      <c r="J167" s="3"/>
      <c r="K167" s="4">
        <f>+K105</f>
        <v>0</v>
      </c>
      <c r="L167" s="3"/>
      <c r="M167" s="4">
        <f>+M105</f>
        <v>0</v>
      </c>
      <c r="N167" s="3"/>
      <c r="O167" s="4">
        <f>+O105</f>
        <v>0</v>
      </c>
      <c r="P167" s="3"/>
      <c r="Q167" s="4">
        <f>+Q105</f>
        <v>0</v>
      </c>
      <c r="R167" s="3"/>
      <c r="S167" s="4">
        <f>+S105</f>
        <v>0</v>
      </c>
      <c r="T167" s="3"/>
      <c r="U167" s="4">
        <f>+U105</f>
        <v>0</v>
      </c>
      <c r="V167" s="17"/>
      <c r="W167" s="4">
        <f>+W105</f>
        <v>0</v>
      </c>
      <c r="X167" s="19"/>
      <c r="Y167" s="4">
        <f>+Y105</f>
        <v>0</v>
      </c>
      <c r="Z167" s="19"/>
      <c r="AA167" s="4">
        <f>+AA105</f>
        <v>0</v>
      </c>
      <c r="AB167" s="19"/>
      <c r="AC167" s="4">
        <f>+AC105</f>
        <v>0</v>
      </c>
      <c r="AD167" s="19"/>
    </row>
    <row r="168" spans="1:30" ht="14.4" customHeight="1" x14ac:dyDescent="0.3">
      <c r="A168" s="31"/>
      <c r="B168" s="47"/>
      <c r="C168" s="4">
        <f>+C106</f>
        <v>0</v>
      </c>
      <c r="D168" s="3"/>
      <c r="E168" s="4">
        <f>+E106</f>
        <v>0</v>
      </c>
      <c r="F168" s="3"/>
      <c r="G168" s="4">
        <f>+G106</f>
        <v>0</v>
      </c>
      <c r="H168" s="3"/>
      <c r="I168" s="4">
        <f>+I106</f>
        <v>0</v>
      </c>
      <c r="J168" s="3"/>
      <c r="K168" s="4">
        <f>+K106</f>
        <v>0</v>
      </c>
      <c r="L168" s="3"/>
      <c r="M168" s="4">
        <f>+M106</f>
        <v>0</v>
      </c>
      <c r="N168" s="3"/>
      <c r="O168" s="4">
        <f>+O106</f>
        <v>0</v>
      </c>
      <c r="P168" s="3"/>
      <c r="Q168" s="4">
        <f>+Q106</f>
        <v>0</v>
      </c>
      <c r="R168" s="3"/>
      <c r="S168" s="4">
        <f>+S106</f>
        <v>0</v>
      </c>
      <c r="T168" s="3"/>
      <c r="U168" s="4">
        <f>+U106</f>
        <v>0</v>
      </c>
      <c r="V168" s="17"/>
      <c r="W168" s="4">
        <f>+W106</f>
        <v>0</v>
      </c>
      <c r="X168" s="19"/>
      <c r="Y168" s="4">
        <f>+Y106</f>
        <v>0</v>
      </c>
      <c r="Z168" s="19"/>
      <c r="AA168" s="4">
        <f>+AA106</f>
        <v>0</v>
      </c>
      <c r="AB168" s="19"/>
      <c r="AC168" s="4">
        <f>+AC106</f>
        <v>0</v>
      </c>
      <c r="AD168" s="19"/>
    </row>
    <row r="169" spans="1:30" x14ac:dyDescent="0.3">
      <c r="A169" s="31"/>
      <c r="B169" s="49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28"/>
      <c r="W169" s="29"/>
      <c r="X169" s="29"/>
      <c r="Y169" s="29"/>
      <c r="Z169" s="29"/>
      <c r="AA169" s="29"/>
      <c r="AB169" s="29"/>
      <c r="AC169" s="29"/>
      <c r="AD169" s="29"/>
    </row>
    <row r="170" spans="1:30" ht="14.4" customHeight="1" x14ac:dyDescent="0.3">
      <c r="A170" s="31"/>
      <c r="B170" s="46" t="s">
        <v>17</v>
      </c>
      <c r="C170" s="3" t="str">
        <f>+C107</f>
        <v>40 17 921 0094</v>
      </c>
      <c r="D170" s="3"/>
      <c r="E170" s="3" t="str">
        <f>+E107</f>
        <v>40 17 821 0192</v>
      </c>
      <c r="F170" s="3"/>
      <c r="G170" s="3" t="str">
        <f>+G107</f>
        <v>40 17 954 1837</v>
      </c>
      <c r="H170" s="3"/>
      <c r="I170" s="3">
        <f>+I107</f>
        <v>0</v>
      </c>
      <c r="J170" s="3"/>
      <c r="K170" s="3" t="str">
        <f>+K107</f>
        <v>40 28 810  1279</v>
      </c>
      <c r="L170" s="3"/>
      <c r="M170" s="3" t="str">
        <f>+M107</f>
        <v>40 28 857 0444</v>
      </c>
      <c r="N170" s="3"/>
      <c r="O170" s="3">
        <f>+O107</f>
        <v>0</v>
      </c>
      <c r="P170" s="3"/>
      <c r="Q170" s="3">
        <f>+Q107</f>
        <v>0</v>
      </c>
      <c r="R170" s="3"/>
      <c r="S170" s="3">
        <f>+S107</f>
        <v>0</v>
      </c>
      <c r="T170" s="3"/>
      <c r="U170" s="3">
        <f>+U107</f>
        <v>0</v>
      </c>
      <c r="V170" s="3"/>
      <c r="W170" s="3">
        <f>+W107</f>
        <v>0</v>
      </c>
      <c r="X170" s="3"/>
      <c r="Y170" s="3">
        <f>+Y107</f>
        <v>0</v>
      </c>
      <c r="Z170" s="3"/>
      <c r="AA170" s="3">
        <f>+AA107</f>
        <v>0</v>
      </c>
      <c r="AB170" s="3"/>
      <c r="AC170" s="3">
        <f>+AC107</f>
        <v>0</v>
      </c>
      <c r="AD170" s="3"/>
    </row>
    <row r="171" spans="1:30" ht="14.4" customHeight="1" x14ac:dyDescent="0.3">
      <c r="A171" s="31"/>
      <c r="B171" s="47"/>
      <c r="C171" s="3" t="str">
        <f>+C108</f>
        <v>40 17 921 0093</v>
      </c>
      <c r="D171" s="3"/>
      <c r="E171" s="3" t="str">
        <f>+E108</f>
        <v>40 17 821 0199</v>
      </c>
      <c r="F171" s="3"/>
      <c r="G171" s="3" t="str">
        <f>+G108</f>
        <v>40 17 954 18 94</v>
      </c>
      <c r="H171" s="3"/>
      <c r="I171" s="3">
        <f>+I108</f>
        <v>0</v>
      </c>
      <c r="J171" s="3"/>
      <c r="K171" s="3" t="str">
        <f>+K108</f>
        <v>40 28 975 0093</v>
      </c>
      <c r="L171" s="3"/>
      <c r="M171" s="3" t="str">
        <f>+M108</f>
        <v>40 28 857 0427</v>
      </c>
      <c r="N171" s="3"/>
      <c r="O171" s="3">
        <f>+O108</f>
        <v>0</v>
      </c>
      <c r="P171" s="3"/>
      <c r="Q171" s="3">
        <f>+Q108</f>
        <v>0</v>
      </c>
      <c r="R171" s="3"/>
      <c r="S171" s="3">
        <f>+S108</f>
        <v>0</v>
      </c>
      <c r="T171" s="3"/>
      <c r="U171" s="3">
        <f>+U108</f>
        <v>0</v>
      </c>
      <c r="V171" s="3"/>
      <c r="W171" s="3">
        <f>+W108</f>
        <v>0</v>
      </c>
      <c r="X171" s="3"/>
      <c r="Y171" s="3">
        <f>+Y108</f>
        <v>0</v>
      </c>
      <c r="Z171" s="3"/>
      <c r="AA171" s="3">
        <f>+AA108</f>
        <v>0</v>
      </c>
      <c r="AB171" s="3"/>
      <c r="AC171" s="3">
        <f>+AC108</f>
        <v>0</v>
      </c>
      <c r="AD171" s="3"/>
    </row>
    <row r="172" spans="1:30" ht="14.4" customHeight="1" x14ac:dyDescent="0.3">
      <c r="A172" s="31"/>
      <c r="B172" s="47"/>
      <c r="C172" s="3" t="str">
        <f>+C109</f>
        <v>40 17 921 0095</v>
      </c>
      <c r="D172" s="3"/>
      <c r="E172" s="3" t="str">
        <f>+E109</f>
        <v>40 17 620 0102</v>
      </c>
      <c r="F172" s="3"/>
      <c r="G172" s="3" t="str">
        <f>+G109</f>
        <v>40 17 954 1918</v>
      </c>
      <c r="H172" s="3"/>
      <c r="I172" s="3">
        <f>+I109</f>
        <v>0</v>
      </c>
      <c r="J172" s="3"/>
      <c r="K172" s="3" t="str">
        <f>+K109</f>
        <v>40 28 120 0274</v>
      </c>
      <c r="L172" s="3"/>
      <c r="M172" s="3" t="str">
        <f>+M109</f>
        <v>40 28 849 0375</v>
      </c>
      <c r="N172" s="3"/>
      <c r="O172" s="3">
        <f>+O109</f>
        <v>0</v>
      </c>
      <c r="P172" s="3"/>
      <c r="Q172" s="3">
        <f>+Q109</f>
        <v>0</v>
      </c>
      <c r="R172" s="3"/>
      <c r="S172" s="3">
        <f>+S109</f>
        <v>0</v>
      </c>
      <c r="T172" s="3"/>
      <c r="U172" s="3">
        <f>+U109</f>
        <v>0</v>
      </c>
      <c r="V172" s="3"/>
      <c r="W172" s="3">
        <f>+W109</f>
        <v>0</v>
      </c>
      <c r="X172" s="3"/>
      <c r="Y172" s="3">
        <f>+Y109</f>
        <v>0</v>
      </c>
      <c r="Z172" s="3"/>
      <c r="AA172" s="3">
        <f>+AA109</f>
        <v>0</v>
      </c>
      <c r="AB172" s="3"/>
      <c r="AC172" s="3">
        <f>+AC109</f>
        <v>0</v>
      </c>
      <c r="AD172" s="3"/>
    </row>
    <row r="173" spans="1:30" ht="14.4" customHeight="1" x14ac:dyDescent="0.3">
      <c r="A173" s="31"/>
      <c r="B173" s="47"/>
      <c r="C173" s="3" t="str">
        <f>+C110</f>
        <v>40 17 921 0097</v>
      </c>
      <c r="D173" s="3"/>
      <c r="E173" s="3" t="str">
        <f>+E110</f>
        <v>40 17 821 0271</v>
      </c>
      <c r="F173" s="3"/>
      <c r="G173" s="3" t="str">
        <f>+G110</f>
        <v>40 17 954 1920</v>
      </c>
      <c r="H173" s="3"/>
      <c r="I173" s="3">
        <f>+I110</f>
        <v>0</v>
      </c>
      <c r="J173" s="3"/>
      <c r="K173" s="3" t="str">
        <f>+K110</f>
        <v>40 28 120 0190</v>
      </c>
      <c r="L173" s="3"/>
      <c r="M173" s="3" t="str">
        <f>+M110</f>
        <v>40 28 848 0090</v>
      </c>
      <c r="N173" s="3"/>
      <c r="O173" s="3">
        <f>+O110</f>
        <v>0</v>
      </c>
      <c r="P173" s="3"/>
      <c r="Q173" s="3">
        <f>+Q110</f>
        <v>0</v>
      </c>
      <c r="R173" s="3"/>
      <c r="S173" s="3">
        <f>+S110</f>
        <v>0</v>
      </c>
      <c r="T173" s="3"/>
      <c r="U173" s="3">
        <f>+U110</f>
        <v>0</v>
      </c>
      <c r="V173" s="3"/>
      <c r="W173" s="3">
        <f>+W110</f>
        <v>0</v>
      </c>
      <c r="X173" s="3"/>
      <c r="Y173" s="3">
        <f>+Y110</f>
        <v>0</v>
      </c>
      <c r="Z173" s="3"/>
      <c r="AA173" s="3">
        <f>+AA110</f>
        <v>0</v>
      </c>
      <c r="AB173" s="3"/>
      <c r="AC173" s="3">
        <f>+AC110</f>
        <v>0</v>
      </c>
      <c r="AD173" s="3"/>
    </row>
    <row r="174" spans="1:30" ht="14.4" customHeight="1" x14ac:dyDescent="0.3">
      <c r="A174" s="31"/>
      <c r="B174" s="47"/>
      <c r="C174" s="3">
        <f>+C111</f>
        <v>0</v>
      </c>
      <c r="D174" s="3"/>
      <c r="E174" s="3">
        <f>+E111</f>
        <v>0</v>
      </c>
      <c r="F174" s="3"/>
      <c r="G174" s="3" t="str">
        <f>+G111</f>
        <v>40 17 954 0944</v>
      </c>
      <c r="H174" s="3"/>
      <c r="I174" s="3">
        <f>+I111</f>
        <v>0</v>
      </c>
      <c r="J174" s="3"/>
      <c r="K174" s="3">
        <f>+K111</f>
        <v>0</v>
      </c>
      <c r="L174" s="3"/>
      <c r="M174" s="3" t="str">
        <f>+M111</f>
        <v>40 28 959 0632</v>
      </c>
      <c r="N174" s="3"/>
      <c r="O174" s="3">
        <f>+O111</f>
        <v>0</v>
      </c>
      <c r="P174" s="3"/>
      <c r="Q174" s="3">
        <f>+Q111</f>
        <v>0</v>
      </c>
      <c r="R174" s="3"/>
      <c r="S174" s="3">
        <f>+S111</f>
        <v>0</v>
      </c>
      <c r="T174" s="3"/>
      <c r="U174" s="3">
        <f>+U111</f>
        <v>0</v>
      </c>
      <c r="V174" s="3"/>
      <c r="W174" s="3">
        <f>+W111</f>
        <v>0</v>
      </c>
      <c r="X174" s="3"/>
      <c r="Y174" s="3">
        <f>+Y111</f>
        <v>0</v>
      </c>
      <c r="Z174" s="3"/>
      <c r="AA174" s="3">
        <f>+AA111</f>
        <v>0</v>
      </c>
      <c r="AB174" s="3"/>
      <c r="AC174" s="3">
        <f>+AC111</f>
        <v>0</v>
      </c>
      <c r="AD174" s="3"/>
    </row>
    <row r="175" spans="1:30" ht="14.4" customHeight="1" x14ac:dyDescent="0.3">
      <c r="A175" s="31"/>
      <c r="B175" s="47"/>
      <c r="C175" s="3">
        <f>+C112</f>
        <v>0</v>
      </c>
      <c r="D175" s="3"/>
      <c r="E175" s="3">
        <f>+E112</f>
        <v>0</v>
      </c>
      <c r="F175" s="3"/>
      <c r="G175" s="3" t="str">
        <f>+G112</f>
        <v>40 17 848 0296</v>
      </c>
      <c r="H175" s="3"/>
      <c r="I175" s="3">
        <f>+I112</f>
        <v>0</v>
      </c>
      <c r="J175" s="3"/>
      <c r="K175" s="3">
        <f>+K112</f>
        <v>0</v>
      </c>
      <c r="L175" s="3"/>
      <c r="M175" s="3" t="str">
        <f>+M112</f>
        <v>40 28 849 0373</v>
      </c>
      <c r="N175" s="3"/>
      <c r="O175" s="3">
        <f>+O112</f>
        <v>0</v>
      </c>
      <c r="P175" s="3"/>
      <c r="Q175" s="3">
        <f>+Q112</f>
        <v>0</v>
      </c>
      <c r="R175" s="3"/>
      <c r="S175" s="3">
        <f>+S112</f>
        <v>0</v>
      </c>
      <c r="T175" s="3"/>
      <c r="U175" s="3">
        <f>+U112</f>
        <v>0</v>
      </c>
      <c r="V175" s="3"/>
      <c r="W175" s="3">
        <f>+W112</f>
        <v>0</v>
      </c>
      <c r="X175" s="3"/>
      <c r="Y175" s="3">
        <f>+Y112</f>
        <v>0</v>
      </c>
      <c r="Z175" s="3"/>
      <c r="AA175" s="3">
        <f>+AA112</f>
        <v>0</v>
      </c>
      <c r="AB175" s="3"/>
      <c r="AC175" s="3">
        <f>+AC112</f>
        <v>0</v>
      </c>
      <c r="AD175" s="3"/>
    </row>
    <row r="176" spans="1:30" ht="14.4" customHeight="1" x14ac:dyDescent="0.3">
      <c r="A176" s="31"/>
      <c r="B176" s="47"/>
      <c r="C176" s="3">
        <f>+C113</f>
        <v>0</v>
      </c>
      <c r="D176" s="3"/>
      <c r="E176" s="3">
        <f>+E113</f>
        <v>0</v>
      </c>
      <c r="F176" s="3"/>
      <c r="G176" s="3">
        <f>+G113</f>
        <v>0</v>
      </c>
      <c r="H176" s="3"/>
      <c r="I176" s="3">
        <f>+I113</f>
        <v>0</v>
      </c>
      <c r="J176" s="3"/>
      <c r="K176" s="3">
        <f>+K113</f>
        <v>0</v>
      </c>
      <c r="L176" s="3"/>
      <c r="M176" s="3" t="str">
        <f>+M113</f>
        <v>40 28 150 0426</v>
      </c>
      <c r="N176" s="3"/>
      <c r="O176" s="3">
        <f>+O113</f>
        <v>0</v>
      </c>
      <c r="P176" s="3"/>
      <c r="Q176" s="3">
        <f>+Q113</f>
        <v>0</v>
      </c>
      <c r="R176" s="3"/>
      <c r="S176" s="3">
        <f>+S113</f>
        <v>0</v>
      </c>
      <c r="T176" s="3"/>
      <c r="U176" s="3">
        <f>+U113</f>
        <v>0</v>
      </c>
      <c r="V176" s="3"/>
      <c r="W176" s="3">
        <f>+W113</f>
        <v>0</v>
      </c>
      <c r="X176" s="3"/>
      <c r="Y176" s="3">
        <f>+Y113</f>
        <v>0</v>
      </c>
      <c r="Z176" s="3"/>
      <c r="AA176" s="3">
        <f>+AA113</f>
        <v>0</v>
      </c>
      <c r="AB176" s="3"/>
      <c r="AC176" s="3">
        <f>+AC113</f>
        <v>0</v>
      </c>
      <c r="AD176" s="3"/>
    </row>
    <row r="177" spans="1:30" ht="14.4" customHeight="1" x14ac:dyDescent="0.3">
      <c r="A177" s="31"/>
      <c r="B177" s="47"/>
      <c r="C177" s="3">
        <f>+C114</f>
        <v>0</v>
      </c>
      <c r="D177" s="3"/>
      <c r="E177" s="3">
        <f>+E114</f>
        <v>0</v>
      </c>
      <c r="F177" s="3"/>
      <c r="G177" s="3">
        <f>+G114</f>
        <v>0</v>
      </c>
      <c r="H177" s="3"/>
      <c r="I177" s="3">
        <f>+I114</f>
        <v>0</v>
      </c>
      <c r="J177" s="3"/>
      <c r="K177" s="3">
        <f>+K114</f>
        <v>0</v>
      </c>
      <c r="L177" s="3"/>
      <c r="M177" s="3" t="str">
        <f>+M114</f>
        <v>40 28 954 3222</v>
      </c>
      <c r="N177" s="3"/>
      <c r="O177" s="3">
        <f>+O114</f>
        <v>0</v>
      </c>
      <c r="P177" s="3"/>
      <c r="Q177" s="3">
        <f>+Q114</f>
        <v>0</v>
      </c>
      <c r="R177" s="3"/>
      <c r="S177" s="3">
        <f>+S114</f>
        <v>0</v>
      </c>
      <c r="T177" s="3"/>
      <c r="U177" s="3">
        <f>+U114</f>
        <v>0</v>
      </c>
      <c r="V177" s="3"/>
      <c r="W177" s="3">
        <f>+W114</f>
        <v>0</v>
      </c>
      <c r="X177" s="3"/>
      <c r="Y177" s="3">
        <f>+Y114</f>
        <v>0</v>
      </c>
      <c r="Z177" s="3"/>
      <c r="AA177" s="3">
        <f>+AA114</f>
        <v>0</v>
      </c>
      <c r="AB177" s="3"/>
      <c r="AC177" s="3">
        <f>+AC114</f>
        <v>0</v>
      </c>
      <c r="AD177" s="3"/>
    </row>
    <row r="178" spans="1:30" ht="14.4" customHeight="1" x14ac:dyDescent="0.3">
      <c r="A178" s="31"/>
      <c r="B178" s="47"/>
      <c r="C178" s="3">
        <f>+C115</f>
        <v>0</v>
      </c>
      <c r="D178" s="3"/>
      <c r="E178" s="3">
        <f>+E115</f>
        <v>0</v>
      </c>
      <c r="F178" s="3"/>
      <c r="G178" s="3">
        <f>+G115</f>
        <v>0</v>
      </c>
      <c r="H178" s="3"/>
      <c r="I178" s="3">
        <f>+I115</f>
        <v>0</v>
      </c>
      <c r="J178" s="3"/>
      <c r="K178" s="3">
        <f>+K115</f>
        <v>0</v>
      </c>
      <c r="L178" s="3"/>
      <c r="M178" s="3" t="str">
        <f>+M115</f>
        <v>40 28 846 0108</v>
      </c>
      <c r="N178" s="3"/>
      <c r="O178" s="3">
        <f>+O115</f>
        <v>0</v>
      </c>
      <c r="P178" s="3"/>
      <c r="Q178" s="3">
        <f>+Q115</f>
        <v>0</v>
      </c>
      <c r="R178" s="3"/>
      <c r="S178" s="3">
        <f>+S115</f>
        <v>0</v>
      </c>
      <c r="T178" s="3"/>
      <c r="U178" s="3">
        <f>+U115</f>
        <v>0</v>
      </c>
      <c r="V178" s="3"/>
      <c r="W178" s="3">
        <f>+W115</f>
        <v>0</v>
      </c>
      <c r="X178" s="3"/>
      <c r="Y178" s="3">
        <f>+Y115</f>
        <v>0</v>
      </c>
      <c r="Z178" s="3"/>
      <c r="AA178" s="3">
        <f>+AA115</f>
        <v>0</v>
      </c>
      <c r="AB178" s="3"/>
      <c r="AC178" s="3">
        <f>+AC115</f>
        <v>0</v>
      </c>
      <c r="AD178" s="3"/>
    </row>
    <row r="179" spans="1:30" ht="14.4" customHeight="1" x14ac:dyDescent="0.3">
      <c r="A179" s="31"/>
      <c r="B179" s="47"/>
      <c r="C179" s="3">
        <f>+C116</f>
        <v>0</v>
      </c>
      <c r="D179" s="3"/>
      <c r="E179" s="3">
        <f>+E116</f>
        <v>0</v>
      </c>
      <c r="F179" s="3"/>
      <c r="G179" s="3">
        <f>+G116</f>
        <v>0</v>
      </c>
      <c r="H179" s="3"/>
      <c r="I179" s="3">
        <f>+I116</f>
        <v>0</v>
      </c>
      <c r="J179" s="3"/>
      <c r="K179" s="3">
        <f>+K116</f>
        <v>0</v>
      </c>
      <c r="L179" s="3"/>
      <c r="M179" s="3" t="str">
        <f>+M116</f>
        <v>40 28 849 0355</v>
      </c>
      <c r="N179" s="3"/>
      <c r="O179" s="3">
        <f>+O116</f>
        <v>0</v>
      </c>
      <c r="P179" s="3"/>
      <c r="Q179" s="3">
        <f>+Q116</f>
        <v>0</v>
      </c>
      <c r="R179" s="3"/>
      <c r="S179" s="3">
        <f>+S116</f>
        <v>0</v>
      </c>
      <c r="T179" s="3"/>
      <c r="U179" s="3">
        <f>+U116</f>
        <v>0</v>
      </c>
      <c r="V179" s="3"/>
      <c r="W179" s="3">
        <f>+W116</f>
        <v>0</v>
      </c>
      <c r="X179" s="3"/>
      <c r="Y179" s="3">
        <f>+Y116</f>
        <v>0</v>
      </c>
      <c r="Z179" s="3"/>
      <c r="AA179" s="3">
        <f>+AA116</f>
        <v>0</v>
      </c>
      <c r="AB179" s="3"/>
      <c r="AC179" s="3">
        <f>+AC116</f>
        <v>0</v>
      </c>
      <c r="AD179" s="3"/>
    </row>
    <row r="180" spans="1:30" ht="14.4" customHeight="1" x14ac:dyDescent="0.3">
      <c r="A180" s="31"/>
      <c r="B180" s="47"/>
      <c r="C180" s="3">
        <f>+C117</f>
        <v>0</v>
      </c>
      <c r="D180" s="3"/>
      <c r="E180" s="3">
        <f>+E117</f>
        <v>0</v>
      </c>
      <c r="F180" s="3"/>
      <c r="G180" s="3">
        <f>+G117</f>
        <v>0</v>
      </c>
      <c r="H180" s="3"/>
      <c r="I180" s="3">
        <f>+I117</f>
        <v>0</v>
      </c>
      <c r="J180" s="3"/>
      <c r="K180" s="3">
        <f>+K117</f>
        <v>0</v>
      </c>
      <c r="L180" s="3"/>
      <c r="M180" s="3" t="str">
        <f>+M117</f>
        <v>40 28 857 0313</v>
      </c>
      <c r="N180" s="3"/>
      <c r="O180" s="3">
        <f>+O117</f>
        <v>0</v>
      </c>
      <c r="P180" s="3"/>
      <c r="Q180" s="3">
        <f>+Q117</f>
        <v>0</v>
      </c>
      <c r="R180" s="3"/>
      <c r="S180" s="3">
        <f>+S117</f>
        <v>0</v>
      </c>
      <c r="T180" s="3"/>
      <c r="U180" s="3">
        <f>+U117</f>
        <v>0</v>
      </c>
      <c r="V180" s="3"/>
      <c r="W180" s="3">
        <f>+W117</f>
        <v>0</v>
      </c>
      <c r="X180" s="3"/>
      <c r="Y180" s="3">
        <f>+Y117</f>
        <v>0</v>
      </c>
      <c r="Z180" s="3"/>
      <c r="AA180" s="3">
        <f>+AA117</f>
        <v>0</v>
      </c>
      <c r="AB180" s="3"/>
      <c r="AC180" s="3">
        <f>+AC117</f>
        <v>0</v>
      </c>
      <c r="AD180" s="3"/>
    </row>
    <row r="181" spans="1:30" ht="14.4" customHeight="1" x14ac:dyDescent="0.3">
      <c r="A181" s="31"/>
      <c r="B181" s="47"/>
      <c r="C181" s="3">
        <f>+C118</f>
        <v>0</v>
      </c>
      <c r="D181" s="3"/>
      <c r="E181" s="3">
        <f>+E118</f>
        <v>0</v>
      </c>
      <c r="F181" s="3"/>
      <c r="G181" s="3">
        <f>+G118</f>
        <v>0</v>
      </c>
      <c r="H181" s="3"/>
      <c r="I181" s="3">
        <f>+I118</f>
        <v>0</v>
      </c>
      <c r="J181" s="3"/>
      <c r="K181" s="3">
        <f>+K118</f>
        <v>0</v>
      </c>
      <c r="L181" s="3"/>
      <c r="M181" s="3" t="str">
        <f>+M118</f>
        <v>40 28 857 0312</v>
      </c>
      <c r="N181" s="3"/>
      <c r="O181" s="3">
        <f>+O118</f>
        <v>0</v>
      </c>
      <c r="P181" s="3"/>
      <c r="Q181" s="3">
        <f>+Q118</f>
        <v>0</v>
      </c>
      <c r="R181" s="3"/>
      <c r="S181" s="3">
        <f>+S118</f>
        <v>0</v>
      </c>
      <c r="T181" s="3"/>
      <c r="U181" s="3">
        <f>+U118</f>
        <v>0</v>
      </c>
      <c r="V181" s="3"/>
      <c r="W181" s="3">
        <f>+W118</f>
        <v>0</v>
      </c>
      <c r="X181" s="3"/>
      <c r="Y181" s="3">
        <f>+Y118</f>
        <v>0</v>
      </c>
      <c r="Z181" s="3"/>
      <c r="AA181" s="3">
        <f>+AA118</f>
        <v>0</v>
      </c>
      <c r="AB181" s="3"/>
      <c r="AC181" s="3">
        <f>+AC118</f>
        <v>0</v>
      </c>
      <c r="AD181" s="3"/>
    </row>
    <row r="182" spans="1:30" ht="14.4" customHeight="1" x14ac:dyDescent="0.3">
      <c r="A182" s="31"/>
      <c r="B182" s="47"/>
      <c r="C182" s="3">
        <f>+C119</f>
        <v>0</v>
      </c>
      <c r="D182" s="3"/>
      <c r="E182" s="3">
        <f>+E119</f>
        <v>0</v>
      </c>
      <c r="F182" s="3"/>
      <c r="G182" s="3">
        <f>+G119</f>
        <v>0</v>
      </c>
      <c r="H182" s="3"/>
      <c r="I182" s="3">
        <f>+I119</f>
        <v>0</v>
      </c>
      <c r="J182" s="3"/>
      <c r="K182" s="3">
        <f>+K119</f>
        <v>0</v>
      </c>
      <c r="L182" s="3"/>
      <c r="M182" s="3" t="str">
        <f>+M119</f>
        <v>40 28 954 1323</v>
      </c>
      <c r="N182" s="3"/>
      <c r="O182" s="3">
        <f>+O119</f>
        <v>0</v>
      </c>
      <c r="P182" s="3"/>
      <c r="Q182" s="3">
        <f>+Q119</f>
        <v>0</v>
      </c>
      <c r="R182" s="3"/>
      <c r="S182" s="3">
        <f>+S119</f>
        <v>0</v>
      </c>
      <c r="T182" s="3"/>
      <c r="U182" s="3">
        <f>+U119</f>
        <v>0</v>
      </c>
      <c r="V182" s="3"/>
      <c r="W182" s="3">
        <f>+W119</f>
        <v>0</v>
      </c>
      <c r="X182" s="3"/>
      <c r="Y182" s="3">
        <f>+Y119</f>
        <v>0</v>
      </c>
      <c r="Z182" s="3"/>
      <c r="AA182" s="3">
        <f>+AA119</f>
        <v>0</v>
      </c>
      <c r="AB182" s="3"/>
      <c r="AC182" s="3">
        <f>+AC119</f>
        <v>0</v>
      </c>
      <c r="AD182" s="3"/>
    </row>
    <row r="183" spans="1:30" ht="14.4" customHeight="1" x14ac:dyDescent="0.3">
      <c r="A183" s="31"/>
      <c r="B183" s="47"/>
      <c r="C183" s="3">
        <f>+C120</f>
        <v>0</v>
      </c>
      <c r="D183" s="3"/>
      <c r="E183" s="3">
        <f>+E120</f>
        <v>0</v>
      </c>
      <c r="F183" s="3"/>
      <c r="G183" s="3">
        <f>+G120</f>
        <v>0</v>
      </c>
      <c r="H183" s="3"/>
      <c r="I183" s="3">
        <f>+I120</f>
        <v>0</v>
      </c>
      <c r="J183" s="3"/>
      <c r="K183" s="3">
        <f>+K120</f>
        <v>0</v>
      </c>
      <c r="L183" s="3"/>
      <c r="M183" s="3" t="str">
        <f>+M120</f>
        <v>40 28 849 0373</v>
      </c>
      <c r="N183" s="3"/>
      <c r="O183" s="3">
        <f>+O120</f>
        <v>0</v>
      </c>
      <c r="P183" s="3"/>
      <c r="Q183" s="3">
        <f>+Q120</f>
        <v>0</v>
      </c>
      <c r="R183" s="3"/>
      <c r="S183" s="3">
        <f>+S120</f>
        <v>0</v>
      </c>
      <c r="T183" s="3"/>
      <c r="U183" s="3">
        <f>+U120</f>
        <v>0</v>
      </c>
      <c r="V183" s="3"/>
      <c r="W183" s="3">
        <f>+W120</f>
        <v>0</v>
      </c>
      <c r="X183" s="3"/>
      <c r="Y183" s="3">
        <f>+Y120</f>
        <v>0</v>
      </c>
      <c r="Z183" s="3"/>
      <c r="AA183" s="3">
        <f>+AA120</f>
        <v>0</v>
      </c>
      <c r="AB183" s="3"/>
      <c r="AC183" s="3">
        <f>+AC120</f>
        <v>0</v>
      </c>
      <c r="AD183" s="3"/>
    </row>
    <row r="184" spans="1:30" ht="14.4" customHeight="1" x14ac:dyDescent="0.3">
      <c r="A184" s="31"/>
      <c r="B184" s="47"/>
      <c r="C184" s="3">
        <f>+C121</f>
        <v>0</v>
      </c>
      <c r="D184" s="3"/>
      <c r="E184" s="3">
        <f>+E121</f>
        <v>0</v>
      </c>
      <c r="F184" s="3"/>
      <c r="G184" s="3">
        <f>+G121</f>
        <v>0</v>
      </c>
      <c r="H184" s="3"/>
      <c r="I184" s="3">
        <f>+I121</f>
        <v>0</v>
      </c>
      <c r="J184" s="3"/>
      <c r="K184" s="3">
        <f>+K121</f>
        <v>0</v>
      </c>
      <c r="L184" s="3"/>
      <c r="M184" s="3" t="str">
        <f>+M121</f>
        <v>40 28 958 0623</v>
      </c>
      <c r="N184" s="3"/>
      <c r="O184" s="3">
        <f>+O121</f>
        <v>0</v>
      </c>
      <c r="P184" s="3"/>
      <c r="Q184" s="3">
        <f>+Q121</f>
        <v>0</v>
      </c>
      <c r="R184" s="3"/>
      <c r="S184" s="3">
        <f>+S121</f>
        <v>0</v>
      </c>
      <c r="T184" s="3"/>
      <c r="U184" s="3">
        <f>+U121</f>
        <v>0</v>
      </c>
      <c r="V184" s="3"/>
      <c r="W184" s="3">
        <f>+W121</f>
        <v>0</v>
      </c>
      <c r="X184" s="3"/>
      <c r="Y184" s="3">
        <f>+Y121</f>
        <v>0</v>
      </c>
      <c r="Z184" s="3"/>
      <c r="AA184" s="3">
        <f>+AA121</f>
        <v>0</v>
      </c>
      <c r="AB184" s="3"/>
      <c r="AC184" s="3">
        <f>+AC121</f>
        <v>0</v>
      </c>
      <c r="AD184" s="3"/>
    </row>
    <row r="185" spans="1:30" ht="14.4" customHeight="1" x14ac:dyDescent="0.3">
      <c r="A185" s="31"/>
      <c r="B185" s="47"/>
      <c r="C185" s="3">
        <f>+C122</f>
        <v>0</v>
      </c>
      <c r="D185" s="3"/>
      <c r="E185" s="3">
        <f>+E122</f>
        <v>0</v>
      </c>
      <c r="F185" s="3"/>
      <c r="G185" s="3">
        <f>+G122</f>
        <v>0</v>
      </c>
      <c r="H185" s="3"/>
      <c r="I185" s="3">
        <f>+I122</f>
        <v>0</v>
      </c>
      <c r="J185" s="3"/>
      <c r="K185" s="3">
        <f>+K122</f>
        <v>0</v>
      </c>
      <c r="L185" s="3"/>
      <c r="M185" s="3" t="str">
        <f>+M122</f>
        <v>40 28 959 0699</v>
      </c>
      <c r="N185" s="3"/>
      <c r="O185" s="3">
        <f>+O122</f>
        <v>0</v>
      </c>
      <c r="P185" s="3"/>
      <c r="Q185" s="3">
        <f>+Q122</f>
        <v>0</v>
      </c>
      <c r="R185" s="3"/>
      <c r="S185" s="3">
        <f>+S122</f>
        <v>0</v>
      </c>
      <c r="T185" s="3"/>
      <c r="U185" s="3">
        <f>+U122</f>
        <v>0</v>
      </c>
      <c r="V185" s="3"/>
      <c r="W185" s="3">
        <f>+W122</f>
        <v>0</v>
      </c>
      <c r="X185" s="3"/>
      <c r="Y185" s="3">
        <f>+Y122</f>
        <v>0</v>
      </c>
      <c r="Z185" s="3"/>
      <c r="AA185" s="3">
        <f>+AA122</f>
        <v>0</v>
      </c>
      <c r="AB185" s="3"/>
      <c r="AC185" s="3">
        <f>+AC122</f>
        <v>0</v>
      </c>
      <c r="AD185" s="3"/>
    </row>
    <row r="186" spans="1:30" ht="14.4" customHeight="1" x14ac:dyDescent="0.3">
      <c r="A186" s="31"/>
      <c r="B186" s="47"/>
      <c r="C186" s="3">
        <f>+C123</f>
        <v>0</v>
      </c>
      <c r="D186" s="3"/>
      <c r="E186" s="3">
        <f>+E123</f>
        <v>0</v>
      </c>
      <c r="F186" s="3"/>
      <c r="G186" s="3">
        <f>+G123</f>
        <v>0</v>
      </c>
      <c r="H186" s="3"/>
      <c r="I186" s="3">
        <f>+I123</f>
        <v>0</v>
      </c>
      <c r="J186" s="3"/>
      <c r="K186" s="3">
        <f>+K123</f>
        <v>0</v>
      </c>
      <c r="L186" s="3"/>
      <c r="M186" s="3">
        <f>+M123</f>
        <v>0</v>
      </c>
      <c r="N186" s="3"/>
      <c r="O186" s="3">
        <f>+O123</f>
        <v>0</v>
      </c>
      <c r="P186" s="3"/>
      <c r="Q186" s="3">
        <f>+Q123</f>
        <v>0</v>
      </c>
      <c r="R186" s="3"/>
      <c r="S186" s="3">
        <f>+S123</f>
        <v>0</v>
      </c>
      <c r="T186" s="3"/>
      <c r="U186" s="3">
        <f>+U123</f>
        <v>0</v>
      </c>
      <c r="V186" s="3"/>
      <c r="W186" s="3">
        <f>+W123</f>
        <v>0</v>
      </c>
      <c r="X186" s="3"/>
      <c r="Y186" s="3">
        <f>+Y123</f>
        <v>0</v>
      </c>
      <c r="Z186" s="3"/>
      <c r="AA186" s="3">
        <f>+AA123</f>
        <v>0</v>
      </c>
      <c r="AB186" s="3"/>
      <c r="AC186" s="3">
        <f>+AC123</f>
        <v>0</v>
      </c>
      <c r="AD186" s="3"/>
    </row>
    <row r="187" spans="1:30" ht="15" thickBot="1" x14ac:dyDescent="0.35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</row>
    <row r="188" spans="1:30" ht="44.4" thickBot="1" x14ac:dyDescent="1.1000000000000001">
      <c r="A188" s="33" t="s">
        <v>47</v>
      </c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5"/>
    </row>
    <row r="189" spans="1:30" ht="27.6" x14ac:dyDescent="0.65">
      <c r="A189" s="8" t="s">
        <v>43</v>
      </c>
      <c r="B189" s="53" t="s">
        <v>25</v>
      </c>
      <c r="C189" s="12" t="s">
        <v>0</v>
      </c>
      <c r="D189" s="12"/>
      <c r="E189" s="12" t="s">
        <v>1</v>
      </c>
      <c r="F189" s="12"/>
      <c r="G189" s="12" t="s">
        <v>2</v>
      </c>
      <c r="H189" s="12"/>
      <c r="I189" s="12" t="s">
        <v>3</v>
      </c>
      <c r="J189" s="12"/>
      <c r="K189" s="12" t="s">
        <v>4</v>
      </c>
      <c r="L189" s="12"/>
      <c r="M189" s="12" t="s">
        <v>5</v>
      </c>
      <c r="N189" s="12"/>
      <c r="O189" s="12" t="s">
        <v>35</v>
      </c>
      <c r="P189" s="12"/>
      <c r="Q189" s="12" t="s">
        <v>7</v>
      </c>
      <c r="R189" s="12"/>
      <c r="S189" s="12" t="s">
        <v>8</v>
      </c>
      <c r="T189" s="12"/>
      <c r="U189" s="12" t="s">
        <v>9</v>
      </c>
      <c r="V189" s="12"/>
      <c r="W189" s="12" t="s">
        <v>10</v>
      </c>
      <c r="X189" s="12"/>
      <c r="Y189" s="12" t="s">
        <v>11</v>
      </c>
      <c r="Z189" s="12"/>
      <c r="AA189" s="12" t="s">
        <v>12</v>
      </c>
      <c r="AB189" s="12"/>
      <c r="AC189" s="12" t="s">
        <v>34</v>
      </c>
      <c r="AD189" s="12"/>
    </row>
    <row r="190" spans="1:30" ht="14.4" customHeight="1" x14ac:dyDescent="0.3">
      <c r="A190" s="36" t="s">
        <v>25</v>
      </c>
      <c r="B190" s="41"/>
      <c r="C190" s="2"/>
      <c r="D190" s="7" t="s">
        <v>18</v>
      </c>
      <c r="E190" s="7"/>
      <c r="F190" s="7" t="s">
        <v>18</v>
      </c>
      <c r="G190" s="7"/>
      <c r="H190" s="7" t="s">
        <v>18</v>
      </c>
      <c r="I190" s="7"/>
      <c r="J190" s="7" t="s">
        <v>18</v>
      </c>
      <c r="K190" s="7"/>
      <c r="L190" s="7" t="s">
        <v>18</v>
      </c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1:30" ht="14.4" customHeight="1" x14ac:dyDescent="0.3">
      <c r="A191" s="36"/>
      <c r="B191" s="42" t="s">
        <v>14</v>
      </c>
      <c r="C191" s="3" t="str">
        <f>+C126</f>
        <v>40 17 911 0103</v>
      </c>
      <c r="D191" s="3">
        <f>+D4+D66-D126</f>
        <v>17</v>
      </c>
      <c r="E191" s="3" t="str">
        <f>+E126</f>
        <v>40 17 821 0207</v>
      </c>
      <c r="F191" s="3">
        <f>+F4+F66-F126</f>
        <v>16</v>
      </c>
      <c r="G191" s="3" t="str">
        <f>+G126</f>
        <v>40 17 954 1853</v>
      </c>
      <c r="H191" s="3">
        <f>+H4+H66-H126</f>
        <v>26</v>
      </c>
      <c r="I191" s="3">
        <f>+I126</f>
        <v>0</v>
      </c>
      <c r="J191" s="3">
        <f>+J4+J66-J126</f>
        <v>0</v>
      </c>
      <c r="K191" s="3" t="str">
        <f>+K126</f>
        <v>40 28 849 0190</v>
      </c>
      <c r="L191" s="3">
        <f>+L4+L66-L126</f>
        <v>18</v>
      </c>
      <c r="M191" s="3" t="str">
        <f>+M126</f>
        <v>40 28 849 0367</v>
      </c>
      <c r="N191" s="3">
        <f>+N4+N66-N126</f>
        <v>14</v>
      </c>
      <c r="O191" s="3">
        <f>+O126</f>
        <v>0</v>
      </c>
      <c r="P191" s="3">
        <f>+P4+P66-P126</f>
        <v>0</v>
      </c>
      <c r="Q191" s="3">
        <f>+Q126</f>
        <v>0</v>
      </c>
      <c r="R191" s="3">
        <f>+R4+R66-R126</f>
        <v>0</v>
      </c>
      <c r="S191" s="3">
        <f>+S126</f>
        <v>0</v>
      </c>
      <c r="T191" s="3">
        <f>+T4+T66-T126</f>
        <v>0</v>
      </c>
      <c r="U191" s="3">
        <f>+U126</f>
        <v>0</v>
      </c>
      <c r="V191" s="3">
        <f>+V4+V66-V126</f>
        <v>0</v>
      </c>
      <c r="W191" s="3">
        <f>+W126</f>
        <v>0</v>
      </c>
      <c r="X191" s="3">
        <f>+X4+X66-X126</f>
        <v>0</v>
      </c>
      <c r="Y191" s="3">
        <f>+Y126</f>
        <v>0</v>
      </c>
      <c r="Z191" s="3">
        <f>+Z4+Z66-Z126</f>
        <v>0</v>
      </c>
      <c r="AA191" s="3">
        <f>+AA126</f>
        <v>0</v>
      </c>
      <c r="AB191" s="3">
        <f>+AB4+AB66-AB126</f>
        <v>0</v>
      </c>
      <c r="AC191" s="3">
        <f>+AC126</f>
        <v>0</v>
      </c>
      <c r="AD191" s="3">
        <f>+AD4+AD66-AD126</f>
        <v>0</v>
      </c>
    </row>
    <row r="192" spans="1:30" ht="14.4" customHeight="1" x14ac:dyDescent="0.3">
      <c r="A192" s="36"/>
      <c r="B192" s="43"/>
      <c r="C192" s="3" t="str">
        <f>+C127</f>
        <v>40 17 911 0104</v>
      </c>
      <c r="D192" s="3">
        <f>+D5+D67-D127</f>
        <v>20</v>
      </c>
      <c r="E192" s="3" t="str">
        <f>+E127</f>
        <v>40 17 821 0200</v>
      </c>
      <c r="F192" s="3">
        <f>+F5+F67-F127</f>
        <v>32</v>
      </c>
      <c r="G192" s="3" t="str">
        <f>+G127</f>
        <v>40 17 954 0998</v>
      </c>
      <c r="H192" s="3">
        <f>+H5+H67-H127</f>
        <v>19</v>
      </c>
      <c r="I192" s="3">
        <f>+I127</f>
        <v>0</v>
      </c>
      <c r="J192" s="3">
        <f>+J5+J67-J127</f>
        <v>0</v>
      </c>
      <c r="K192" s="3" t="str">
        <f>+K127</f>
        <v>40 28 975 0021</v>
      </c>
      <c r="L192" s="3">
        <f>+L5+L67-L127</f>
        <v>35</v>
      </c>
      <c r="M192" s="3" t="str">
        <f>+M127</f>
        <v>40 28 840 0502</v>
      </c>
      <c r="N192" s="3">
        <f>+N5+N67-N127</f>
        <v>6</v>
      </c>
      <c r="O192" s="3">
        <f>+O127</f>
        <v>0</v>
      </c>
      <c r="P192" s="3">
        <f>+P5+P67-P127</f>
        <v>0</v>
      </c>
      <c r="Q192" s="3">
        <f>+Q127</f>
        <v>0</v>
      </c>
      <c r="R192" s="3">
        <f>+R5+R67-R127</f>
        <v>0</v>
      </c>
      <c r="S192" s="3">
        <f>+S127</f>
        <v>0</v>
      </c>
      <c r="T192" s="3">
        <f>+T5+T67-T127</f>
        <v>0</v>
      </c>
      <c r="U192" s="3">
        <f>+U127</f>
        <v>0</v>
      </c>
      <c r="V192" s="3">
        <f>+V5+V67-V127</f>
        <v>0</v>
      </c>
      <c r="W192" s="3">
        <f>+W127</f>
        <v>0</v>
      </c>
      <c r="X192" s="3">
        <f>+X5+X67-X127</f>
        <v>0</v>
      </c>
      <c r="Y192" s="3">
        <f>+Y127</f>
        <v>0</v>
      </c>
      <c r="Z192" s="3">
        <f>+Z5+Z67-Z127</f>
        <v>0</v>
      </c>
      <c r="AA192" s="3">
        <f>+AA127</f>
        <v>0</v>
      </c>
      <c r="AB192" s="3">
        <f>+AB5+AB67-AB127</f>
        <v>0</v>
      </c>
      <c r="AC192" s="3">
        <f>+AC127</f>
        <v>0</v>
      </c>
      <c r="AD192" s="3">
        <f>+AD5+AD67-AD127</f>
        <v>0</v>
      </c>
    </row>
    <row r="193" spans="1:30" ht="14.4" customHeight="1" x14ac:dyDescent="0.3">
      <c r="A193" s="36"/>
      <c r="B193" s="43"/>
      <c r="C193" s="3" t="str">
        <f>+C128</f>
        <v>40 17 610 0165</v>
      </c>
      <c r="D193" s="3">
        <f>+D6+D68-D128</f>
        <v>13</v>
      </c>
      <c r="E193" s="3" t="str">
        <f>+E128</f>
        <v>40 17 821 0254</v>
      </c>
      <c r="F193" s="3">
        <f>+F6+F68-F128</f>
        <v>21</v>
      </c>
      <c r="G193" s="3" t="str">
        <f>+G128</f>
        <v>40 17 954 1863</v>
      </c>
      <c r="H193" s="3">
        <f>+H6+H68-H128</f>
        <v>14</v>
      </c>
      <c r="I193" s="3">
        <f>+I128</f>
        <v>0</v>
      </c>
      <c r="J193" s="3">
        <f>+J6+J68-J128</f>
        <v>0</v>
      </c>
      <c r="K193" s="3" t="str">
        <f>+K128</f>
        <v>40 28 832 0210</v>
      </c>
      <c r="L193" s="3">
        <f>+L6+L68-L128</f>
        <v>28</v>
      </c>
      <c r="M193" s="3" t="str">
        <f>+M128</f>
        <v>40 28 971 0255</v>
      </c>
      <c r="N193" s="3">
        <f>+N6+N68-N128</f>
        <v>8</v>
      </c>
      <c r="O193" s="3">
        <f>+O128</f>
        <v>0</v>
      </c>
      <c r="P193" s="3">
        <f>+P6+P68-P128</f>
        <v>0</v>
      </c>
      <c r="Q193" s="3">
        <f>+Q128</f>
        <v>0</v>
      </c>
      <c r="R193" s="3">
        <f>+R6+R68-R128</f>
        <v>0</v>
      </c>
      <c r="S193" s="3">
        <f>+S128</f>
        <v>0</v>
      </c>
      <c r="T193" s="3">
        <f>+T6+T68-T128</f>
        <v>0</v>
      </c>
      <c r="U193" s="3">
        <f>+U128</f>
        <v>0</v>
      </c>
      <c r="V193" s="3">
        <f>+V6+V68-V128</f>
        <v>0</v>
      </c>
      <c r="W193" s="3">
        <f>+W128</f>
        <v>0</v>
      </c>
      <c r="X193" s="3">
        <f>+X6+X68-X128</f>
        <v>0</v>
      </c>
      <c r="Y193" s="3">
        <f>+Y128</f>
        <v>0</v>
      </c>
      <c r="Z193" s="3">
        <f>+Z6+Z68-Z128</f>
        <v>0</v>
      </c>
      <c r="AA193" s="3">
        <f>+AA128</f>
        <v>0</v>
      </c>
      <c r="AB193" s="3">
        <f>+AB6+AB68-AB128</f>
        <v>0</v>
      </c>
      <c r="AC193" s="3">
        <f>+AC128</f>
        <v>0</v>
      </c>
      <c r="AD193" s="3">
        <f>+AD6+AD68-AD128</f>
        <v>0</v>
      </c>
    </row>
    <row r="194" spans="1:30" ht="14.4" customHeight="1" x14ac:dyDescent="0.3">
      <c r="A194" s="36"/>
      <c r="B194" s="43"/>
      <c r="C194" s="3" t="str">
        <f>+C129</f>
        <v>40 17 911 0105</v>
      </c>
      <c r="D194" s="3">
        <f>+D7+D69-D129</f>
        <v>4</v>
      </c>
      <c r="E194" s="3">
        <f>+E129</f>
        <v>0</v>
      </c>
      <c r="F194" s="3">
        <f>+F7+F69-F129</f>
        <v>0</v>
      </c>
      <c r="G194" s="3" t="str">
        <f>+G129</f>
        <v>40 17 954 1016</v>
      </c>
      <c r="H194" s="3">
        <f>+H7+H69-H129</f>
        <v>14</v>
      </c>
      <c r="I194" s="3">
        <f>+I129</f>
        <v>0</v>
      </c>
      <c r="J194" s="3">
        <f>+J7+J69-J129</f>
        <v>0</v>
      </c>
      <c r="K194" s="3" t="str">
        <f>+K129</f>
        <v>40 28 849 0378</v>
      </c>
      <c r="L194" s="3">
        <f>+L7+L69-L129</f>
        <v>28</v>
      </c>
      <c r="M194" s="3" t="str">
        <f>+M129</f>
        <v>40 28 957 0676</v>
      </c>
      <c r="N194" s="3">
        <f>+N7+N69-N129</f>
        <v>13</v>
      </c>
      <c r="O194" s="3">
        <f>+O129</f>
        <v>0</v>
      </c>
      <c r="P194" s="3">
        <f>+P7+P69-P129</f>
        <v>0</v>
      </c>
      <c r="Q194" s="3">
        <f>+Q129</f>
        <v>0</v>
      </c>
      <c r="R194" s="3">
        <f>+R7+R69-R129</f>
        <v>0</v>
      </c>
      <c r="S194" s="3">
        <f>+S129</f>
        <v>0</v>
      </c>
      <c r="T194" s="3">
        <f>+T7+T69-T129</f>
        <v>0</v>
      </c>
      <c r="U194" s="3">
        <f>+U129</f>
        <v>0</v>
      </c>
      <c r="V194" s="3">
        <f>+V7+V69-V129</f>
        <v>0</v>
      </c>
      <c r="W194" s="3">
        <f>+W129</f>
        <v>0</v>
      </c>
      <c r="X194" s="3">
        <f>+X7+X69-X129</f>
        <v>0</v>
      </c>
      <c r="Y194" s="3">
        <f>+Y129</f>
        <v>0</v>
      </c>
      <c r="Z194" s="3">
        <f>+Z7+Z69-Z129</f>
        <v>0</v>
      </c>
      <c r="AA194" s="3">
        <f>+AA129</f>
        <v>0</v>
      </c>
      <c r="AB194" s="3">
        <f>+AB7+AB69-AB129</f>
        <v>0</v>
      </c>
      <c r="AC194" s="3">
        <f>+AC129</f>
        <v>0</v>
      </c>
      <c r="AD194" s="3">
        <f>+AD7+AD69-AD129</f>
        <v>0</v>
      </c>
    </row>
    <row r="195" spans="1:30" ht="14.4" customHeight="1" x14ac:dyDescent="0.3">
      <c r="A195" s="36"/>
      <c r="B195" s="43"/>
      <c r="C195" s="3">
        <f>+C130</f>
        <v>0</v>
      </c>
      <c r="D195" s="3">
        <f>+D8+D70-D130</f>
        <v>0</v>
      </c>
      <c r="E195" s="3">
        <f>+E130</f>
        <v>0</v>
      </c>
      <c r="F195" s="3">
        <f>+F8+F70-F130</f>
        <v>0</v>
      </c>
      <c r="G195" s="3" t="str">
        <f>+G130</f>
        <v>40 17 954 1756</v>
      </c>
      <c r="H195" s="3">
        <f>+H8+H70-H130</f>
        <v>21</v>
      </c>
      <c r="I195" s="3">
        <f>+I130</f>
        <v>0</v>
      </c>
      <c r="J195" s="3">
        <f>+J8+J70-J130</f>
        <v>0</v>
      </c>
      <c r="K195" s="3" t="str">
        <f>+K130</f>
        <v>40 28 976 0106</v>
      </c>
      <c r="L195" s="3">
        <f>+L8+L70-L130</f>
        <v>14</v>
      </c>
      <c r="M195" s="3" t="str">
        <f>+M130</f>
        <v>40 28 959 0276</v>
      </c>
      <c r="N195" s="3">
        <f>+N8+N70-N130</f>
        <v>14</v>
      </c>
      <c r="O195" s="3">
        <f>+O130</f>
        <v>0</v>
      </c>
      <c r="P195" s="3">
        <f>+P8+P70-P130</f>
        <v>0</v>
      </c>
      <c r="Q195" s="3">
        <f>+Q130</f>
        <v>0</v>
      </c>
      <c r="R195" s="3">
        <f>+R8+R70-R130</f>
        <v>0</v>
      </c>
      <c r="S195" s="3">
        <f>+S130</f>
        <v>0</v>
      </c>
      <c r="T195" s="3">
        <f>+T8+T70-T130</f>
        <v>0</v>
      </c>
      <c r="U195" s="3">
        <f>+U130</f>
        <v>0</v>
      </c>
      <c r="V195" s="3">
        <f>+V8+V70-V130</f>
        <v>0</v>
      </c>
      <c r="W195" s="3">
        <f>+W130</f>
        <v>0</v>
      </c>
      <c r="X195" s="3">
        <f>+X8+X70-X130</f>
        <v>0</v>
      </c>
      <c r="Y195" s="3">
        <f>+Y130</f>
        <v>0</v>
      </c>
      <c r="Z195" s="3">
        <f>+Z8+Z70-Z130</f>
        <v>0</v>
      </c>
      <c r="AA195" s="3">
        <f>+AA130</f>
        <v>0</v>
      </c>
      <c r="AB195" s="3">
        <f>+AB8+AB70-AB130</f>
        <v>0</v>
      </c>
      <c r="AC195" s="3">
        <f>+AC130</f>
        <v>0</v>
      </c>
      <c r="AD195" s="3">
        <f>+AD8+AD70-AD130</f>
        <v>0</v>
      </c>
    </row>
    <row r="196" spans="1:30" ht="14.4" customHeight="1" x14ac:dyDescent="0.3">
      <c r="A196" s="36"/>
      <c r="B196" s="43"/>
      <c r="C196" s="3">
        <f>+C131</f>
        <v>0</v>
      </c>
      <c r="D196" s="3">
        <f>+D9+D71-D131</f>
        <v>0</v>
      </c>
      <c r="E196" s="3">
        <f>+E131</f>
        <v>0</v>
      </c>
      <c r="F196" s="3">
        <f>+F9+F71-F131</f>
        <v>0</v>
      </c>
      <c r="G196" s="3" t="str">
        <f>+G131</f>
        <v>40 17 921 0102</v>
      </c>
      <c r="H196" s="3">
        <f>+H9+H71-H131</f>
        <v>8</v>
      </c>
      <c r="I196" s="3">
        <f>+I131</f>
        <v>0</v>
      </c>
      <c r="J196" s="3">
        <f>+J9+J71-J131</f>
        <v>0</v>
      </c>
      <c r="K196" s="3" t="str">
        <f>+K131</f>
        <v>40 28 856 0808</v>
      </c>
      <c r="L196" s="3">
        <f>+L9+L71-L131</f>
        <v>7</v>
      </c>
      <c r="M196" s="3" t="str">
        <f>+M131</f>
        <v>40 28 954 1533</v>
      </c>
      <c r="N196" s="3">
        <f>+N9+N71-N131</f>
        <v>12</v>
      </c>
      <c r="O196" s="3">
        <f>+O131</f>
        <v>0</v>
      </c>
      <c r="P196" s="3">
        <f>+P9+P71-P131</f>
        <v>0</v>
      </c>
      <c r="Q196" s="3">
        <f>+Q131</f>
        <v>0</v>
      </c>
      <c r="R196" s="3">
        <f>+R9+R71-R131</f>
        <v>0</v>
      </c>
      <c r="S196" s="3">
        <f>+S131</f>
        <v>0</v>
      </c>
      <c r="T196" s="3">
        <f>+T9+T71-T131</f>
        <v>0</v>
      </c>
      <c r="U196" s="3">
        <f>+U131</f>
        <v>0</v>
      </c>
      <c r="V196" s="3">
        <f>+V9+V71-V131</f>
        <v>0</v>
      </c>
      <c r="W196" s="3">
        <f>+W131</f>
        <v>0</v>
      </c>
      <c r="X196" s="3">
        <f>+X9+X71-X131</f>
        <v>0</v>
      </c>
      <c r="Y196" s="3">
        <f>+Y131</f>
        <v>0</v>
      </c>
      <c r="Z196" s="3">
        <f>+Z9+Z71-Z131</f>
        <v>0</v>
      </c>
      <c r="AA196" s="3">
        <f>+AA131</f>
        <v>0</v>
      </c>
      <c r="AB196" s="3">
        <f>+AB9+AB71-AB131</f>
        <v>0</v>
      </c>
      <c r="AC196" s="3">
        <f>+AC131</f>
        <v>0</v>
      </c>
      <c r="AD196" s="3">
        <f>+AD9+AD71-AD131</f>
        <v>0</v>
      </c>
    </row>
    <row r="197" spans="1:30" ht="14.4" customHeight="1" x14ac:dyDescent="0.3">
      <c r="A197" s="36"/>
      <c r="B197" s="43"/>
      <c r="C197" s="3">
        <f>+C132</f>
        <v>0</v>
      </c>
      <c r="D197" s="3">
        <f>+D10+D72-D132</f>
        <v>0</v>
      </c>
      <c r="E197" s="3">
        <f>+E132</f>
        <v>0</v>
      </c>
      <c r="F197" s="3">
        <f>+F10+F72-F132</f>
        <v>0</v>
      </c>
      <c r="G197" s="3">
        <f>+G132</f>
        <v>0</v>
      </c>
      <c r="H197" s="3">
        <f>+H10+H72-H132</f>
        <v>0</v>
      </c>
      <c r="I197" s="3">
        <f>+I132</f>
        <v>0</v>
      </c>
      <c r="J197" s="3">
        <f>+J10+J72-J132</f>
        <v>0</v>
      </c>
      <c r="K197" s="3">
        <f>+K132</f>
        <v>0</v>
      </c>
      <c r="L197" s="3">
        <f>+L10+L72-L132</f>
        <v>0</v>
      </c>
      <c r="M197" s="3" t="str">
        <f>+M132</f>
        <v>40 28 954 1836</v>
      </c>
      <c r="N197" s="3">
        <f>+N10+N72-N132</f>
        <v>4</v>
      </c>
      <c r="O197" s="3">
        <f>+O132</f>
        <v>0</v>
      </c>
      <c r="P197" s="3">
        <f>+P10+P72-P132</f>
        <v>0</v>
      </c>
      <c r="Q197" s="3">
        <f>+Q132</f>
        <v>0</v>
      </c>
      <c r="R197" s="3">
        <f>+R10+R72-R132</f>
        <v>0</v>
      </c>
      <c r="S197" s="3">
        <f>+S132</f>
        <v>0</v>
      </c>
      <c r="T197" s="3">
        <f>+T10+T72-T132</f>
        <v>0</v>
      </c>
      <c r="U197" s="3">
        <f>+U132</f>
        <v>0</v>
      </c>
      <c r="V197" s="3">
        <f>+V10+V72-V132</f>
        <v>0</v>
      </c>
      <c r="W197" s="3">
        <f>+W132</f>
        <v>0</v>
      </c>
      <c r="X197" s="3">
        <f>+X10+X72-X132</f>
        <v>0</v>
      </c>
      <c r="Y197" s="3">
        <f>+Y132</f>
        <v>0</v>
      </c>
      <c r="Z197" s="3">
        <f>+Z10+Z72-Z132</f>
        <v>0</v>
      </c>
      <c r="AA197" s="3">
        <f>+AA132</f>
        <v>0</v>
      </c>
      <c r="AB197" s="3">
        <f>+AB10+AB72-AB132</f>
        <v>0</v>
      </c>
      <c r="AC197" s="3">
        <f>+AC132</f>
        <v>0</v>
      </c>
      <c r="AD197" s="3">
        <f>+AD10+AD72-AD132</f>
        <v>0</v>
      </c>
    </row>
    <row r="198" spans="1:30" ht="14.4" customHeight="1" x14ac:dyDescent="0.3">
      <c r="A198" s="36"/>
      <c r="B198" s="43"/>
      <c r="C198" s="3">
        <f>+C133</f>
        <v>0</v>
      </c>
      <c r="D198" s="3">
        <f>+D11+D73-D133</f>
        <v>0</v>
      </c>
      <c r="E198" s="3">
        <f>+E133</f>
        <v>0</v>
      </c>
      <c r="F198" s="3">
        <f>+F11+F73-F133</f>
        <v>0</v>
      </c>
      <c r="G198" s="3">
        <f>+G133</f>
        <v>0</v>
      </c>
      <c r="H198" s="3">
        <f>+H11+H73-H133</f>
        <v>0</v>
      </c>
      <c r="I198" s="3">
        <f>+I133</f>
        <v>0</v>
      </c>
      <c r="J198" s="3">
        <f>+J11+J73-J133</f>
        <v>0</v>
      </c>
      <c r="K198" s="3">
        <f>+K133</f>
        <v>0</v>
      </c>
      <c r="L198" s="3">
        <f>+L11+L73-L133</f>
        <v>0</v>
      </c>
      <c r="M198" s="3" t="str">
        <f>+M133</f>
        <v>40 28 954 3170</v>
      </c>
      <c r="N198" s="3">
        <f>+N11+N73-N133</f>
        <v>10</v>
      </c>
      <c r="O198" s="3">
        <f>+O133</f>
        <v>0</v>
      </c>
      <c r="P198" s="3">
        <f>+P11+P73-P133</f>
        <v>0</v>
      </c>
      <c r="Q198" s="3">
        <f>+Q133</f>
        <v>0</v>
      </c>
      <c r="R198" s="3">
        <f>+R11+R73-R133</f>
        <v>0</v>
      </c>
      <c r="S198" s="3">
        <f>+S133</f>
        <v>0</v>
      </c>
      <c r="T198" s="3">
        <f>+T11+T73-T133</f>
        <v>0</v>
      </c>
      <c r="U198" s="3">
        <f>+U133</f>
        <v>0</v>
      </c>
      <c r="V198" s="3">
        <f>+V11+V73-V133</f>
        <v>0</v>
      </c>
      <c r="W198" s="3">
        <f>+W133</f>
        <v>0</v>
      </c>
      <c r="X198" s="3">
        <f>+X11+X73-X133</f>
        <v>0</v>
      </c>
      <c r="Y198" s="3">
        <f>+Y133</f>
        <v>0</v>
      </c>
      <c r="Z198" s="3">
        <f>+Z11+Z73-Z133</f>
        <v>0</v>
      </c>
      <c r="AA198" s="3">
        <f>+AA133</f>
        <v>0</v>
      </c>
      <c r="AB198" s="3">
        <f>+AB11+AB73-AB133</f>
        <v>0</v>
      </c>
      <c r="AC198" s="3">
        <f>+AC133</f>
        <v>0</v>
      </c>
      <c r="AD198" s="3">
        <f>+AD11+AD73-AD133</f>
        <v>0</v>
      </c>
    </row>
    <row r="199" spans="1:30" ht="14.4" customHeight="1" x14ac:dyDescent="0.3">
      <c r="A199" s="36"/>
      <c r="B199" s="43"/>
      <c r="C199" s="3">
        <f>+C134</f>
        <v>0</v>
      </c>
      <c r="D199" s="3">
        <f>+D12+D74-D134</f>
        <v>0</v>
      </c>
      <c r="E199" s="3">
        <f>+E134</f>
        <v>0</v>
      </c>
      <c r="F199" s="3">
        <f>+F12+F74-F134</f>
        <v>0</v>
      </c>
      <c r="G199" s="3">
        <f>+G134</f>
        <v>0</v>
      </c>
      <c r="H199" s="3">
        <f>+H12+H74-H134</f>
        <v>0</v>
      </c>
      <c r="I199" s="3">
        <f>+I134</f>
        <v>0</v>
      </c>
      <c r="J199" s="3">
        <f>+J12+J74-J134</f>
        <v>0</v>
      </c>
      <c r="K199" s="3">
        <f>+K134</f>
        <v>0</v>
      </c>
      <c r="L199" s="3">
        <f>+L12+L74-L134</f>
        <v>0</v>
      </c>
      <c r="M199" s="3" t="str">
        <f>+M134</f>
        <v>40 28 954 3171</v>
      </c>
      <c r="N199" s="3">
        <f>+N12+N74-N134</f>
        <v>23</v>
      </c>
      <c r="O199" s="3">
        <f>+O134</f>
        <v>0</v>
      </c>
      <c r="P199" s="3">
        <f>+P12+P74-P134</f>
        <v>0</v>
      </c>
      <c r="Q199" s="3">
        <f>+Q134</f>
        <v>0</v>
      </c>
      <c r="R199" s="3">
        <f>+R12+R74-R134</f>
        <v>0</v>
      </c>
      <c r="S199" s="3">
        <f>+S134</f>
        <v>0</v>
      </c>
      <c r="T199" s="3">
        <f>+T12+T74-T134</f>
        <v>0</v>
      </c>
      <c r="U199" s="3">
        <f>+U134</f>
        <v>0</v>
      </c>
      <c r="V199" s="3">
        <f>+V12+V74-V134</f>
        <v>0</v>
      </c>
      <c r="W199" s="3">
        <f>+W134</f>
        <v>0</v>
      </c>
      <c r="X199" s="3">
        <f>+X12+X74-X134</f>
        <v>0</v>
      </c>
      <c r="Y199" s="3">
        <f>+Y134</f>
        <v>0</v>
      </c>
      <c r="Z199" s="3">
        <f>+Z12+Z74-Z134</f>
        <v>0</v>
      </c>
      <c r="AA199" s="3">
        <f>+AA134</f>
        <v>0</v>
      </c>
      <c r="AB199" s="3">
        <f>+AB12+AB74-AB134</f>
        <v>0</v>
      </c>
      <c r="AC199" s="3">
        <f>+AC134</f>
        <v>0</v>
      </c>
      <c r="AD199" s="3">
        <f>+AD12+AD74-AD134</f>
        <v>0</v>
      </c>
    </row>
    <row r="200" spans="1:30" ht="14.4" customHeight="1" x14ac:dyDescent="0.3">
      <c r="A200" s="36"/>
      <c r="B200" s="44"/>
      <c r="C200" s="3">
        <f>+C135</f>
        <v>0</v>
      </c>
      <c r="D200" s="3">
        <f>+D13+D75-D135</f>
        <v>0</v>
      </c>
      <c r="E200" s="3">
        <f>+E135</f>
        <v>0</v>
      </c>
      <c r="F200" s="3">
        <f>+F13+F75-F135</f>
        <v>0</v>
      </c>
      <c r="G200" s="3">
        <f>+G135</f>
        <v>0</v>
      </c>
      <c r="H200" s="3">
        <f>+H13+H75-H135</f>
        <v>0</v>
      </c>
      <c r="I200" s="3">
        <f>+I135</f>
        <v>0</v>
      </c>
      <c r="J200" s="3">
        <f>+J13+J75-J135</f>
        <v>0</v>
      </c>
      <c r="K200" s="3">
        <f>+K135</f>
        <v>0</v>
      </c>
      <c r="L200" s="3">
        <f>+L13+L75-L135</f>
        <v>0</v>
      </c>
      <c r="M200" s="3">
        <f>+M135</f>
        <v>0</v>
      </c>
      <c r="N200" s="3">
        <f>+N13+N75-N135</f>
        <v>0</v>
      </c>
      <c r="O200" s="3">
        <f>+O135</f>
        <v>0</v>
      </c>
      <c r="P200" s="3">
        <f>+P13+P75-P135</f>
        <v>0</v>
      </c>
      <c r="Q200" s="3">
        <f>+Q135</f>
        <v>0</v>
      </c>
      <c r="R200" s="3">
        <f>+R13+R75-R135</f>
        <v>0</v>
      </c>
      <c r="S200" s="3">
        <f>+S135</f>
        <v>0</v>
      </c>
      <c r="T200" s="3">
        <f>+T13+T75-T135</f>
        <v>0</v>
      </c>
      <c r="U200" s="3">
        <f>+U135</f>
        <v>0</v>
      </c>
      <c r="V200" s="3">
        <f>+V13+V75-V135</f>
        <v>0</v>
      </c>
      <c r="W200" s="3">
        <f>+W135</f>
        <v>0</v>
      </c>
      <c r="X200" s="3">
        <f>+X13+X75-X135</f>
        <v>0</v>
      </c>
      <c r="Y200" s="3">
        <f>+Y135</f>
        <v>0</v>
      </c>
      <c r="Z200" s="3">
        <f>+Z13+Z75-Z135</f>
        <v>0</v>
      </c>
      <c r="AA200" s="3">
        <f>+AA135</f>
        <v>0</v>
      </c>
      <c r="AB200" s="3">
        <f>+AB13+AB75-AB135</f>
        <v>0</v>
      </c>
      <c r="AC200" s="3">
        <f>+AC135</f>
        <v>0</v>
      </c>
      <c r="AD200" s="3">
        <f>+AD13+AD75-AD135</f>
        <v>0</v>
      </c>
    </row>
    <row r="201" spans="1:30" x14ac:dyDescent="0.3">
      <c r="A201" s="36"/>
      <c r="B201" s="45"/>
      <c r="C201" s="28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</row>
    <row r="202" spans="1:30" ht="14.4" customHeight="1" x14ac:dyDescent="0.3">
      <c r="A202" s="36"/>
      <c r="B202" s="46" t="s">
        <v>15</v>
      </c>
      <c r="C202" s="4" t="str">
        <f>+C77</f>
        <v>40 17 810 0254</v>
      </c>
      <c r="D202" s="3">
        <f>+D14+D77-D138</f>
        <v>52</v>
      </c>
      <c r="E202" s="4" t="str">
        <f>+E77</f>
        <v>40 17 821 0217</v>
      </c>
      <c r="F202" s="3">
        <f>+F14+F77-F138</f>
        <v>16</v>
      </c>
      <c r="G202" s="4" t="str">
        <f>+G77</f>
        <v>40 17 954 1834</v>
      </c>
      <c r="H202" s="3">
        <f>+H14+H77-H138</f>
        <v>16</v>
      </c>
      <c r="I202" s="4">
        <f>+I77</f>
        <v>0</v>
      </c>
      <c r="J202" s="3">
        <f>+J14+J77-J138</f>
        <v>0</v>
      </c>
      <c r="K202" s="4" t="str">
        <f>+K77</f>
        <v>40 28 871 0439</v>
      </c>
      <c r="L202" s="3">
        <f>+L14+L77-L138</f>
        <v>29</v>
      </c>
      <c r="M202" s="4" t="str">
        <f>+M77</f>
        <v>40 28 957 0381</v>
      </c>
      <c r="N202" s="3">
        <f>+N14+N77-N138</f>
        <v>12</v>
      </c>
      <c r="O202" s="4">
        <f>+O77</f>
        <v>0</v>
      </c>
      <c r="P202" s="3">
        <f>+P14+P77-P138</f>
        <v>0</v>
      </c>
      <c r="Q202" s="4">
        <f>+Q77</f>
        <v>0</v>
      </c>
      <c r="R202" s="3">
        <f>+R14+R77-R138</f>
        <v>0</v>
      </c>
      <c r="S202" s="4">
        <f>+S77</f>
        <v>0</v>
      </c>
      <c r="T202" s="3">
        <f>+T14+T77-T138</f>
        <v>0</v>
      </c>
      <c r="U202" s="4">
        <f>+U77</f>
        <v>0</v>
      </c>
      <c r="V202" s="3">
        <f>+V14+V77-V138</f>
        <v>0</v>
      </c>
      <c r="W202" s="4">
        <f>+W77</f>
        <v>0</v>
      </c>
      <c r="X202" s="3">
        <f>+X14+X77-X138</f>
        <v>0</v>
      </c>
      <c r="Y202" s="4">
        <f>+Y77</f>
        <v>0</v>
      </c>
      <c r="Z202" s="3">
        <f>+Z14+Z77-Z138</f>
        <v>0</v>
      </c>
      <c r="AA202" s="4">
        <f>+AA77</f>
        <v>0</v>
      </c>
      <c r="AB202" s="3">
        <f>+AB14+AB77-AB138</f>
        <v>0</v>
      </c>
      <c r="AC202" s="4">
        <f>+AC77</f>
        <v>0</v>
      </c>
      <c r="AD202" s="3">
        <f>+AD14+AD77-AD138</f>
        <v>0</v>
      </c>
    </row>
    <row r="203" spans="1:30" ht="14.4" customHeight="1" x14ac:dyDescent="0.3">
      <c r="A203" s="36"/>
      <c r="B203" s="47"/>
      <c r="C203" s="4" t="str">
        <f>+C78</f>
        <v>40 17 810 0255</v>
      </c>
      <c r="D203" s="3">
        <f>+D15+D78-D139</f>
        <v>4</v>
      </c>
      <c r="E203" s="4" t="str">
        <f>+E78</f>
        <v>40 17 821 0219</v>
      </c>
      <c r="F203" s="3">
        <f>+F15+F78-F139</f>
        <v>16</v>
      </c>
      <c r="G203" s="4" t="str">
        <f>+G78</f>
        <v>40 17 954 0997</v>
      </c>
      <c r="H203" s="3">
        <f>+H15+H78-H139</f>
        <v>12</v>
      </c>
      <c r="I203" s="4">
        <f>+I78</f>
        <v>0</v>
      </c>
      <c r="J203" s="3">
        <f>+J15+J78-J139</f>
        <v>0</v>
      </c>
      <c r="K203" s="4" t="str">
        <f>+K78</f>
        <v>40 28 871 0429</v>
      </c>
      <c r="L203" s="3">
        <f>+L15+L78-L139</f>
        <v>20</v>
      </c>
      <c r="M203" s="4" t="str">
        <f>+M78</f>
        <v>40 28 959 0273</v>
      </c>
      <c r="N203" s="3">
        <f>+N15+N78-N139</f>
        <v>4</v>
      </c>
      <c r="O203" s="4">
        <f>+O78</f>
        <v>0</v>
      </c>
      <c r="P203" s="3">
        <f>+P15+P78-P139</f>
        <v>0</v>
      </c>
      <c r="Q203" s="4">
        <f>+Q78</f>
        <v>0</v>
      </c>
      <c r="R203" s="3">
        <f>+R15+R78-R139</f>
        <v>0</v>
      </c>
      <c r="S203" s="4">
        <f>+S78</f>
        <v>0</v>
      </c>
      <c r="T203" s="3">
        <f>+T15+T78-T139</f>
        <v>0</v>
      </c>
      <c r="U203" s="4">
        <f>+U78</f>
        <v>0</v>
      </c>
      <c r="V203" s="3">
        <f>+V15+V78-V139</f>
        <v>0</v>
      </c>
      <c r="W203" s="4">
        <f>+W78</f>
        <v>0</v>
      </c>
      <c r="X203" s="3">
        <f>+X15+X78-X139</f>
        <v>0</v>
      </c>
      <c r="Y203" s="4">
        <f>+Y78</f>
        <v>0</v>
      </c>
      <c r="Z203" s="3">
        <f>+Z15+Z78-Z139</f>
        <v>0</v>
      </c>
      <c r="AA203" s="4">
        <f>+AA78</f>
        <v>0</v>
      </c>
      <c r="AB203" s="3">
        <f>+AB15+AB78-AB139</f>
        <v>0</v>
      </c>
      <c r="AC203" s="4">
        <f>+AC78</f>
        <v>0</v>
      </c>
      <c r="AD203" s="3">
        <f>+AD15+AD78-AD139</f>
        <v>0</v>
      </c>
    </row>
    <row r="204" spans="1:30" ht="14.4" customHeight="1" x14ac:dyDescent="0.3">
      <c r="A204" s="36"/>
      <c r="B204" s="47"/>
      <c r="C204" s="4" t="str">
        <f>+C79</f>
        <v>40 17 821 0127</v>
      </c>
      <c r="D204" s="3">
        <f>+D16+D79-D140</f>
        <v>5</v>
      </c>
      <c r="E204" s="4" t="str">
        <f>+E79</f>
        <v>40 17 620 0101</v>
      </c>
      <c r="F204" s="3">
        <f>+F16+F79-F140</f>
        <v>32</v>
      </c>
      <c r="G204" s="4" t="str">
        <f>+G79</f>
        <v>40 17 954 1759</v>
      </c>
      <c r="H204" s="3">
        <f>+H16+H79-H140</f>
        <v>11</v>
      </c>
      <c r="I204" s="4">
        <f>+I79</f>
        <v>0</v>
      </c>
      <c r="J204" s="3">
        <f>+J16+J79-J140</f>
        <v>0</v>
      </c>
      <c r="K204" s="4" t="str">
        <f>+K79</f>
        <v>40 28 871 0438</v>
      </c>
      <c r="L204" s="3">
        <f>+L16+L79-L140</f>
        <v>14</v>
      </c>
      <c r="M204" s="4" t="str">
        <f>+M79</f>
        <v>40 28 959 0435</v>
      </c>
      <c r="N204" s="3">
        <f>+N16+N79-N140</f>
        <v>3</v>
      </c>
      <c r="O204" s="4">
        <f>+O79</f>
        <v>0</v>
      </c>
      <c r="P204" s="3">
        <f>+P16+P79-P140</f>
        <v>0</v>
      </c>
      <c r="Q204" s="4">
        <f>+Q79</f>
        <v>0</v>
      </c>
      <c r="R204" s="3">
        <f>+R16+R79-R140</f>
        <v>0</v>
      </c>
      <c r="S204" s="4">
        <f>+S79</f>
        <v>0</v>
      </c>
      <c r="T204" s="3">
        <f>+T16+T79-T140</f>
        <v>0</v>
      </c>
      <c r="U204" s="4">
        <f>+U79</f>
        <v>0</v>
      </c>
      <c r="V204" s="3">
        <f>+V16+V79-V140</f>
        <v>0</v>
      </c>
      <c r="W204" s="4">
        <f>+W79</f>
        <v>0</v>
      </c>
      <c r="X204" s="3">
        <f>+X16+X79-X140</f>
        <v>0</v>
      </c>
      <c r="Y204" s="4">
        <f>+Y79</f>
        <v>0</v>
      </c>
      <c r="Z204" s="3">
        <f>+Z16+Z79-Z140</f>
        <v>0</v>
      </c>
      <c r="AA204" s="4">
        <f>+AA79</f>
        <v>0</v>
      </c>
      <c r="AB204" s="3">
        <f>+AB16+AB79-AB140</f>
        <v>0</v>
      </c>
      <c r="AC204" s="4">
        <f>+AC79</f>
        <v>0</v>
      </c>
      <c r="AD204" s="3">
        <f>+AD16+AD79-AD140</f>
        <v>0</v>
      </c>
    </row>
    <row r="205" spans="1:30" ht="14.4" customHeight="1" x14ac:dyDescent="0.3">
      <c r="A205" s="36"/>
      <c r="B205" s="47"/>
      <c r="C205" s="4" t="str">
        <f>+C80</f>
        <v>40 17 810 0247</v>
      </c>
      <c r="D205" s="3">
        <f>+D17+D80-D141</f>
        <v>49</v>
      </c>
      <c r="E205" s="4" t="str">
        <f>+E80</f>
        <v>40 17 821 0104</v>
      </c>
      <c r="F205" s="3">
        <f>+F17+F80-F141</f>
        <v>9</v>
      </c>
      <c r="G205" s="4" t="str">
        <f>+G80</f>
        <v>40 17 954 0995</v>
      </c>
      <c r="H205" s="3">
        <f>+H17+H80-H141</f>
        <v>11</v>
      </c>
      <c r="I205" s="4">
        <f>+I80</f>
        <v>0</v>
      </c>
      <c r="J205" s="3">
        <f>+J17+J80-J141</f>
        <v>0</v>
      </c>
      <c r="K205" s="4" t="str">
        <f>+K80</f>
        <v>40 28 857 0401</v>
      </c>
      <c r="L205" s="3">
        <f>+L17+L80-L141</f>
        <v>10</v>
      </c>
      <c r="M205" s="4" t="str">
        <f>+M80</f>
        <v>40 28 954 1531</v>
      </c>
      <c r="N205" s="3">
        <f>+N17+N80-N141</f>
        <v>16</v>
      </c>
      <c r="O205" s="4">
        <f>+O80</f>
        <v>0</v>
      </c>
      <c r="P205" s="3">
        <f>+P17+P80-P141</f>
        <v>0</v>
      </c>
      <c r="Q205" s="4">
        <f>+Q80</f>
        <v>0</v>
      </c>
      <c r="R205" s="3">
        <f>+R17+R80-R141</f>
        <v>0</v>
      </c>
      <c r="S205" s="4">
        <f>+S80</f>
        <v>0</v>
      </c>
      <c r="T205" s="3">
        <f>+T17+T80-T141</f>
        <v>0</v>
      </c>
      <c r="U205" s="4">
        <f>+U80</f>
        <v>0</v>
      </c>
      <c r="V205" s="3">
        <f>+V17+V80-V141</f>
        <v>0</v>
      </c>
      <c r="W205" s="4">
        <f>+W80</f>
        <v>0</v>
      </c>
      <c r="X205" s="3">
        <f>+X17+X80-X141</f>
        <v>0</v>
      </c>
      <c r="Y205" s="4">
        <f>+Y80</f>
        <v>0</v>
      </c>
      <c r="Z205" s="3">
        <f>+Z17+Z80-Z141</f>
        <v>0</v>
      </c>
      <c r="AA205" s="4">
        <f>+AA80</f>
        <v>0</v>
      </c>
      <c r="AB205" s="3">
        <f>+AB17+AB80-AB141</f>
        <v>0</v>
      </c>
      <c r="AC205" s="4">
        <f>+AC80</f>
        <v>0</v>
      </c>
      <c r="AD205" s="3">
        <f>+AD17+AD80-AD141</f>
        <v>0</v>
      </c>
    </row>
    <row r="206" spans="1:30" ht="14.4" customHeight="1" x14ac:dyDescent="0.3">
      <c r="A206" s="36"/>
      <c r="B206" s="47"/>
      <c r="C206" s="4">
        <f t="shared" ref="C206:C220" si="42">+C81</f>
        <v>0</v>
      </c>
      <c r="D206" s="3">
        <f t="shared" ref="D206:D220" si="43">+D18+D81-D142</f>
        <v>0</v>
      </c>
      <c r="E206" s="4" t="str">
        <f t="shared" ref="E206:E220" si="44">+E81</f>
        <v>40 17 821 0269</v>
      </c>
      <c r="F206" s="3">
        <f t="shared" ref="F206:F220" si="45">+F18+F81-F142</f>
        <v>16</v>
      </c>
      <c r="G206" s="4" t="str">
        <f t="shared" ref="G206:G220" si="46">+G81</f>
        <v>40 17 954 1869</v>
      </c>
      <c r="H206" s="3">
        <f t="shared" ref="H206:H220" si="47">+H18+H81-H142</f>
        <v>2</v>
      </c>
      <c r="I206" s="4">
        <f t="shared" ref="I206:I220" si="48">+I81</f>
        <v>0</v>
      </c>
      <c r="J206" s="3">
        <f t="shared" ref="J206:J220" si="49">+J18+J81-J142</f>
        <v>0</v>
      </c>
      <c r="K206" s="4" t="str">
        <f t="shared" ref="K206:K220" si="50">+K81</f>
        <v>40 28 871 0326</v>
      </c>
      <c r="L206" s="3">
        <f t="shared" ref="L206:L221" si="51">+L18+L81-L142</f>
        <v>14</v>
      </c>
      <c r="M206" s="4" t="str">
        <f t="shared" ref="M206:M220" si="52">+M81</f>
        <v>40 28 954  1704</v>
      </c>
      <c r="N206" s="3">
        <f t="shared" ref="N206:N220" si="53">+N18+N81-N142</f>
        <v>10</v>
      </c>
      <c r="O206" s="4">
        <f t="shared" ref="O206:O220" si="54">+O81</f>
        <v>0</v>
      </c>
      <c r="P206" s="3">
        <f t="shared" ref="P206:P221" si="55">+P18+P81-P142</f>
        <v>0</v>
      </c>
      <c r="Q206" s="4">
        <f t="shared" ref="Q206:Q220" si="56">+Q81</f>
        <v>0</v>
      </c>
      <c r="R206" s="3">
        <f t="shared" ref="R206:R220" si="57">+R18+R81-R142</f>
        <v>0</v>
      </c>
      <c r="S206" s="4">
        <f t="shared" ref="S206:S220" si="58">+S81</f>
        <v>0</v>
      </c>
      <c r="T206" s="3">
        <f t="shared" ref="T206:T220" si="59">+T18+T81-T142</f>
        <v>0</v>
      </c>
      <c r="U206" s="4">
        <f t="shared" ref="U206:U220" si="60">+U81</f>
        <v>0</v>
      </c>
      <c r="V206" s="3">
        <f t="shared" ref="V206:V220" si="61">+V18+V81-V142</f>
        <v>0</v>
      </c>
      <c r="W206" s="4">
        <f t="shared" ref="W206:W220" si="62">+W81</f>
        <v>0</v>
      </c>
      <c r="X206" s="3">
        <f t="shared" ref="X206:X220" si="63">+X18+X81-X142</f>
        <v>0</v>
      </c>
      <c r="Y206" s="4">
        <f t="shared" ref="Y206:Y220" si="64">+Y81</f>
        <v>0</v>
      </c>
      <c r="Z206" s="3">
        <f t="shared" ref="Z206:Z220" si="65">+Z18+Z81-Z142</f>
        <v>0</v>
      </c>
      <c r="AA206" s="4">
        <f t="shared" ref="AA206:AA220" si="66">+AA81</f>
        <v>0</v>
      </c>
      <c r="AB206" s="3">
        <f t="shared" ref="AB206:AB220" si="67">+AB18+AB81-AB142</f>
        <v>0</v>
      </c>
      <c r="AC206" s="4">
        <f t="shared" ref="AC206:AC220" si="68">+AC81</f>
        <v>0</v>
      </c>
      <c r="AD206" s="3">
        <f t="shared" ref="AD206:AD220" si="69">+AD18+AD81-AD142</f>
        <v>0</v>
      </c>
    </row>
    <row r="207" spans="1:30" ht="14.4" customHeight="1" x14ac:dyDescent="0.3">
      <c r="A207" s="36"/>
      <c r="B207" s="47"/>
      <c r="C207" s="4">
        <f t="shared" si="42"/>
        <v>0</v>
      </c>
      <c r="D207" s="3">
        <f t="shared" si="43"/>
        <v>0</v>
      </c>
      <c r="E207" s="4">
        <f t="shared" si="44"/>
        <v>0</v>
      </c>
      <c r="F207" s="3">
        <f t="shared" si="45"/>
        <v>0</v>
      </c>
      <c r="G207" s="4">
        <f t="shared" si="46"/>
        <v>0</v>
      </c>
      <c r="H207" s="3">
        <f t="shared" si="47"/>
        <v>0</v>
      </c>
      <c r="I207" s="4">
        <f t="shared" si="48"/>
        <v>0</v>
      </c>
      <c r="J207" s="3">
        <f t="shared" si="49"/>
        <v>0</v>
      </c>
      <c r="K207" s="4">
        <f t="shared" si="50"/>
        <v>0</v>
      </c>
      <c r="L207" s="3">
        <f t="shared" si="51"/>
        <v>0</v>
      </c>
      <c r="M207" s="4" t="str">
        <f t="shared" si="52"/>
        <v>40 28 954 2125</v>
      </c>
      <c r="N207" s="3">
        <f t="shared" si="53"/>
        <v>15</v>
      </c>
      <c r="O207" s="4">
        <f t="shared" si="54"/>
        <v>0</v>
      </c>
      <c r="P207" s="3">
        <f t="shared" si="55"/>
        <v>0</v>
      </c>
      <c r="Q207" s="4">
        <f t="shared" si="56"/>
        <v>0</v>
      </c>
      <c r="R207" s="3">
        <f t="shared" si="57"/>
        <v>0</v>
      </c>
      <c r="S207" s="4">
        <f t="shared" si="58"/>
        <v>0</v>
      </c>
      <c r="T207" s="3">
        <f t="shared" si="59"/>
        <v>0</v>
      </c>
      <c r="U207" s="4">
        <f t="shared" si="60"/>
        <v>0</v>
      </c>
      <c r="V207" s="3">
        <f t="shared" si="61"/>
        <v>0</v>
      </c>
      <c r="W207" s="4">
        <f t="shared" si="62"/>
        <v>0</v>
      </c>
      <c r="X207" s="3">
        <f t="shared" si="63"/>
        <v>0</v>
      </c>
      <c r="Y207" s="4">
        <f t="shared" si="64"/>
        <v>0</v>
      </c>
      <c r="Z207" s="3">
        <f t="shared" si="65"/>
        <v>0</v>
      </c>
      <c r="AA207" s="4">
        <f t="shared" si="66"/>
        <v>0</v>
      </c>
      <c r="AB207" s="3">
        <f t="shared" si="67"/>
        <v>0</v>
      </c>
      <c r="AC207" s="4">
        <f t="shared" si="68"/>
        <v>0</v>
      </c>
      <c r="AD207" s="3">
        <f t="shared" si="69"/>
        <v>0</v>
      </c>
    </row>
    <row r="208" spans="1:30" ht="14.4" customHeight="1" x14ac:dyDescent="0.3">
      <c r="A208" s="36"/>
      <c r="B208" s="47"/>
      <c r="C208" s="4">
        <f t="shared" si="42"/>
        <v>0</v>
      </c>
      <c r="D208" s="3">
        <f t="shared" si="43"/>
        <v>0</v>
      </c>
      <c r="E208" s="4">
        <f t="shared" si="44"/>
        <v>0</v>
      </c>
      <c r="F208" s="3">
        <f t="shared" si="45"/>
        <v>0</v>
      </c>
      <c r="G208" s="4">
        <f t="shared" si="46"/>
        <v>0</v>
      </c>
      <c r="H208" s="3">
        <f t="shared" si="47"/>
        <v>0</v>
      </c>
      <c r="I208" s="4">
        <f t="shared" si="48"/>
        <v>0</v>
      </c>
      <c r="J208" s="3">
        <f t="shared" si="49"/>
        <v>0</v>
      </c>
      <c r="K208" s="4">
        <f t="shared" si="50"/>
        <v>0</v>
      </c>
      <c r="L208" s="3">
        <f t="shared" si="51"/>
        <v>0</v>
      </c>
      <c r="M208" s="4" t="str">
        <f t="shared" si="52"/>
        <v>40 28 954 2149</v>
      </c>
      <c r="N208" s="3">
        <f t="shared" si="53"/>
        <v>45</v>
      </c>
      <c r="O208" s="4">
        <f t="shared" si="54"/>
        <v>0</v>
      </c>
      <c r="P208" s="3">
        <f t="shared" si="55"/>
        <v>0</v>
      </c>
      <c r="Q208" s="4">
        <f t="shared" si="56"/>
        <v>0</v>
      </c>
      <c r="R208" s="3">
        <f t="shared" si="57"/>
        <v>0</v>
      </c>
      <c r="S208" s="4">
        <f t="shared" si="58"/>
        <v>0</v>
      </c>
      <c r="T208" s="3">
        <f t="shared" si="59"/>
        <v>0</v>
      </c>
      <c r="U208" s="4">
        <f t="shared" si="60"/>
        <v>0</v>
      </c>
      <c r="V208" s="3">
        <f t="shared" si="61"/>
        <v>0</v>
      </c>
      <c r="W208" s="4">
        <f t="shared" si="62"/>
        <v>0</v>
      </c>
      <c r="X208" s="3">
        <f t="shared" si="63"/>
        <v>0</v>
      </c>
      <c r="Y208" s="4">
        <f t="shared" si="64"/>
        <v>0</v>
      </c>
      <c r="Z208" s="3">
        <f t="shared" si="65"/>
        <v>0</v>
      </c>
      <c r="AA208" s="4">
        <f t="shared" si="66"/>
        <v>0</v>
      </c>
      <c r="AB208" s="3">
        <f t="shared" si="67"/>
        <v>0</v>
      </c>
      <c r="AC208" s="4">
        <f t="shared" si="68"/>
        <v>0</v>
      </c>
      <c r="AD208" s="3">
        <f t="shared" si="69"/>
        <v>0</v>
      </c>
    </row>
    <row r="209" spans="1:30" ht="14.4" customHeight="1" x14ac:dyDescent="0.3">
      <c r="A209" s="36"/>
      <c r="B209" s="47"/>
      <c r="C209" s="4">
        <f t="shared" si="42"/>
        <v>0</v>
      </c>
      <c r="D209" s="3">
        <f t="shared" si="43"/>
        <v>0</v>
      </c>
      <c r="E209" s="4">
        <f t="shared" si="44"/>
        <v>0</v>
      </c>
      <c r="F209" s="3">
        <f t="shared" si="45"/>
        <v>0</v>
      </c>
      <c r="G209" s="4">
        <f t="shared" si="46"/>
        <v>0</v>
      </c>
      <c r="H209" s="3">
        <f t="shared" si="47"/>
        <v>0</v>
      </c>
      <c r="I209" s="4">
        <f t="shared" si="48"/>
        <v>0</v>
      </c>
      <c r="J209" s="3">
        <f t="shared" si="49"/>
        <v>0</v>
      </c>
      <c r="K209" s="4">
        <f t="shared" si="50"/>
        <v>0</v>
      </c>
      <c r="L209" s="3">
        <f t="shared" si="51"/>
        <v>0</v>
      </c>
      <c r="M209" s="4" t="str">
        <f t="shared" si="52"/>
        <v>40 28 959 0682</v>
      </c>
      <c r="N209" s="3">
        <f t="shared" si="53"/>
        <v>30</v>
      </c>
      <c r="O209" s="4">
        <f t="shared" si="54"/>
        <v>0</v>
      </c>
      <c r="P209" s="3">
        <f t="shared" si="55"/>
        <v>0</v>
      </c>
      <c r="Q209" s="4">
        <f t="shared" si="56"/>
        <v>0</v>
      </c>
      <c r="R209" s="3">
        <f t="shared" si="57"/>
        <v>0</v>
      </c>
      <c r="S209" s="4">
        <f t="shared" si="58"/>
        <v>0</v>
      </c>
      <c r="T209" s="3">
        <f t="shared" si="59"/>
        <v>0</v>
      </c>
      <c r="U209" s="4">
        <f t="shared" si="60"/>
        <v>0</v>
      </c>
      <c r="V209" s="3">
        <f t="shared" si="61"/>
        <v>0</v>
      </c>
      <c r="W209" s="4">
        <f t="shared" si="62"/>
        <v>0</v>
      </c>
      <c r="X209" s="3">
        <f t="shared" si="63"/>
        <v>0</v>
      </c>
      <c r="Y209" s="4">
        <f t="shared" si="64"/>
        <v>0</v>
      </c>
      <c r="Z209" s="3">
        <f t="shared" si="65"/>
        <v>0</v>
      </c>
      <c r="AA209" s="4">
        <f t="shared" si="66"/>
        <v>0</v>
      </c>
      <c r="AB209" s="3">
        <f t="shared" si="67"/>
        <v>0</v>
      </c>
      <c r="AC209" s="4">
        <f t="shared" si="68"/>
        <v>0</v>
      </c>
      <c r="AD209" s="3">
        <f t="shared" si="69"/>
        <v>0</v>
      </c>
    </row>
    <row r="210" spans="1:30" ht="14.4" customHeight="1" x14ac:dyDescent="0.3">
      <c r="A210" s="36"/>
      <c r="B210" s="47"/>
      <c r="C210" s="4">
        <f t="shared" si="42"/>
        <v>0</v>
      </c>
      <c r="D210" s="3">
        <f t="shared" si="43"/>
        <v>0</v>
      </c>
      <c r="E210" s="4">
        <f t="shared" si="44"/>
        <v>0</v>
      </c>
      <c r="F210" s="3">
        <f t="shared" si="45"/>
        <v>0</v>
      </c>
      <c r="G210" s="4">
        <f t="shared" si="46"/>
        <v>0</v>
      </c>
      <c r="H210" s="3">
        <f t="shared" si="47"/>
        <v>0</v>
      </c>
      <c r="I210" s="4">
        <f t="shared" si="48"/>
        <v>0</v>
      </c>
      <c r="J210" s="3">
        <f t="shared" si="49"/>
        <v>0</v>
      </c>
      <c r="K210" s="4">
        <f t="shared" si="50"/>
        <v>0</v>
      </c>
      <c r="L210" s="3">
        <f t="shared" si="51"/>
        <v>0</v>
      </c>
      <c r="M210" s="4" t="str">
        <f t="shared" si="52"/>
        <v>40 28 954 2128</v>
      </c>
      <c r="N210" s="3">
        <f t="shared" si="53"/>
        <v>30</v>
      </c>
      <c r="O210" s="4">
        <f t="shared" si="54"/>
        <v>0</v>
      </c>
      <c r="P210" s="3">
        <f t="shared" si="55"/>
        <v>0</v>
      </c>
      <c r="Q210" s="4">
        <f t="shared" si="56"/>
        <v>0</v>
      </c>
      <c r="R210" s="3">
        <f t="shared" si="57"/>
        <v>0</v>
      </c>
      <c r="S210" s="4">
        <f t="shared" si="58"/>
        <v>0</v>
      </c>
      <c r="T210" s="3">
        <f t="shared" si="59"/>
        <v>0</v>
      </c>
      <c r="U210" s="4">
        <f t="shared" si="60"/>
        <v>0</v>
      </c>
      <c r="V210" s="3">
        <f t="shared" si="61"/>
        <v>0</v>
      </c>
      <c r="W210" s="4">
        <f t="shared" si="62"/>
        <v>0</v>
      </c>
      <c r="X210" s="3">
        <f t="shared" si="63"/>
        <v>0</v>
      </c>
      <c r="Y210" s="4">
        <f t="shared" si="64"/>
        <v>0</v>
      </c>
      <c r="Z210" s="3">
        <f t="shared" si="65"/>
        <v>0</v>
      </c>
      <c r="AA210" s="4">
        <f t="shared" si="66"/>
        <v>0</v>
      </c>
      <c r="AB210" s="3">
        <f t="shared" si="67"/>
        <v>0</v>
      </c>
      <c r="AC210" s="4">
        <f t="shared" si="68"/>
        <v>0</v>
      </c>
      <c r="AD210" s="3">
        <f t="shared" si="69"/>
        <v>0</v>
      </c>
    </row>
    <row r="211" spans="1:30" ht="14.4" customHeight="1" x14ac:dyDescent="0.3">
      <c r="A211" s="36"/>
      <c r="B211" s="47"/>
      <c r="C211" s="4">
        <f t="shared" si="42"/>
        <v>0</v>
      </c>
      <c r="D211" s="3">
        <f t="shared" si="43"/>
        <v>0</v>
      </c>
      <c r="E211" s="4">
        <f t="shared" si="44"/>
        <v>0</v>
      </c>
      <c r="F211" s="3">
        <f t="shared" si="45"/>
        <v>0</v>
      </c>
      <c r="G211" s="4">
        <f t="shared" si="46"/>
        <v>0</v>
      </c>
      <c r="H211" s="3">
        <f t="shared" si="47"/>
        <v>0</v>
      </c>
      <c r="I211" s="4">
        <f t="shared" si="48"/>
        <v>0</v>
      </c>
      <c r="J211" s="3">
        <f t="shared" si="49"/>
        <v>0</v>
      </c>
      <c r="K211" s="4">
        <f t="shared" si="50"/>
        <v>0</v>
      </c>
      <c r="L211" s="3">
        <f t="shared" si="51"/>
        <v>0</v>
      </c>
      <c r="M211" s="4" t="str">
        <f t="shared" si="52"/>
        <v>40 28 959 0683</v>
      </c>
      <c r="N211" s="3">
        <f t="shared" si="53"/>
        <v>30</v>
      </c>
      <c r="O211" s="4">
        <f t="shared" si="54"/>
        <v>0</v>
      </c>
      <c r="P211" s="3">
        <f t="shared" si="55"/>
        <v>0</v>
      </c>
      <c r="Q211" s="4">
        <f t="shared" si="56"/>
        <v>0</v>
      </c>
      <c r="R211" s="3">
        <f t="shared" si="57"/>
        <v>0</v>
      </c>
      <c r="S211" s="4">
        <f t="shared" si="58"/>
        <v>0</v>
      </c>
      <c r="T211" s="3">
        <f t="shared" si="59"/>
        <v>0</v>
      </c>
      <c r="U211" s="4">
        <f t="shared" si="60"/>
        <v>0</v>
      </c>
      <c r="V211" s="3">
        <f t="shared" si="61"/>
        <v>0</v>
      </c>
      <c r="W211" s="4">
        <f t="shared" si="62"/>
        <v>0</v>
      </c>
      <c r="X211" s="3">
        <f t="shared" si="63"/>
        <v>0</v>
      </c>
      <c r="Y211" s="4">
        <f t="shared" si="64"/>
        <v>0</v>
      </c>
      <c r="Z211" s="3">
        <f t="shared" si="65"/>
        <v>0</v>
      </c>
      <c r="AA211" s="4">
        <f t="shared" si="66"/>
        <v>0</v>
      </c>
      <c r="AB211" s="3">
        <f t="shared" si="67"/>
        <v>0</v>
      </c>
      <c r="AC211" s="4">
        <f t="shared" si="68"/>
        <v>0</v>
      </c>
      <c r="AD211" s="3">
        <f t="shared" si="69"/>
        <v>0</v>
      </c>
    </row>
    <row r="212" spans="1:30" ht="14.4" customHeight="1" x14ac:dyDescent="0.3">
      <c r="A212" s="36"/>
      <c r="B212" s="47"/>
      <c r="C212" s="4">
        <f t="shared" si="42"/>
        <v>0</v>
      </c>
      <c r="D212" s="3">
        <f t="shared" si="43"/>
        <v>0</v>
      </c>
      <c r="E212" s="4">
        <f t="shared" si="44"/>
        <v>0</v>
      </c>
      <c r="F212" s="3">
        <f t="shared" si="45"/>
        <v>0</v>
      </c>
      <c r="G212" s="4">
        <f t="shared" si="46"/>
        <v>0</v>
      </c>
      <c r="H212" s="3">
        <f t="shared" si="47"/>
        <v>0</v>
      </c>
      <c r="I212" s="4">
        <f t="shared" si="48"/>
        <v>0</v>
      </c>
      <c r="J212" s="3">
        <f t="shared" si="49"/>
        <v>0</v>
      </c>
      <c r="K212" s="4">
        <f t="shared" si="50"/>
        <v>0</v>
      </c>
      <c r="L212" s="3">
        <f t="shared" si="51"/>
        <v>0</v>
      </c>
      <c r="M212" s="4" t="str">
        <f t="shared" si="52"/>
        <v>40 28 954 3447</v>
      </c>
      <c r="N212" s="3">
        <f t="shared" si="53"/>
        <v>10</v>
      </c>
      <c r="O212" s="4">
        <f t="shared" si="54"/>
        <v>0</v>
      </c>
      <c r="P212" s="3">
        <f t="shared" si="55"/>
        <v>0</v>
      </c>
      <c r="Q212" s="4">
        <f t="shared" si="56"/>
        <v>0</v>
      </c>
      <c r="R212" s="3">
        <f t="shared" si="57"/>
        <v>0</v>
      </c>
      <c r="S212" s="4">
        <f t="shared" si="58"/>
        <v>0</v>
      </c>
      <c r="T212" s="3">
        <f t="shared" si="59"/>
        <v>0</v>
      </c>
      <c r="U212" s="4">
        <f t="shared" si="60"/>
        <v>0</v>
      </c>
      <c r="V212" s="3">
        <f t="shared" si="61"/>
        <v>0</v>
      </c>
      <c r="W212" s="4">
        <f t="shared" si="62"/>
        <v>0</v>
      </c>
      <c r="X212" s="3">
        <f t="shared" si="63"/>
        <v>0</v>
      </c>
      <c r="Y212" s="4">
        <f t="shared" si="64"/>
        <v>0</v>
      </c>
      <c r="Z212" s="3">
        <f t="shared" si="65"/>
        <v>0</v>
      </c>
      <c r="AA212" s="4">
        <f t="shared" si="66"/>
        <v>0</v>
      </c>
      <c r="AB212" s="3">
        <f t="shared" si="67"/>
        <v>0</v>
      </c>
      <c r="AC212" s="4">
        <f t="shared" si="68"/>
        <v>0</v>
      </c>
      <c r="AD212" s="3">
        <f t="shared" si="69"/>
        <v>0</v>
      </c>
    </row>
    <row r="213" spans="1:30" ht="14.4" customHeight="1" x14ac:dyDescent="0.3">
      <c r="A213" s="36"/>
      <c r="B213" s="47"/>
      <c r="C213" s="4">
        <f t="shared" si="42"/>
        <v>0</v>
      </c>
      <c r="D213" s="3">
        <f t="shared" si="43"/>
        <v>0</v>
      </c>
      <c r="E213" s="4">
        <f t="shared" si="44"/>
        <v>0</v>
      </c>
      <c r="F213" s="3">
        <f t="shared" si="45"/>
        <v>0</v>
      </c>
      <c r="G213" s="4">
        <f t="shared" si="46"/>
        <v>0</v>
      </c>
      <c r="H213" s="3">
        <f t="shared" si="47"/>
        <v>0</v>
      </c>
      <c r="I213" s="4">
        <f t="shared" si="48"/>
        <v>0</v>
      </c>
      <c r="J213" s="3">
        <f t="shared" si="49"/>
        <v>0</v>
      </c>
      <c r="K213" s="4">
        <f t="shared" si="50"/>
        <v>0</v>
      </c>
      <c r="L213" s="3">
        <f t="shared" si="51"/>
        <v>0</v>
      </c>
      <c r="M213" s="4" t="str">
        <f t="shared" si="52"/>
        <v>40 28 957 0801</v>
      </c>
      <c r="N213" s="3">
        <f t="shared" si="53"/>
        <v>7</v>
      </c>
      <c r="O213" s="4">
        <f t="shared" si="54"/>
        <v>0</v>
      </c>
      <c r="P213" s="3">
        <f t="shared" si="55"/>
        <v>0</v>
      </c>
      <c r="Q213" s="4">
        <f t="shared" si="56"/>
        <v>0</v>
      </c>
      <c r="R213" s="3">
        <f t="shared" si="57"/>
        <v>0</v>
      </c>
      <c r="S213" s="4">
        <f t="shared" si="58"/>
        <v>0</v>
      </c>
      <c r="T213" s="3">
        <f t="shared" si="59"/>
        <v>0</v>
      </c>
      <c r="U213" s="4">
        <f t="shared" si="60"/>
        <v>0</v>
      </c>
      <c r="V213" s="3">
        <f t="shared" si="61"/>
        <v>0</v>
      </c>
      <c r="W213" s="4">
        <f t="shared" si="62"/>
        <v>0</v>
      </c>
      <c r="X213" s="3">
        <f t="shared" si="63"/>
        <v>0</v>
      </c>
      <c r="Y213" s="4">
        <f t="shared" si="64"/>
        <v>0</v>
      </c>
      <c r="Z213" s="3">
        <f t="shared" si="65"/>
        <v>0</v>
      </c>
      <c r="AA213" s="4">
        <f t="shared" si="66"/>
        <v>0</v>
      </c>
      <c r="AB213" s="3">
        <f t="shared" si="67"/>
        <v>0</v>
      </c>
      <c r="AC213" s="4">
        <f t="shared" si="68"/>
        <v>0</v>
      </c>
      <c r="AD213" s="3">
        <f t="shared" si="69"/>
        <v>0</v>
      </c>
    </row>
    <row r="214" spans="1:30" ht="14.4" customHeight="1" x14ac:dyDescent="0.3">
      <c r="A214" s="36"/>
      <c r="B214" s="47"/>
      <c r="C214" s="4">
        <f t="shared" si="42"/>
        <v>0</v>
      </c>
      <c r="D214" s="3">
        <f t="shared" si="43"/>
        <v>0</v>
      </c>
      <c r="E214" s="4">
        <f t="shared" si="44"/>
        <v>0</v>
      </c>
      <c r="F214" s="3">
        <f t="shared" si="45"/>
        <v>0</v>
      </c>
      <c r="G214" s="4">
        <f t="shared" si="46"/>
        <v>0</v>
      </c>
      <c r="H214" s="3">
        <f t="shared" si="47"/>
        <v>0</v>
      </c>
      <c r="I214" s="4">
        <f t="shared" si="48"/>
        <v>0</v>
      </c>
      <c r="J214" s="3">
        <f t="shared" si="49"/>
        <v>0</v>
      </c>
      <c r="K214" s="4">
        <f t="shared" si="50"/>
        <v>0</v>
      </c>
      <c r="L214" s="3">
        <f t="shared" si="51"/>
        <v>0</v>
      </c>
      <c r="M214" s="4" t="str">
        <f t="shared" si="52"/>
        <v>40 28 954 2126</v>
      </c>
      <c r="N214" s="3">
        <f t="shared" si="53"/>
        <v>15</v>
      </c>
      <c r="O214" s="4">
        <f t="shared" si="54"/>
        <v>0</v>
      </c>
      <c r="P214" s="3">
        <f t="shared" si="55"/>
        <v>0</v>
      </c>
      <c r="Q214" s="4">
        <f t="shared" si="56"/>
        <v>0</v>
      </c>
      <c r="R214" s="3">
        <f t="shared" si="57"/>
        <v>0</v>
      </c>
      <c r="S214" s="4">
        <f t="shared" si="58"/>
        <v>0</v>
      </c>
      <c r="T214" s="3">
        <f t="shared" si="59"/>
        <v>0</v>
      </c>
      <c r="U214" s="4">
        <f t="shared" si="60"/>
        <v>0</v>
      </c>
      <c r="V214" s="3">
        <f t="shared" si="61"/>
        <v>0</v>
      </c>
      <c r="W214" s="4">
        <f t="shared" si="62"/>
        <v>0</v>
      </c>
      <c r="X214" s="3">
        <f t="shared" si="63"/>
        <v>0</v>
      </c>
      <c r="Y214" s="4">
        <f t="shared" si="64"/>
        <v>0</v>
      </c>
      <c r="Z214" s="3">
        <f t="shared" si="65"/>
        <v>0</v>
      </c>
      <c r="AA214" s="4">
        <f t="shared" si="66"/>
        <v>0</v>
      </c>
      <c r="AB214" s="3">
        <f t="shared" si="67"/>
        <v>0</v>
      </c>
      <c r="AC214" s="4">
        <f t="shared" si="68"/>
        <v>0</v>
      </c>
      <c r="AD214" s="3">
        <f t="shared" si="69"/>
        <v>0</v>
      </c>
    </row>
    <row r="215" spans="1:30" ht="14.4" customHeight="1" x14ac:dyDescent="0.3">
      <c r="A215" s="36"/>
      <c r="B215" s="47"/>
      <c r="C215" s="4">
        <f t="shared" si="42"/>
        <v>0</v>
      </c>
      <c r="D215" s="3">
        <f t="shared" si="43"/>
        <v>0</v>
      </c>
      <c r="E215" s="4">
        <f t="shared" si="44"/>
        <v>0</v>
      </c>
      <c r="F215" s="3">
        <f t="shared" si="45"/>
        <v>0</v>
      </c>
      <c r="G215" s="4">
        <f t="shared" si="46"/>
        <v>0</v>
      </c>
      <c r="H215" s="3">
        <f t="shared" si="47"/>
        <v>0</v>
      </c>
      <c r="I215" s="4">
        <f t="shared" si="48"/>
        <v>0</v>
      </c>
      <c r="J215" s="3">
        <f t="shared" si="49"/>
        <v>0</v>
      </c>
      <c r="K215" s="4">
        <f t="shared" si="50"/>
        <v>0</v>
      </c>
      <c r="L215" s="3">
        <f t="shared" si="51"/>
        <v>0</v>
      </c>
      <c r="M215" s="4" t="str">
        <f t="shared" si="52"/>
        <v>40 28 957 0799</v>
      </c>
      <c r="N215" s="3">
        <f t="shared" si="53"/>
        <v>14</v>
      </c>
      <c r="O215" s="4">
        <f t="shared" si="54"/>
        <v>0</v>
      </c>
      <c r="P215" s="3">
        <f t="shared" si="55"/>
        <v>0</v>
      </c>
      <c r="Q215" s="4">
        <f t="shared" si="56"/>
        <v>0</v>
      </c>
      <c r="R215" s="3">
        <f t="shared" si="57"/>
        <v>0</v>
      </c>
      <c r="S215" s="4">
        <f t="shared" si="58"/>
        <v>0</v>
      </c>
      <c r="T215" s="3">
        <f t="shared" si="59"/>
        <v>0</v>
      </c>
      <c r="U215" s="4">
        <f t="shared" si="60"/>
        <v>0</v>
      </c>
      <c r="V215" s="3">
        <f t="shared" si="61"/>
        <v>0</v>
      </c>
      <c r="W215" s="4">
        <f t="shared" si="62"/>
        <v>0</v>
      </c>
      <c r="X215" s="3">
        <f t="shared" si="63"/>
        <v>0</v>
      </c>
      <c r="Y215" s="4">
        <f t="shared" si="64"/>
        <v>0</v>
      </c>
      <c r="Z215" s="3">
        <f t="shared" si="65"/>
        <v>0</v>
      </c>
      <c r="AA215" s="4">
        <f t="shared" si="66"/>
        <v>0</v>
      </c>
      <c r="AB215" s="3">
        <f t="shared" si="67"/>
        <v>0</v>
      </c>
      <c r="AC215" s="4">
        <f t="shared" si="68"/>
        <v>0</v>
      </c>
      <c r="AD215" s="3">
        <f t="shared" si="69"/>
        <v>0</v>
      </c>
    </row>
    <row r="216" spans="1:30" ht="14.4" customHeight="1" x14ac:dyDescent="0.3">
      <c r="A216" s="36"/>
      <c r="B216" s="47"/>
      <c r="C216" s="4">
        <f t="shared" si="42"/>
        <v>0</v>
      </c>
      <c r="D216" s="3">
        <f t="shared" si="43"/>
        <v>0</v>
      </c>
      <c r="E216" s="4">
        <f t="shared" si="44"/>
        <v>0</v>
      </c>
      <c r="F216" s="3">
        <f t="shared" si="45"/>
        <v>0</v>
      </c>
      <c r="G216" s="4">
        <f t="shared" si="46"/>
        <v>0</v>
      </c>
      <c r="H216" s="3">
        <f t="shared" si="47"/>
        <v>0</v>
      </c>
      <c r="I216" s="4">
        <f t="shared" si="48"/>
        <v>0</v>
      </c>
      <c r="J216" s="3">
        <f t="shared" si="49"/>
        <v>0</v>
      </c>
      <c r="K216" s="4">
        <f t="shared" si="50"/>
        <v>0</v>
      </c>
      <c r="L216" s="3">
        <f t="shared" si="51"/>
        <v>0</v>
      </c>
      <c r="M216" s="4" t="str">
        <f t="shared" si="52"/>
        <v>40 28 959 0586</v>
      </c>
      <c r="N216" s="3">
        <f t="shared" si="53"/>
        <v>10</v>
      </c>
      <c r="O216" s="4">
        <f t="shared" si="54"/>
        <v>0</v>
      </c>
      <c r="P216" s="3">
        <f t="shared" si="55"/>
        <v>0</v>
      </c>
      <c r="Q216" s="4">
        <f t="shared" si="56"/>
        <v>0</v>
      </c>
      <c r="R216" s="3">
        <f t="shared" si="57"/>
        <v>0</v>
      </c>
      <c r="S216" s="4">
        <f t="shared" si="58"/>
        <v>0</v>
      </c>
      <c r="T216" s="3">
        <f t="shared" si="59"/>
        <v>0</v>
      </c>
      <c r="U216" s="4">
        <f t="shared" si="60"/>
        <v>0</v>
      </c>
      <c r="V216" s="3">
        <f t="shared" si="61"/>
        <v>0</v>
      </c>
      <c r="W216" s="4">
        <f t="shared" si="62"/>
        <v>0</v>
      </c>
      <c r="X216" s="3">
        <f t="shared" si="63"/>
        <v>0</v>
      </c>
      <c r="Y216" s="4">
        <f t="shared" si="64"/>
        <v>0</v>
      </c>
      <c r="Z216" s="3">
        <f t="shared" si="65"/>
        <v>0</v>
      </c>
      <c r="AA216" s="4">
        <f t="shared" si="66"/>
        <v>0</v>
      </c>
      <c r="AB216" s="3">
        <f t="shared" si="67"/>
        <v>0</v>
      </c>
      <c r="AC216" s="4">
        <f t="shared" si="68"/>
        <v>0</v>
      </c>
      <c r="AD216" s="3">
        <f t="shared" si="69"/>
        <v>0</v>
      </c>
    </row>
    <row r="217" spans="1:30" ht="14.4" customHeight="1" x14ac:dyDescent="0.3">
      <c r="A217" s="36"/>
      <c r="B217" s="47"/>
      <c r="C217" s="4">
        <f t="shared" si="42"/>
        <v>0</v>
      </c>
      <c r="D217" s="3">
        <f t="shared" si="43"/>
        <v>0</v>
      </c>
      <c r="E217" s="4">
        <f t="shared" si="44"/>
        <v>0</v>
      </c>
      <c r="F217" s="3">
        <f t="shared" si="45"/>
        <v>0</v>
      </c>
      <c r="G217" s="4">
        <f t="shared" si="46"/>
        <v>0</v>
      </c>
      <c r="H217" s="3">
        <f t="shared" si="47"/>
        <v>0</v>
      </c>
      <c r="I217" s="4">
        <f t="shared" si="48"/>
        <v>0</v>
      </c>
      <c r="J217" s="3">
        <f t="shared" si="49"/>
        <v>0</v>
      </c>
      <c r="K217" s="4">
        <f t="shared" si="50"/>
        <v>0</v>
      </c>
      <c r="L217" s="3">
        <f t="shared" si="51"/>
        <v>0</v>
      </c>
      <c r="M217" s="4" t="str">
        <f t="shared" si="52"/>
        <v>40 28 959 0539</v>
      </c>
      <c r="N217" s="3">
        <f t="shared" si="53"/>
        <v>7</v>
      </c>
      <c r="O217" s="4">
        <f t="shared" si="54"/>
        <v>0</v>
      </c>
      <c r="P217" s="3">
        <f t="shared" si="55"/>
        <v>0</v>
      </c>
      <c r="Q217" s="4">
        <f t="shared" si="56"/>
        <v>0</v>
      </c>
      <c r="R217" s="3">
        <f t="shared" si="57"/>
        <v>0</v>
      </c>
      <c r="S217" s="4">
        <f t="shared" si="58"/>
        <v>0</v>
      </c>
      <c r="T217" s="3">
        <f t="shared" si="59"/>
        <v>0</v>
      </c>
      <c r="U217" s="4">
        <f t="shared" si="60"/>
        <v>0</v>
      </c>
      <c r="V217" s="3">
        <f t="shared" si="61"/>
        <v>0</v>
      </c>
      <c r="W217" s="4">
        <f t="shared" si="62"/>
        <v>0</v>
      </c>
      <c r="X217" s="3">
        <f t="shared" si="63"/>
        <v>0</v>
      </c>
      <c r="Y217" s="4">
        <f t="shared" si="64"/>
        <v>0</v>
      </c>
      <c r="Z217" s="3">
        <f t="shared" si="65"/>
        <v>0</v>
      </c>
      <c r="AA217" s="4">
        <f t="shared" si="66"/>
        <v>0</v>
      </c>
      <c r="AB217" s="3">
        <f t="shared" si="67"/>
        <v>0</v>
      </c>
      <c r="AC217" s="4">
        <f t="shared" si="68"/>
        <v>0</v>
      </c>
      <c r="AD217" s="3">
        <f t="shared" si="69"/>
        <v>0</v>
      </c>
    </row>
    <row r="218" spans="1:30" ht="14.4" customHeight="1" x14ac:dyDescent="0.3">
      <c r="A218" s="36"/>
      <c r="B218" s="47"/>
      <c r="C218" s="4">
        <f t="shared" si="42"/>
        <v>0</v>
      </c>
      <c r="D218" s="3">
        <f t="shared" si="43"/>
        <v>0</v>
      </c>
      <c r="E218" s="4">
        <f t="shared" si="44"/>
        <v>0</v>
      </c>
      <c r="F218" s="3">
        <f t="shared" si="45"/>
        <v>0</v>
      </c>
      <c r="G218" s="4">
        <f t="shared" si="46"/>
        <v>0</v>
      </c>
      <c r="H218" s="3">
        <f t="shared" si="47"/>
        <v>0</v>
      </c>
      <c r="I218" s="4">
        <f t="shared" si="48"/>
        <v>0</v>
      </c>
      <c r="J218" s="3">
        <f t="shared" si="49"/>
        <v>0</v>
      </c>
      <c r="K218" s="4">
        <f t="shared" si="50"/>
        <v>0</v>
      </c>
      <c r="L218" s="3">
        <f t="shared" si="51"/>
        <v>0</v>
      </c>
      <c r="M218" s="4">
        <f t="shared" si="52"/>
        <v>0</v>
      </c>
      <c r="N218" s="3">
        <f t="shared" si="53"/>
        <v>0</v>
      </c>
      <c r="O218" s="4">
        <f t="shared" si="54"/>
        <v>0</v>
      </c>
      <c r="P218" s="3">
        <f t="shared" si="55"/>
        <v>0</v>
      </c>
      <c r="Q218" s="4">
        <f t="shared" si="56"/>
        <v>0</v>
      </c>
      <c r="R218" s="3">
        <f t="shared" si="57"/>
        <v>0</v>
      </c>
      <c r="S218" s="4">
        <f t="shared" si="58"/>
        <v>0</v>
      </c>
      <c r="T218" s="3">
        <f t="shared" si="59"/>
        <v>0</v>
      </c>
      <c r="U218" s="4">
        <f t="shared" si="60"/>
        <v>0</v>
      </c>
      <c r="V218" s="3">
        <f t="shared" si="61"/>
        <v>0</v>
      </c>
      <c r="W218" s="4">
        <f t="shared" si="62"/>
        <v>0</v>
      </c>
      <c r="X218" s="3">
        <f t="shared" si="63"/>
        <v>0</v>
      </c>
      <c r="Y218" s="4">
        <f t="shared" si="64"/>
        <v>0</v>
      </c>
      <c r="Z218" s="3">
        <f t="shared" si="65"/>
        <v>0</v>
      </c>
      <c r="AA218" s="4">
        <f t="shared" si="66"/>
        <v>0</v>
      </c>
      <c r="AB218" s="3">
        <f t="shared" si="67"/>
        <v>0</v>
      </c>
      <c r="AC218" s="4">
        <f t="shared" si="68"/>
        <v>0</v>
      </c>
      <c r="AD218" s="3">
        <f t="shared" si="69"/>
        <v>0</v>
      </c>
    </row>
    <row r="219" spans="1:30" ht="14.4" customHeight="1" x14ac:dyDescent="0.3">
      <c r="A219" s="36"/>
      <c r="B219" s="47"/>
      <c r="C219" s="4">
        <f t="shared" si="42"/>
        <v>0</v>
      </c>
      <c r="D219" s="3">
        <f t="shared" si="43"/>
        <v>0</v>
      </c>
      <c r="E219" s="4">
        <f t="shared" si="44"/>
        <v>0</v>
      </c>
      <c r="F219" s="3">
        <f t="shared" si="45"/>
        <v>0</v>
      </c>
      <c r="G219" s="4">
        <f t="shared" si="46"/>
        <v>0</v>
      </c>
      <c r="H219" s="3">
        <f t="shared" si="47"/>
        <v>0</v>
      </c>
      <c r="I219" s="4">
        <f t="shared" si="48"/>
        <v>0</v>
      </c>
      <c r="J219" s="3">
        <f t="shared" si="49"/>
        <v>0</v>
      </c>
      <c r="K219" s="4">
        <f t="shared" si="50"/>
        <v>0</v>
      </c>
      <c r="L219" s="3">
        <f t="shared" si="51"/>
        <v>0</v>
      </c>
      <c r="M219" s="4">
        <f t="shared" si="52"/>
        <v>0</v>
      </c>
      <c r="N219" s="3">
        <f t="shared" si="53"/>
        <v>0</v>
      </c>
      <c r="O219" s="4">
        <f t="shared" si="54"/>
        <v>0</v>
      </c>
      <c r="P219" s="3">
        <f t="shared" si="55"/>
        <v>0</v>
      </c>
      <c r="Q219" s="4">
        <f t="shared" si="56"/>
        <v>0</v>
      </c>
      <c r="R219" s="3">
        <f t="shared" si="57"/>
        <v>0</v>
      </c>
      <c r="S219" s="4">
        <f t="shared" si="58"/>
        <v>0</v>
      </c>
      <c r="T219" s="3">
        <f t="shared" si="59"/>
        <v>0</v>
      </c>
      <c r="U219" s="4">
        <f t="shared" si="60"/>
        <v>0</v>
      </c>
      <c r="V219" s="3">
        <f t="shared" si="61"/>
        <v>0</v>
      </c>
      <c r="W219" s="4">
        <f t="shared" si="62"/>
        <v>0</v>
      </c>
      <c r="X219" s="3">
        <f t="shared" si="63"/>
        <v>0</v>
      </c>
      <c r="Y219" s="4">
        <f t="shared" si="64"/>
        <v>0</v>
      </c>
      <c r="Z219" s="3">
        <f t="shared" si="65"/>
        <v>0</v>
      </c>
      <c r="AA219" s="4">
        <f t="shared" si="66"/>
        <v>0</v>
      </c>
      <c r="AB219" s="3">
        <f t="shared" si="67"/>
        <v>0</v>
      </c>
      <c r="AC219" s="4">
        <f t="shared" si="68"/>
        <v>0</v>
      </c>
      <c r="AD219" s="3">
        <f t="shared" si="69"/>
        <v>0</v>
      </c>
    </row>
    <row r="220" spans="1:30" ht="14.4" customHeight="1" x14ac:dyDescent="0.3">
      <c r="A220" s="36"/>
      <c r="B220" s="47"/>
      <c r="C220" s="4">
        <f t="shared" si="42"/>
        <v>0</v>
      </c>
      <c r="D220" s="3">
        <f t="shared" si="43"/>
        <v>0</v>
      </c>
      <c r="E220" s="4">
        <f t="shared" si="44"/>
        <v>0</v>
      </c>
      <c r="F220" s="3">
        <f t="shared" si="45"/>
        <v>0</v>
      </c>
      <c r="G220" s="4">
        <f t="shared" si="46"/>
        <v>0</v>
      </c>
      <c r="H220" s="3">
        <f t="shared" si="47"/>
        <v>0</v>
      </c>
      <c r="I220" s="4">
        <f t="shared" si="48"/>
        <v>0</v>
      </c>
      <c r="J220" s="3">
        <f t="shared" si="49"/>
        <v>0</v>
      </c>
      <c r="K220" s="4">
        <f t="shared" si="50"/>
        <v>0</v>
      </c>
      <c r="L220" s="3">
        <f t="shared" si="51"/>
        <v>0</v>
      </c>
      <c r="M220" s="4">
        <f t="shared" si="52"/>
        <v>0</v>
      </c>
      <c r="N220" s="3">
        <f t="shared" si="53"/>
        <v>0</v>
      </c>
      <c r="O220" s="4">
        <f t="shared" si="54"/>
        <v>0</v>
      </c>
      <c r="P220" s="3">
        <f t="shared" si="55"/>
        <v>0</v>
      </c>
      <c r="Q220" s="4">
        <f t="shared" si="56"/>
        <v>0</v>
      </c>
      <c r="R220" s="3">
        <f t="shared" si="57"/>
        <v>0</v>
      </c>
      <c r="S220" s="4">
        <f t="shared" si="58"/>
        <v>0</v>
      </c>
      <c r="T220" s="3">
        <f t="shared" si="59"/>
        <v>0</v>
      </c>
      <c r="U220" s="4">
        <f t="shared" si="60"/>
        <v>0</v>
      </c>
      <c r="V220" s="3">
        <f t="shared" si="61"/>
        <v>0</v>
      </c>
      <c r="W220" s="4">
        <f t="shared" si="62"/>
        <v>0</v>
      </c>
      <c r="X220" s="3">
        <f t="shared" si="63"/>
        <v>0</v>
      </c>
      <c r="Y220" s="4">
        <f t="shared" si="64"/>
        <v>0</v>
      </c>
      <c r="Z220" s="3">
        <f t="shared" si="65"/>
        <v>0</v>
      </c>
      <c r="AA220" s="4">
        <f t="shared" si="66"/>
        <v>0</v>
      </c>
      <c r="AB220" s="3">
        <f t="shared" si="67"/>
        <v>0</v>
      </c>
      <c r="AC220" s="4">
        <f t="shared" si="68"/>
        <v>0</v>
      </c>
      <c r="AD220" s="3">
        <f t="shared" si="69"/>
        <v>0</v>
      </c>
    </row>
    <row r="221" spans="1:30" x14ac:dyDescent="0.3">
      <c r="A221" s="36"/>
      <c r="B221" s="45"/>
      <c r="C221" s="2"/>
      <c r="D221" s="7"/>
      <c r="E221" s="7"/>
      <c r="F221" s="7"/>
      <c r="G221" s="7"/>
      <c r="H221" s="7"/>
      <c r="I221" s="7"/>
      <c r="J221" s="7"/>
      <c r="K221" s="7"/>
      <c r="L221" s="3">
        <f t="shared" si="51"/>
        <v>35</v>
      </c>
      <c r="M221" s="7"/>
      <c r="N221" s="7"/>
      <c r="O221" s="7"/>
      <c r="P221" s="3">
        <f t="shared" si="55"/>
        <v>0</v>
      </c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  <row r="222" spans="1:30" ht="14.4" customHeight="1" x14ac:dyDescent="0.3">
      <c r="A222" s="36"/>
      <c r="B222" s="46" t="s">
        <v>16</v>
      </c>
      <c r="C222" s="4" t="str">
        <f t="shared" ref="C222:C227" si="70">+C159</f>
        <v>40 17 821 0022</v>
      </c>
      <c r="D222" s="3">
        <f>+D33+D97-D159</f>
        <v>7</v>
      </c>
      <c r="E222" s="4" t="str">
        <f t="shared" ref="E222:E232" si="71">+E159</f>
        <v>40 17 821 0255</v>
      </c>
      <c r="F222" s="3">
        <f>+F33+F97-F159</f>
        <v>28</v>
      </c>
      <c r="G222" s="4" t="str">
        <f t="shared" ref="G222:G232" si="72">+G159</f>
        <v>40 17 959 0084</v>
      </c>
      <c r="H222" s="3">
        <f>+H33+H97-H159</f>
        <v>14</v>
      </c>
      <c r="I222" s="4">
        <f t="shared" ref="I222:I232" si="73">+I159</f>
        <v>0</v>
      </c>
      <c r="J222" s="3">
        <f>+J33+J97-J159</f>
        <v>0</v>
      </c>
      <c r="K222" s="4" t="str">
        <f t="shared" ref="K222:K232" si="74">+K159</f>
        <v>40 28 810 1278</v>
      </c>
      <c r="L222" s="3">
        <f>+L33+L97-L159</f>
        <v>35</v>
      </c>
      <c r="M222" s="4" t="str">
        <f t="shared" ref="M222:M232" si="75">+M159</f>
        <v>40 28 849 0366</v>
      </c>
      <c r="N222" s="3">
        <f>+N33+N97-N159</f>
        <v>2</v>
      </c>
      <c r="O222" s="4">
        <f t="shared" ref="O222:O232" si="76">+O159</f>
        <v>0</v>
      </c>
      <c r="P222" s="3">
        <f>+P33+P97-P159</f>
        <v>0</v>
      </c>
      <c r="Q222" s="4">
        <f t="shared" ref="Q222:Q232" si="77">+Q159</f>
        <v>0</v>
      </c>
      <c r="R222" s="3">
        <f>+R33+R97-R159</f>
        <v>0</v>
      </c>
      <c r="S222" s="4">
        <f t="shared" ref="S222:S232" si="78">+S159</f>
        <v>0</v>
      </c>
      <c r="T222" s="3">
        <f>+T33+T97-T159</f>
        <v>0</v>
      </c>
      <c r="U222" s="4">
        <f t="shared" ref="U222:U232" si="79">+U159</f>
        <v>0</v>
      </c>
      <c r="V222" s="3">
        <f>+V33+V97-V159</f>
        <v>0</v>
      </c>
      <c r="W222" s="4">
        <f t="shared" ref="W222:W232" si="80">+W159</f>
        <v>0</v>
      </c>
      <c r="X222" s="3">
        <f>+X33+X97-X159</f>
        <v>0</v>
      </c>
      <c r="Y222" s="4">
        <f t="shared" ref="Y222:Y232" si="81">+Y159</f>
        <v>0</v>
      </c>
      <c r="Z222" s="3">
        <f>+Z33+Z97-Z159</f>
        <v>0</v>
      </c>
      <c r="AA222" s="4">
        <f t="shared" ref="AA222:AA232" si="82">+AA159</f>
        <v>0</v>
      </c>
      <c r="AB222" s="3">
        <f>+AB33+AB97-AB159</f>
        <v>0</v>
      </c>
      <c r="AC222" s="4">
        <f t="shared" ref="AC222:AC232" si="83">+AC159</f>
        <v>0</v>
      </c>
      <c r="AD222" s="3">
        <f>+AD33+AD97-AD159</f>
        <v>0</v>
      </c>
    </row>
    <row r="223" spans="1:30" ht="14.4" customHeight="1" x14ac:dyDescent="0.3">
      <c r="A223" s="36"/>
      <c r="B223" s="47"/>
      <c r="C223" s="4" t="str">
        <f t="shared" si="70"/>
        <v>40 17 821 0026</v>
      </c>
      <c r="D223" s="3">
        <f>+D34+D98-D160</f>
        <v>9</v>
      </c>
      <c r="E223" s="4" t="str">
        <f t="shared" si="71"/>
        <v>40 17 620 0094</v>
      </c>
      <c r="F223" s="3">
        <f>+F34+F98-F160</f>
        <v>16</v>
      </c>
      <c r="G223" s="4" t="str">
        <f t="shared" si="72"/>
        <v>40 17 959 0083</v>
      </c>
      <c r="H223" s="3">
        <f>+H34+H98-H160</f>
        <v>8</v>
      </c>
      <c r="I223" s="4">
        <f t="shared" si="73"/>
        <v>0</v>
      </c>
      <c r="J223" s="3">
        <f>+J34+J98-J160</f>
        <v>0</v>
      </c>
      <c r="K223" s="4" t="str">
        <f t="shared" si="74"/>
        <v>40 28 856 0817</v>
      </c>
      <c r="L223" s="3">
        <f>+L34+L98-L160</f>
        <v>27</v>
      </c>
      <c r="M223" s="4" t="str">
        <f t="shared" si="75"/>
        <v>40 28 849 0371</v>
      </c>
      <c r="N223" s="3">
        <f>+N34+N98-N160</f>
        <v>10</v>
      </c>
      <c r="O223" s="4">
        <f t="shared" si="76"/>
        <v>0</v>
      </c>
      <c r="P223" s="3">
        <f>+P34+P98-P160</f>
        <v>0</v>
      </c>
      <c r="Q223" s="4">
        <f t="shared" si="77"/>
        <v>0</v>
      </c>
      <c r="R223" s="3">
        <f>+R34+R98-R160</f>
        <v>0</v>
      </c>
      <c r="S223" s="4">
        <f t="shared" si="78"/>
        <v>0</v>
      </c>
      <c r="T223" s="3">
        <f>+T34+T98-T160</f>
        <v>0</v>
      </c>
      <c r="U223" s="4">
        <f t="shared" si="79"/>
        <v>0</v>
      </c>
      <c r="V223" s="3">
        <f>+V34+V98-V160</f>
        <v>0</v>
      </c>
      <c r="W223" s="4">
        <f t="shared" si="80"/>
        <v>0</v>
      </c>
      <c r="X223" s="3">
        <f>+X34+X98-X160</f>
        <v>0</v>
      </c>
      <c r="Y223" s="4">
        <f t="shared" si="81"/>
        <v>0</v>
      </c>
      <c r="Z223" s="3">
        <f>+Z34+Z98-Z160</f>
        <v>0</v>
      </c>
      <c r="AA223" s="4">
        <f t="shared" si="82"/>
        <v>0</v>
      </c>
      <c r="AB223" s="3">
        <f>+AB34+AB98-AB160</f>
        <v>0</v>
      </c>
      <c r="AC223" s="4">
        <f t="shared" si="83"/>
        <v>0</v>
      </c>
      <c r="AD223" s="3">
        <f>+AD34+AD98-AD160</f>
        <v>0</v>
      </c>
    </row>
    <row r="224" spans="1:30" ht="14.4" customHeight="1" x14ac:dyDescent="0.3">
      <c r="A224" s="36"/>
      <c r="B224" s="47"/>
      <c r="C224" s="4" t="str">
        <f t="shared" si="70"/>
        <v>40 17 821 0024</v>
      </c>
      <c r="D224" s="3">
        <f>+D35+D99-D161</f>
        <v>20</v>
      </c>
      <c r="E224" s="4" t="str">
        <f t="shared" si="71"/>
        <v>40 17 620 0035</v>
      </c>
      <c r="F224" s="3">
        <f>+F35+F99-F161</f>
        <v>8</v>
      </c>
      <c r="G224" s="4" t="str">
        <f t="shared" si="72"/>
        <v>40 17 954 18 35</v>
      </c>
      <c r="H224" s="3">
        <f>+H35+H99-H161</f>
        <v>16</v>
      </c>
      <c r="I224" s="4">
        <f t="shared" si="73"/>
        <v>0</v>
      </c>
      <c r="J224" s="3">
        <f>+J35+J99-J161</f>
        <v>0</v>
      </c>
      <c r="K224" s="4" t="str">
        <f t="shared" si="74"/>
        <v>40 28 871 0466</v>
      </c>
      <c r="L224" s="3">
        <f>+L35+L99-L161</f>
        <v>24</v>
      </c>
      <c r="M224" s="4" t="str">
        <f t="shared" si="75"/>
        <v>40 28 959 0633</v>
      </c>
      <c r="N224" s="3">
        <f>+N35+N99-N161</f>
        <v>8</v>
      </c>
      <c r="O224" s="4">
        <f t="shared" si="76"/>
        <v>0</v>
      </c>
      <c r="P224" s="3">
        <f>+P35+P99-P161</f>
        <v>0</v>
      </c>
      <c r="Q224" s="4">
        <f t="shared" si="77"/>
        <v>0</v>
      </c>
      <c r="R224" s="3">
        <f>+R35+R99-R161</f>
        <v>0</v>
      </c>
      <c r="S224" s="4">
        <f t="shared" si="78"/>
        <v>0</v>
      </c>
      <c r="T224" s="3">
        <f>+T35+T99-T161</f>
        <v>0</v>
      </c>
      <c r="U224" s="4">
        <f t="shared" si="79"/>
        <v>0</v>
      </c>
      <c r="V224" s="3">
        <f>+V35+V99-V161</f>
        <v>0</v>
      </c>
      <c r="W224" s="4">
        <f t="shared" si="80"/>
        <v>0</v>
      </c>
      <c r="X224" s="3">
        <f>+X35+X99-X161</f>
        <v>0</v>
      </c>
      <c r="Y224" s="4">
        <f t="shared" si="81"/>
        <v>0</v>
      </c>
      <c r="Z224" s="3">
        <f>+Z35+Z99-Z161</f>
        <v>0</v>
      </c>
      <c r="AA224" s="4">
        <f t="shared" si="82"/>
        <v>0</v>
      </c>
      <c r="AB224" s="3">
        <f>+AB35+AB99-AB161</f>
        <v>0</v>
      </c>
      <c r="AC224" s="4">
        <f t="shared" si="83"/>
        <v>0</v>
      </c>
      <c r="AD224" s="3">
        <f>+AD35+AD99-AD161</f>
        <v>0</v>
      </c>
    </row>
    <row r="225" spans="1:30" ht="14.4" customHeight="1" x14ac:dyDescent="0.3">
      <c r="A225" s="36"/>
      <c r="B225" s="47"/>
      <c r="C225" s="4" t="str">
        <f t="shared" si="70"/>
        <v>40 17 821 0336</v>
      </c>
      <c r="D225" s="3">
        <f>+D36+D100-D162</f>
        <v>4</v>
      </c>
      <c r="E225" s="4" t="str">
        <f t="shared" si="71"/>
        <v>40 17 620 0110</v>
      </c>
      <c r="F225" s="3">
        <f>+F36+F100-F162</f>
        <v>16</v>
      </c>
      <c r="G225" s="4" t="str">
        <f t="shared" si="72"/>
        <v>40 17 959 0101</v>
      </c>
      <c r="H225" s="3">
        <f>+H36+H100-H162</f>
        <v>14</v>
      </c>
      <c r="I225" s="4">
        <f t="shared" si="73"/>
        <v>0</v>
      </c>
      <c r="J225" s="3">
        <f>+J36+J100-J162</f>
        <v>0</v>
      </c>
      <c r="K225" s="4" t="str">
        <f t="shared" si="74"/>
        <v>40 28 851 0372</v>
      </c>
      <c r="L225" s="3">
        <f>+L36+L100-L162</f>
        <v>14</v>
      </c>
      <c r="M225" s="4" t="str">
        <f t="shared" si="75"/>
        <v>40 28 871 0507</v>
      </c>
      <c r="N225" s="3">
        <f>+N36+N100-N162</f>
        <v>14</v>
      </c>
      <c r="O225" s="4">
        <f t="shared" si="76"/>
        <v>0</v>
      </c>
      <c r="P225" s="3">
        <f>+P36+P100-P162</f>
        <v>0</v>
      </c>
      <c r="Q225" s="4">
        <f t="shared" si="77"/>
        <v>0</v>
      </c>
      <c r="R225" s="3">
        <f>+R36+R100-R162</f>
        <v>0</v>
      </c>
      <c r="S225" s="4">
        <f t="shared" si="78"/>
        <v>0</v>
      </c>
      <c r="T225" s="3">
        <f>+T36+T100-T162</f>
        <v>0</v>
      </c>
      <c r="U225" s="4">
        <f t="shared" si="79"/>
        <v>0</v>
      </c>
      <c r="V225" s="3">
        <f>+V36+V100-V162</f>
        <v>0</v>
      </c>
      <c r="W225" s="4">
        <f t="shared" si="80"/>
        <v>0</v>
      </c>
      <c r="X225" s="3">
        <f>+X36+X100-X162</f>
        <v>0</v>
      </c>
      <c r="Y225" s="4">
        <f t="shared" si="81"/>
        <v>0</v>
      </c>
      <c r="Z225" s="3">
        <f>+Z36+Z100-Z162</f>
        <v>0</v>
      </c>
      <c r="AA225" s="4">
        <f t="shared" si="82"/>
        <v>0</v>
      </c>
      <c r="AB225" s="3">
        <f>+AB36+AB100-AB162</f>
        <v>0</v>
      </c>
      <c r="AC225" s="4">
        <f t="shared" si="83"/>
        <v>0</v>
      </c>
      <c r="AD225" s="3">
        <f>+AD36+AD100-AD162</f>
        <v>0</v>
      </c>
    </row>
    <row r="226" spans="1:30" ht="14.4" customHeight="1" x14ac:dyDescent="0.3">
      <c r="A226" s="36"/>
      <c r="B226" s="47"/>
      <c r="C226" s="4" t="str">
        <f t="shared" si="70"/>
        <v>40 17 821 0209</v>
      </c>
      <c r="D226" s="3">
        <f>+D37+D101-D163</f>
        <v>23</v>
      </c>
      <c r="E226" s="4" t="str">
        <f t="shared" si="71"/>
        <v>40 17 810 0309</v>
      </c>
      <c r="F226" s="3">
        <f>+F37+F101-F163</f>
        <v>7</v>
      </c>
      <c r="G226" s="4" t="str">
        <f t="shared" si="72"/>
        <v>40 17 959 0085</v>
      </c>
      <c r="H226" s="3">
        <f>+H37+H101-H163</f>
        <v>7</v>
      </c>
      <c r="I226" s="4">
        <f t="shared" si="73"/>
        <v>0</v>
      </c>
      <c r="J226" s="3">
        <f>+J37+J101-J163</f>
        <v>0</v>
      </c>
      <c r="K226" s="4" t="str">
        <f t="shared" si="74"/>
        <v>40 28 871  0520</v>
      </c>
      <c r="L226" s="3">
        <f>+L37+L101-L163</f>
        <v>5</v>
      </c>
      <c r="M226" s="4" t="str">
        <f t="shared" si="75"/>
        <v>40 28 857 0414</v>
      </c>
      <c r="N226" s="3">
        <f>+N37+N101-N163</f>
        <v>31</v>
      </c>
      <c r="O226" s="4">
        <f t="shared" si="76"/>
        <v>0</v>
      </c>
      <c r="P226" s="3">
        <f>+P37+P101-P163</f>
        <v>0</v>
      </c>
      <c r="Q226" s="4">
        <f t="shared" si="77"/>
        <v>0</v>
      </c>
      <c r="R226" s="3">
        <f>+R37+R101-R163</f>
        <v>0</v>
      </c>
      <c r="S226" s="4">
        <f t="shared" si="78"/>
        <v>0</v>
      </c>
      <c r="T226" s="3">
        <f>+T37+T101-T163</f>
        <v>0</v>
      </c>
      <c r="U226" s="4">
        <f t="shared" si="79"/>
        <v>0</v>
      </c>
      <c r="V226" s="3">
        <f>+V37+V101-V163</f>
        <v>0</v>
      </c>
      <c r="W226" s="4">
        <f t="shared" si="80"/>
        <v>0</v>
      </c>
      <c r="X226" s="3">
        <f>+X37+X101-X163</f>
        <v>0</v>
      </c>
      <c r="Y226" s="4">
        <f t="shared" si="81"/>
        <v>0</v>
      </c>
      <c r="Z226" s="3">
        <f>+Z37+Z101-Z163</f>
        <v>0</v>
      </c>
      <c r="AA226" s="4">
        <f t="shared" si="82"/>
        <v>0</v>
      </c>
      <c r="AB226" s="3">
        <f>+AB37+AB101-AB163</f>
        <v>0</v>
      </c>
      <c r="AC226" s="4">
        <f t="shared" si="83"/>
        <v>0</v>
      </c>
      <c r="AD226" s="3">
        <f>+AD37+AD101-AD163</f>
        <v>0</v>
      </c>
    </row>
    <row r="227" spans="1:30" ht="14.4" customHeight="1" x14ac:dyDescent="0.3">
      <c r="A227" s="36"/>
      <c r="B227" s="47"/>
      <c r="C227" s="4" t="str">
        <f t="shared" si="70"/>
        <v>40 17 821 0337</v>
      </c>
      <c r="D227" s="3">
        <f>+D38+D102-D164</f>
        <v>6</v>
      </c>
      <c r="E227" s="4" t="str">
        <f t="shared" si="71"/>
        <v>40 17 821 0198</v>
      </c>
      <c r="F227" s="3">
        <f>+F38+F102-F164</f>
        <v>16</v>
      </c>
      <c r="G227" s="4">
        <f t="shared" si="72"/>
        <v>0</v>
      </c>
      <c r="H227" s="3">
        <f>+H38+H102-H164</f>
        <v>0</v>
      </c>
      <c r="I227" s="4">
        <f t="shared" si="73"/>
        <v>0</v>
      </c>
      <c r="J227" s="3">
        <f>+J38+J102-J164</f>
        <v>0</v>
      </c>
      <c r="K227" s="4" t="str">
        <f t="shared" si="74"/>
        <v>40 28 956 0816</v>
      </c>
      <c r="L227" s="3">
        <f>+L38+L102-L164</f>
        <v>27</v>
      </c>
      <c r="M227" s="4" t="str">
        <f t="shared" si="75"/>
        <v>40 28 857 0443</v>
      </c>
      <c r="N227" s="3">
        <f>+N38+N102-N164</f>
        <v>7</v>
      </c>
      <c r="O227" s="4">
        <f t="shared" si="76"/>
        <v>0</v>
      </c>
      <c r="P227" s="3">
        <f>+P38+P102-P164</f>
        <v>0</v>
      </c>
      <c r="Q227" s="4">
        <f t="shared" si="77"/>
        <v>0</v>
      </c>
      <c r="R227" s="3">
        <f>+R38+R102-R164</f>
        <v>0</v>
      </c>
      <c r="S227" s="4">
        <f t="shared" si="78"/>
        <v>0</v>
      </c>
      <c r="T227" s="3">
        <f>+T38+T102-T164</f>
        <v>0</v>
      </c>
      <c r="U227" s="4">
        <f t="shared" si="79"/>
        <v>0</v>
      </c>
      <c r="V227" s="3">
        <f>+V38+V102-V164</f>
        <v>0</v>
      </c>
      <c r="W227" s="4">
        <f t="shared" si="80"/>
        <v>0</v>
      </c>
      <c r="X227" s="3">
        <f>+X38+X102-X164</f>
        <v>0</v>
      </c>
      <c r="Y227" s="4">
        <f t="shared" si="81"/>
        <v>0</v>
      </c>
      <c r="Z227" s="3">
        <f>+Z38+Z102-Z164</f>
        <v>0</v>
      </c>
      <c r="AA227" s="4">
        <f t="shared" si="82"/>
        <v>0</v>
      </c>
      <c r="AB227" s="3">
        <f>+AB38+AB102-AB164</f>
        <v>0</v>
      </c>
      <c r="AC227" s="4">
        <f t="shared" si="83"/>
        <v>0</v>
      </c>
      <c r="AD227" s="3">
        <f>+AD38+AD102-AD164</f>
        <v>0</v>
      </c>
    </row>
    <row r="228" spans="1:30" ht="14.4" customHeight="1" x14ac:dyDescent="0.3">
      <c r="A228" s="36"/>
      <c r="B228" s="47"/>
      <c r="C228" s="4">
        <f t="shared" ref="C228:C232" si="84">+C165</f>
        <v>0</v>
      </c>
      <c r="D228" s="3">
        <f>+D39+D103-D165</f>
        <v>0</v>
      </c>
      <c r="E228" s="4">
        <f t="shared" si="71"/>
        <v>0</v>
      </c>
      <c r="F228" s="3">
        <f>+F39+F103-F165</f>
        <v>0</v>
      </c>
      <c r="G228" s="4">
        <f t="shared" si="72"/>
        <v>0</v>
      </c>
      <c r="H228" s="3">
        <f>+H39+H103-H165</f>
        <v>0</v>
      </c>
      <c r="I228" s="4">
        <f t="shared" si="73"/>
        <v>0</v>
      </c>
      <c r="J228" s="3">
        <f>+J39+J103-J165</f>
        <v>0</v>
      </c>
      <c r="K228" s="4" t="str">
        <f t="shared" si="74"/>
        <v>40 28 815 0136</v>
      </c>
      <c r="L228" s="3">
        <f>+L39+L103-L165</f>
        <v>36</v>
      </c>
      <c r="M228" s="4" t="str">
        <f t="shared" si="75"/>
        <v>40 28 871 0506</v>
      </c>
      <c r="N228" s="3">
        <f>+N39+N103-N165</f>
        <v>14</v>
      </c>
      <c r="O228" s="4">
        <f t="shared" si="76"/>
        <v>0</v>
      </c>
      <c r="P228" s="3">
        <f>+P39+P103-P165</f>
        <v>0</v>
      </c>
      <c r="Q228" s="4">
        <f t="shared" si="77"/>
        <v>0</v>
      </c>
      <c r="R228" s="3">
        <f>+R39+R103-R165</f>
        <v>0</v>
      </c>
      <c r="S228" s="4">
        <f t="shared" si="78"/>
        <v>0</v>
      </c>
      <c r="T228" s="3">
        <f>+T39+T103-T165</f>
        <v>0</v>
      </c>
      <c r="U228" s="4">
        <f t="shared" si="79"/>
        <v>0</v>
      </c>
      <c r="V228" s="3">
        <f>+V39+V103-V165</f>
        <v>0</v>
      </c>
      <c r="W228" s="4">
        <f t="shared" si="80"/>
        <v>0</v>
      </c>
      <c r="X228" s="3">
        <f>+X39+X103-X165</f>
        <v>0</v>
      </c>
      <c r="Y228" s="4">
        <f t="shared" si="81"/>
        <v>0</v>
      </c>
      <c r="Z228" s="3">
        <f>+Z39+Z103-Z165</f>
        <v>0</v>
      </c>
      <c r="AA228" s="4">
        <f t="shared" si="82"/>
        <v>0</v>
      </c>
      <c r="AB228" s="3">
        <f>+AB39+AB103-AB165</f>
        <v>0</v>
      </c>
      <c r="AC228" s="4">
        <f t="shared" si="83"/>
        <v>0</v>
      </c>
      <c r="AD228" s="3">
        <f>+AD39+AD103-AD165</f>
        <v>0</v>
      </c>
    </row>
    <row r="229" spans="1:30" ht="14.4" customHeight="1" x14ac:dyDescent="0.3">
      <c r="A229" s="36"/>
      <c r="B229" s="47"/>
      <c r="C229" s="4">
        <f t="shared" si="84"/>
        <v>0</v>
      </c>
      <c r="D229" s="3">
        <f>+D40+D104-D166</f>
        <v>0</v>
      </c>
      <c r="E229" s="4">
        <f t="shared" si="71"/>
        <v>0</v>
      </c>
      <c r="F229" s="3">
        <f>+F40+F104-F166</f>
        <v>0</v>
      </c>
      <c r="G229" s="4">
        <f t="shared" si="72"/>
        <v>0</v>
      </c>
      <c r="H229" s="3">
        <f>+H40+H104-H166</f>
        <v>0</v>
      </c>
      <c r="I229" s="4">
        <f t="shared" si="73"/>
        <v>0</v>
      </c>
      <c r="J229" s="3">
        <f>+J40+J104-J166</f>
        <v>0</v>
      </c>
      <c r="K229" s="4" t="str">
        <f t="shared" si="74"/>
        <v>40 28 810 1279</v>
      </c>
      <c r="L229" s="3">
        <f>+L40+L104-L166</f>
        <v>7</v>
      </c>
      <c r="M229" s="4" t="str">
        <f t="shared" si="75"/>
        <v>40 28 959 0698</v>
      </c>
      <c r="N229" s="3">
        <f>+N40+N104-N166</f>
        <v>10</v>
      </c>
      <c r="O229" s="4">
        <f t="shared" si="76"/>
        <v>0</v>
      </c>
      <c r="P229" s="3">
        <f>+P40+P104-P166</f>
        <v>0</v>
      </c>
      <c r="Q229" s="4">
        <f t="shared" si="77"/>
        <v>0</v>
      </c>
      <c r="R229" s="3">
        <f>+R40+R104-R166</f>
        <v>0</v>
      </c>
      <c r="S229" s="4">
        <f t="shared" si="78"/>
        <v>0</v>
      </c>
      <c r="T229" s="3">
        <f>+T40+T104-T166</f>
        <v>0</v>
      </c>
      <c r="U229" s="4">
        <f t="shared" si="79"/>
        <v>0</v>
      </c>
      <c r="V229" s="3">
        <f>+V40+V104-V166</f>
        <v>0</v>
      </c>
      <c r="W229" s="4">
        <f t="shared" si="80"/>
        <v>0</v>
      </c>
      <c r="X229" s="3">
        <f>+X40+X104-X166</f>
        <v>0</v>
      </c>
      <c r="Y229" s="4">
        <f t="shared" si="81"/>
        <v>0</v>
      </c>
      <c r="Z229" s="3">
        <f>+Z40+Z104-Z166</f>
        <v>0</v>
      </c>
      <c r="AA229" s="4">
        <f t="shared" si="82"/>
        <v>0</v>
      </c>
      <c r="AB229" s="3">
        <f>+AB40+AB104-AB166</f>
        <v>0</v>
      </c>
      <c r="AC229" s="4">
        <f t="shared" si="83"/>
        <v>0</v>
      </c>
      <c r="AD229" s="3">
        <f>+AD40+AD104-AD166</f>
        <v>0</v>
      </c>
    </row>
    <row r="230" spans="1:30" ht="14.4" customHeight="1" x14ac:dyDescent="0.3">
      <c r="A230" s="36"/>
      <c r="B230" s="47"/>
      <c r="C230" s="4">
        <f t="shared" si="84"/>
        <v>0</v>
      </c>
      <c r="D230" s="3">
        <f t="shared" ref="D230:D232" si="85">+D41+D105-D167</f>
        <v>0</v>
      </c>
      <c r="E230" s="4">
        <f t="shared" si="71"/>
        <v>0</v>
      </c>
      <c r="F230" s="3">
        <f t="shared" ref="F230:F232" si="86">+F41+F105-F167</f>
        <v>0</v>
      </c>
      <c r="G230" s="4">
        <f t="shared" si="72"/>
        <v>0</v>
      </c>
      <c r="H230" s="3">
        <f t="shared" ref="H230:H232" si="87">+H41+H105-H167</f>
        <v>0</v>
      </c>
      <c r="I230" s="4">
        <f t="shared" si="73"/>
        <v>0</v>
      </c>
      <c r="J230" s="3">
        <f t="shared" ref="J230:J232" si="88">+J41+J105-J167</f>
        <v>0</v>
      </c>
      <c r="K230" s="4">
        <f t="shared" si="74"/>
        <v>0</v>
      </c>
      <c r="L230" s="3"/>
      <c r="M230" s="4">
        <f t="shared" si="75"/>
        <v>0</v>
      </c>
      <c r="N230" s="3">
        <f t="shared" ref="N230:N232" si="89">+N41+N105-N167</f>
        <v>7</v>
      </c>
      <c r="O230" s="4">
        <f t="shared" si="76"/>
        <v>0</v>
      </c>
      <c r="P230" s="3">
        <f t="shared" ref="P230:P232" si="90">+P41+P105-P167</f>
        <v>0</v>
      </c>
      <c r="Q230" s="4">
        <f t="shared" si="77"/>
        <v>0</v>
      </c>
      <c r="R230" s="3">
        <f t="shared" ref="R230:R232" si="91">+R41+R105-R167</f>
        <v>0</v>
      </c>
      <c r="S230" s="4">
        <f t="shared" si="78"/>
        <v>0</v>
      </c>
      <c r="T230" s="3">
        <f t="shared" ref="T230:T232" si="92">+T41+T105-T167</f>
        <v>0</v>
      </c>
      <c r="U230" s="4">
        <f t="shared" si="79"/>
        <v>0</v>
      </c>
      <c r="V230" s="3">
        <f t="shared" ref="V230:V232" si="93">+V41+V105-V167</f>
        <v>0</v>
      </c>
      <c r="W230" s="4">
        <f t="shared" si="80"/>
        <v>0</v>
      </c>
      <c r="X230" s="3">
        <f t="shared" ref="X230:X232" si="94">+X41+X105-X167</f>
        <v>0</v>
      </c>
      <c r="Y230" s="4">
        <f t="shared" si="81"/>
        <v>0</v>
      </c>
      <c r="Z230" s="3">
        <f t="shared" ref="Z230:Z232" si="95">+Z41+Z105-Z167</f>
        <v>0</v>
      </c>
      <c r="AA230" s="4">
        <f t="shared" si="82"/>
        <v>0</v>
      </c>
      <c r="AB230" s="3">
        <f t="shared" ref="AB230:AB232" si="96">+AB41+AB105-AB167</f>
        <v>0</v>
      </c>
      <c r="AC230" s="4">
        <f t="shared" si="83"/>
        <v>0</v>
      </c>
      <c r="AD230" s="3">
        <f t="shared" ref="AD230:AD232" si="97">+AD41+AD105-AD167</f>
        <v>0</v>
      </c>
    </row>
    <row r="231" spans="1:30" ht="14.4" customHeight="1" x14ac:dyDescent="0.3">
      <c r="A231" s="36"/>
      <c r="B231" s="47"/>
      <c r="C231" s="4">
        <f t="shared" si="84"/>
        <v>0</v>
      </c>
      <c r="D231" s="3">
        <f t="shared" si="85"/>
        <v>0</v>
      </c>
      <c r="E231" s="4">
        <f t="shared" si="71"/>
        <v>0</v>
      </c>
      <c r="F231" s="3">
        <f t="shared" si="86"/>
        <v>0</v>
      </c>
      <c r="G231" s="4">
        <f t="shared" si="72"/>
        <v>0</v>
      </c>
      <c r="H231" s="3">
        <f t="shared" si="87"/>
        <v>0</v>
      </c>
      <c r="I231" s="4">
        <f t="shared" si="73"/>
        <v>0</v>
      </c>
      <c r="J231" s="3">
        <f t="shared" si="88"/>
        <v>0</v>
      </c>
      <c r="K231" s="4">
        <f t="shared" si="74"/>
        <v>0</v>
      </c>
      <c r="L231" s="3"/>
      <c r="M231" s="4">
        <f t="shared" si="75"/>
        <v>0</v>
      </c>
      <c r="N231" s="3">
        <f t="shared" si="89"/>
        <v>1</v>
      </c>
      <c r="O231" s="4">
        <f t="shared" si="76"/>
        <v>0</v>
      </c>
      <c r="P231" s="3">
        <f t="shared" si="90"/>
        <v>0</v>
      </c>
      <c r="Q231" s="4">
        <f t="shared" si="77"/>
        <v>0</v>
      </c>
      <c r="R231" s="3">
        <f t="shared" si="91"/>
        <v>0</v>
      </c>
      <c r="S231" s="4">
        <f t="shared" si="78"/>
        <v>0</v>
      </c>
      <c r="T231" s="3">
        <f t="shared" si="92"/>
        <v>0</v>
      </c>
      <c r="U231" s="4">
        <f t="shared" si="79"/>
        <v>0</v>
      </c>
      <c r="V231" s="3">
        <f t="shared" si="93"/>
        <v>0</v>
      </c>
      <c r="W231" s="4">
        <f t="shared" si="80"/>
        <v>0</v>
      </c>
      <c r="X231" s="3">
        <f t="shared" si="94"/>
        <v>0</v>
      </c>
      <c r="Y231" s="4">
        <f t="shared" si="81"/>
        <v>0</v>
      </c>
      <c r="Z231" s="3">
        <f t="shared" si="95"/>
        <v>0</v>
      </c>
      <c r="AA231" s="4">
        <f t="shared" si="82"/>
        <v>0</v>
      </c>
      <c r="AB231" s="3">
        <f t="shared" si="96"/>
        <v>0</v>
      </c>
      <c r="AC231" s="4">
        <f t="shared" si="83"/>
        <v>0</v>
      </c>
      <c r="AD231" s="3">
        <f t="shared" si="97"/>
        <v>0</v>
      </c>
    </row>
    <row r="232" spans="1:30" ht="14.4" customHeight="1" x14ac:dyDescent="0.3">
      <c r="A232" s="36"/>
      <c r="B232" s="48"/>
      <c r="C232" s="4">
        <f t="shared" si="84"/>
        <v>0</v>
      </c>
      <c r="D232" s="3">
        <f t="shared" si="85"/>
        <v>0</v>
      </c>
      <c r="E232" s="4">
        <f t="shared" si="71"/>
        <v>0</v>
      </c>
      <c r="F232" s="3">
        <f t="shared" si="86"/>
        <v>0</v>
      </c>
      <c r="G232" s="4">
        <f t="shared" si="72"/>
        <v>0</v>
      </c>
      <c r="H232" s="3">
        <f t="shared" si="87"/>
        <v>0</v>
      </c>
      <c r="I232" s="4">
        <f t="shared" si="73"/>
        <v>0</v>
      </c>
      <c r="J232" s="3">
        <f t="shared" si="88"/>
        <v>0</v>
      </c>
      <c r="K232" s="4">
        <f t="shared" si="74"/>
        <v>0</v>
      </c>
      <c r="L232" s="3"/>
      <c r="M232" s="4">
        <f t="shared" si="75"/>
        <v>0</v>
      </c>
      <c r="N232" s="3">
        <f t="shared" si="89"/>
        <v>9</v>
      </c>
      <c r="O232" s="4">
        <f t="shared" si="76"/>
        <v>0</v>
      </c>
      <c r="P232" s="3">
        <f t="shared" si="90"/>
        <v>0</v>
      </c>
      <c r="Q232" s="4">
        <f t="shared" si="77"/>
        <v>0</v>
      </c>
      <c r="R232" s="3">
        <f t="shared" si="91"/>
        <v>0</v>
      </c>
      <c r="S232" s="4">
        <f t="shared" si="78"/>
        <v>0</v>
      </c>
      <c r="T232" s="3">
        <f t="shared" si="92"/>
        <v>0</v>
      </c>
      <c r="U232" s="4">
        <f t="shared" si="79"/>
        <v>0</v>
      </c>
      <c r="V232" s="3">
        <f t="shared" si="93"/>
        <v>0</v>
      </c>
      <c r="W232" s="4">
        <f t="shared" si="80"/>
        <v>0</v>
      </c>
      <c r="X232" s="3">
        <f t="shared" si="94"/>
        <v>0</v>
      </c>
      <c r="Y232" s="4">
        <f t="shared" si="81"/>
        <v>0</v>
      </c>
      <c r="Z232" s="3">
        <f t="shared" si="95"/>
        <v>0</v>
      </c>
      <c r="AA232" s="4">
        <f t="shared" si="82"/>
        <v>0</v>
      </c>
      <c r="AB232" s="3">
        <f t="shared" si="96"/>
        <v>0</v>
      </c>
      <c r="AC232" s="4">
        <f t="shared" si="83"/>
        <v>0</v>
      </c>
      <c r="AD232" s="3">
        <f t="shared" si="97"/>
        <v>0</v>
      </c>
    </row>
    <row r="233" spans="1:30" x14ac:dyDescent="0.3">
      <c r="A233" s="36"/>
      <c r="B233" s="49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28"/>
      <c r="W233" s="29"/>
      <c r="X233" s="29"/>
      <c r="Y233" s="29"/>
      <c r="Z233" s="29"/>
      <c r="AA233" s="29"/>
      <c r="AB233" s="29"/>
      <c r="AC233" s="29"/>
      <c r="AD233" s="29"/>
    </row>
    <row r="234" spans="1:30" ht="14.4" customHeight="1" x14ac:dyDescent="0.3">
      <c r="A234" s="36"/>
      <c r="B234" s="54" t="s">
        <v>17</v>
      </c>
      <c r="C234" s="3" t="str">
        <f>+C170</f>
        <v>40 17 921 0094</v>
      </c>
      <c r="D234" s="3">
        <f>+D47+D107-D170</f>
        <v>30</v>
      </c>
      <c r="E234" s="3" t="str">
        <f>+E170</f>
        <v>40 17 821 0192</v>
      </c>
      <c r="F234" s="3">
        <f>+F47+F107-F170</f>
        <v>36</v>
      </c>
      <c r="G234" s="3" t="str">
        <f>+G170</f>
        <v>40 17 954 1837</v>
      </c>
      <c r="H234" s="3">
        <f>+H47+H107-H170</f>
        <v>14</v>
      </c>
      <c r="I234" s="3">
        <f>+I170</f>
        <v>0</v>
      </c>
      <c r="J234" s="3">
        <f>+J47+J107-J170</f>
        <v>0</v>
      </c>
      <c r="K234" s="3" t="str">
        <f>+K170</f>
        <v>40 28 810  1279</v>
      </c>
      <c r="L234" s="3">
        <f>+L47+L107-L170</f>
        <v>21</v>
      </c>
      <c r="M234" s="3" t="str">
        <f>+M170</f>
        <v>40 28 857 0444</v>
      </c>
      <c r="N234" s="3">
        <f>+N47+N107-N170</f>
        <v>21</v>
      </c>
      <c r="O234" s="3">
        <f>+O170</f>
        <v>0</v>
      </c>
      <c r="P234" s="3">
        <f>+P47+P107-P170</f>
        <v>0</v>
      </c>
      <c r="Q234" s="3">
        <f>+Q170</f>
        <v>0</v>
      </c>
      <c r="R234" s="3">
        <f>+R47+R107-R170</f>
        <v>0</v>
      </c>
      <c r="S234" s="3">
        <f>+S170</f>
        <v>0</v>
      </c>
      <c r="T234" s="3">
        <f>+T47+T107-T170</f>
        <v>0</v>
      </c>
      <c r="U234" s="3">
        <f>+U170</f>
        <v>0</v>
      </c>
      <c r="V234" s="3">
        <f>+V47+V107-V170</f>
        <v>0</v>
      </c>
      <c r="W234" s="3">
        <f>+W170</f>
        <v>0</v>
      </c>
      <c r="X234" s="3">
        <f>+X47+X107-X170</f>
        <v>0</v>
      </c>
      <c r="Y234" s="3">
        <f>+Y170</f>
        <v>0</v>
      </c>
      <c r="Z234" s="3">
        <f>+Z47+Z107-Z170</f>
        <v>0</v>
      </c>
      <c r="AA234" s="3">
        <f>+AA170</f>
        <v>0</v>
      </c>
      <c r="AB234" s="3">
        <f>+AB47+AB107-AB170</f>
        <v>0</v>
      </c>
      <c r="AC234" s="3">
        <f>+AC170</f>
        <v>0</v>
      </c>
      <c r="AD234" s="3">
        <f>+AD47+AD107-AD170</f>
        <v>0</v>
      </c>
    </row>
    <row r="235" spans="1:30" ht="14.4" customHeight="1" x14ac:dyDescent="0.3">
      <c r="A235" s="36"/>
      <c r="B235" s="55"/>
      <c r="C235" s="3" t="str">
        <f>+C171</f>
        <v>40 17 921 0093</v>
      </c>
      <c r="D235" s="3">
        <f>+D48+D108-D171</f>
        <v>30</v>
      </c>
      <c r="E235" s="3" t="str">
        <f>+E171</f>
        <v>40 17 821 0199</v>
      </c>
      <c r="F235" s="3">
        <f>+F48+F108-F171</f>
        <v>24</v>
      </c>
      <c r="G235" s="3" t="str">
        <f>+G171</f>
        <v>40 17 954 18 94</v>
      </c>
      <c r="H235" s="3">
        <f>+H48+H108-H171</f>
        <v>12</v>
      </c>
      <c r="I235" s="3">
        <f>+I171</f>
        <v>0</v>
      </c>
      <c r="J235" s="3">
        <f>+J48+J108-J171</f>
        <v>0</v>
      </c>
      <c r="K235" s="3" t="str">
        <f>+K171</f>
        <v>40 28 975 0093</v>
      </c>
      <c r="L235" s="3">
        <f>+L48+L108-L171</f>
        <v>35</v>
      </c>
      <c r="M235" s="3" t="str">
        <f>+M171</f>
        <v>40 28 857 0427</v>
      </c>
      <c r="N235" s="3">
        <f>+N48+N108-N171</f>
        <v>16</v>
      </c>
      <c r="O235" s="3">
        <f>+O171</f>
        <v>0</v>
      </c>
      <c r="P235" s="3">
        <f>+P48+P108-P171</f>
        <v>0</v>
      </c>
      <c r="Q235" s="3">
        <f>+Q171</f>
        <v>0</v>
      </c>
      <c r="R235" s="3">
        <f>+R48+R108-R171</f>
        <v>0</v>
      </c>
      <c r="S235" s="3">
        <f>+S171</f>
        <v>0</v>
      </c>
      <c r="T235" s="3">
        <f>+T48+T108-T171</f>
        <v>0</v>
      </c>
      <c r="U235" s="3">
        <f>+U171</f>
        <v>0</v>
      </c>
      <c r="V235" s="3">
        <f>+V48+V108-V171</f>
        <v>0</v>
      </c>
      <c r="W235" s="3">
        <f>+W171</f>
        <v>0</v>
      </c>
      <c r="X235" s="3">
        <f>+X48+X108-X171</f>
        <v>0</v>
      </c>
      <c r="Y235" s="3">
        <f>+Y171</f>
        <v>0</v>
      </c>
      <c r="Z235" s="3">
        <f>+Z48+Z108-Z171</f>
        <v>0</v>
      </c>
      <c r="AA235" s="3">
        <f>+AA171</f>
        <v>0</v>
      </c>
      <c r="AB235" s="3">
        <f>+AB48+AB108-AB171</f>
        <v>0</v>
      </c>
      <c r="AC235" s="3">
        <f>+AC171</f>
        <v>0</v>
      </c>
      <c r="AD235" s="3">
        <f>+AD48+AD108-AD171</f>
        <v>0</v>
      </c>
    </row>
    <row r="236" spans="1:30" ht="14.4" customHeight="1" x14ac:dyDescent="0.3">
      <c r="A236" s="36"/>
      <c r="B236" s="55"/>
      <c r="C236" s="3" t="str">
        <f>+C172</f>
        <v>40 17 921 0095</v>
      </c>
      <c r="D236" s="3">
        <f>+D49+D109-D172</f>
        <v>24</v>
      </c>
      <c r="E236" s="3" t="str">
        <f>+E172</f>
        <v>40 17 620 0102</v>
      </c>
      <c r="F236" s="3">
        <f>+F49+F109-F172</f>
        <v>48</v>
      </c>
      <c r="G236" s="3" t="str">
        <f>+G172</f>
        <v>40 17 954 1918</v>
      </c>
      <c r="H236" s="3">
        <f>+H49+H109-H172</f>
        <v>28</v>
      </c>
      <c r="I236" s="3">
        <f>+I172</f>
        <v>0</v>
      </c>
      <c r="J236" s="3">
        <f>+J49+J109-J172</f>
        <v>0</v>
      </c>
      <c r="K236" s="3" t="str">
        <f>+K172</f>
        <v>40 28 120 0274</v>
      </c>
      <c r="L236" s="3">
        <f>+L49+L109-L172</f>
        <v>8</v>
      </c>
      <c r="M236" s="3" t="str">
        <f>+M172</f>
        <v>40 28 849 0375</v>
      </c>
      <c r="N236" s="3">
        <f>+N49+N109-N172</f>
        <v>7</v>
      </c>
      <c r="O236" s="3">
        <f>+O172</f>
        <v>0</v>
      </c>
      <c r="P236" s="3">
        <f>+P49+P109-P172</f>
        <v>0</v>
      </c>
      <c r="Q236" s="3">
        <f>+Q172</f>
        <v>0</v>
      </c>
      <c r="R236" s="3">
        <f>+R49+R109-R172</f>
        <v>0</v>
      </c>
      <c r="S236" s="3">
        <f>+S172</f>
        <v>0</v>
      </c>
      <c r="T236" s="3">
        <f>+T49+T109-T172</f>
        <v>0</v>
      </c>
      <c r="U236" s="3">
        <f>+U172</f>
        <v>0</v>
      </c>
      <c r="V236" s="3">
        <f>+V49+V109-V172</f>
        <v>0</v>
      </c>
      <c r="W236" s="3">
        <f>+W172</f>
        <v>0</v>
      </c>
      <c r="X236" s="3">
        <f>+X49+X109-X172</f>
        <v>0</v>
      </c>
      <c r="Y236" s="3">
        <f>+Y172</f>
        <v>0</v>
      </c>
      <c r="Z236" s="3">
        <f>+Z49+Z109-Z172</f>
        <v>0</v>
      </c>
      <c r="AA236" s="3">
        <f>+AA172</f>
        <v>0</v>
      </c>
      <c r="AB236" s="3">
        <f>+AB49+AB109-AB172</f>
        <v>0</v>
      </c>
      <c r="AC236" s="3">
        <f>+AC172</f>
        <v>0</v>
      </c>
      <c r="AD236" s="3">
        <f>+AD49+AD109-AD172</f>
        <v>0</v>
      </c>
    </row>
    <row r="237" spans="1:30" ht="14.4" customHeight="1" x14ac:dyDescent="0.3">
      <c r="A237" s="36"/>
      <c r="B237" s="55"/>
      <c r="C237" s="3" t="str">
        <f>+C173</f>
        <v>40 17 921 0097</v>
      </c>
      <c r="D237" s="3">
        <f>+D50+D110-D173</f>
        <v>16</v>
      </c>
      <c r="E237" s="3" t="str">
        <f>+E173</f>
        <v>40 17 821 0271</v>
      </c>
      <c r="F237" s="3">
        <f>+F50+F110-F173</f>
        <v>16</v>
      </c>
      <c r="G237" s="3" t="str">
        <f>+G173</f>
        <v>40 17 954 1920</v>
      </c>
      <c r="H237" s="3">
        <f>+H50+H110-H173</f>
        <v>8</v>
      </c>
      <c r="I237" s="3">
        <f>+I173</f>
        <v>0</v>
      </c>
      <c r="J237" s="3">
        <f>+J50+J110-J173</f>
        <v>0</v>
      </c>
      <c r="K237" s="3" t="str">
        <f>+K173</f>
        <v>40 28 120 0190</v>
      </c>
      <c r="L237" s="3">
        <f>+L50+L110-L173</f>
        <v>8</v>
      </c>
      <c r="M237" s="3" t="str">
        <f>+M173</f>
        <v>40 28 848 0090</v>
      </c>
      <c r="N237" s="3">
        <f>+N50+N110-N173</f>
        <v>1</v>
      </c>
      <c r="O237" s="3">
        <f>+O173</f>
        <v>0</v>
      </c>
      <c r="P237" s="3">
        <f>+P50+P110-P173</f>
        <v>0</v>
      </c>
      <c r="Q237" s="3">
        <f>+Q173</f>
        <v>0</v>
      </c>
      <c r="R237" s="3">
        <f>+R50+R110-R173</f>
        <v>0</v>
      </c>
      <c r="S237" s="3">
        <f>+S173</f>
        <v>0</v>
      </c>
      <c r="T237" s="3">
        <f>+T50+T110-T173</f>
        <v>0</v>
      </c>
      <c r="U237" s="3">
        <f>+U173</f>
        <v>0</v>
      </c>
      <c r="V237" s="3">
        <f>+V50+V110-V173</f>
        <v>0</v>
      </c>
      <c r="W237" s="3">
        <f>+W173</f>
        <v>0</v>
      </c>
      <c r="X237" s="3">
        <f>+X50+X110-X173</f>
        <v>0</v>
      </c>
      <c r="Y237" s="3">
        <f>+Y173</f>
        <v>0</v>
      </c>
      <c r="Z237" s="3">
        <f>+Z50+Z110-Z173</f>
        <v>0</v>
      </c>
      <c r="AA237" s="3">
        <f>+AA173</f>
        <v>0</v>
      </c>
      <c r="AB237" s="3">
        <f>+AB50+AB110-AB173</f>
        <v>0</v>
      </c>
      <c r="AC237" s="3">
        <f>+AC173</f>
        <v>0</v>
      </c>
      <c r="AD237" s="3">
        <f>+AD50+AD110-AD173</f>
        <v>0</v>
      </c>
    </row>
    <row r="238" spans="1:30" ht="14.4" customHeight="1" x14ac:dyDescent="0.3">
      <c r="A238" s="36"/>
      <c r="B238" s="55"/>
      <c r="C238" s="3">
        <f t="shared" ref="C238:C251" si="98">+C174</f>
        <v>0</v>
      </c>
      <c r="D238" s="3">
        <f>+D51+D111-D174</f>
        <v>0</v>
      </c>
      <c r="E238" s="3">
        <f t="shared" ref="E238:E251" si="99">+E174</f>
        <v>0</v>
      </c>
      <c r="F238" s="3">
        <f>+F51+F111-F174</f>
        <v>0</v>
      </c>
      <c r="G238" s="3" t="str">
        <f t="shared" ref="G238:G251" si="100">+G174</f>
        <v>40 17 954 0944</v>
      </c>
      <c r="H238" s="3">
        <f>+H51+H111-H174</f>
        <v>28</v>
      </c>
      <c r="I238" s="3">
        <f t="shared" ref="I238:I251" si="101">+I174</f>
        <v>0</v>
      </c>
      <c r="J238" s="3">
        <f>+J51+J111-J174</f>
        <v>0</v>
      </c>
      <c r="K238" s="3">
        <f t="shared" ref="K238:K251" si="102">+K174</f>
        <v>0</v>
      </c>
      <c r="L238" s="3">
        <f>+L51+L111-L174</f>
        <v>0</v>
      </c>
      <c r="M238" s="3" t="str">
        <f t="shared" ref="M238:M251" si="103">+M174</f>
        <v>40 28 959 0632</v>
      </c>
      <c r="N238" s="3">
        <f>+N51+N111-N174</f>
        <v>24</v>
      </c>
      <c r="O238" s="3">
        <f t="shared" ref="O238:O251" si="104">+O174</f>
        <v>0</v>
      </c>
      <c r="P238" s="3">
        <f>+P51+P111-P174</f>
        <v>0</v>
      </c>
      <c r="Q238" s="3">
        <f t="shared" ref="Q238:Q251" si="105">+Q174</f>
        <v>0</v>
      </c>
      <c r="R238" s="3">
        <f>+R51+R111-R174</f>
        <v>0</v>
      </c>
      <c r="S238" s="3">
        <f t="shared" ref="S238:S251" si="106">+S174</f>
        <v>0</v>
      </c>
      <c r="T238" s="3">
        <f>+T51+T111-T174</f>
        <v>0</v>
      </c>
      <c r="U238" s="3">
        <f t="shared" ref="U238:U251" si="107">+U174</f>
        <v>0</v>
      </c>
      <c r="V238" s="3">
        <f>+V51+V111-V174</f>
        <v>0</v>
      </c>
      <c r="W238" s="3">
        <f t="shared" ref="W238:W251" si="108">+W174</f>
        <v>0</v>
      </c>
      <c r="X238" s="3">
        <f>+X51+X111-X174</f>
        <v>0</v>
      </c>
      <c r="Y238" s="3">
        <f t="shared" ref="Y238:Y251" si="109">+Y174</f>
        <v>0</v>
      </c>
      <c r="Z238" s="3">
        <f>+Z51+Z111-Z174</f>
        <v>0</v>
      </c>
      <c r="AA238" s="3">
        <f t="shared" ref="AA238:AA251" si="110">+AA174</f>
        <v>0</v>
      </c>
      <c r="AB238" s="3">
        <f>+AB51+AB111-AB174</f>
        <v>0</v>
      </c>
      <c r="AC238" s="3">
        <f t="shared" ref="AC238:AC251" si="111">+AC174</f>
        <v>0</v>
      </c>
      <c r="AD238" s="3">
        <f>+AD51+AD111-AD174</f>
        <v>0</v>
      </c>
    </row>
    <row r="239" spans="1:30" ht="14.4" customHeight="1" x14ac:dyDescent="0.3">
      <c r="A239" s="36"/>
      <c r="B239" s="55"/>
      <c r="C239" s="3">
        <f t="shared" si="98"/>
        <v>0</v>
      </c>
      <c r="D239" s="3">
        <f>+D52+D112-D175</f>
        <v>0</v>
      </c>
      <c r="E239" s="3">
        <f t="shared" si="99"/>
        <v>0</v>
      </c>
      <c r="F239" s="3">
        <f>+F52+F112-F175</f>
        <v>0</v>
      </c>
      <c r="G239" s="3" t="str">
        <f t="shared" si="100"/>
        <v>40 17 848 0296</v>
      </c>
      <c r="H239" s="3">
        <f>+H52+H112-H175</f>
        <v>6</v>
      </c>
      <c r="I239" s="3">
        <f t="shared" si="101"/>
        <v>0</v>
      </c>
      <c r="J239" s="3">
        <f>+J52+J112-J175</f>
        <v>0</v>
      </c>
      <c r="K239" s="3">
        <f t="shared" si="102"/>
        <v>0</v>
      </c>
      <c r="L239" s="3">
        <f>+L52+L112-L175</f>
        <v>0</v>
      </c>
      <c r="M239" s="3" t="str">
        <f t="shared" si="103"/>
        <v>40 28 849 0373</v>
      </c>
      <c r="N239" s="3">
        <f>+N52+N112-N175</f>
        <v>9</v>
      </c>
      <c r="O239" s="3">
        <f t="shared" si="104"/>
        <v>0</v>
      </c>
      <c r="P239" s="3">
        <f>+P52+P112-P175</f>
        <v>0</v>
      </c>
      <c r="Q239" s="3">
        <f t="shared" si="105"/>
        <v>0</v>
      </c>
      <c r="R239" s="3">
        <f>+R52+R112-R175</f>
        <v>0</v>
      </c>
      <c r="S239" s="3">
        <f t="shared" si="106"/>
        <v>0</v>
      </c>
      <c r="T239" s="3">
        <f>+T52+T112-T175</f>
        <v>0</v>
      </c>
      <c r="U239" s="3">
        <f t="shared" si="107"/>
        <v>0</v>
      </c>
      <c r="V239" s="3">
        <f>+V52+V112-V175</f>
        <v>0</v>
      </c>
      <c r="W239" s="3">
        <f t="shared" si="108"/>
        <v>0</v>
      </c>
      <c r="X239" s="3">
        <f>+X52+X112-X175</f>
        <v>0</v>
      </c>
      <c r="Y239" s="3">
        <f t="shared" si="109"/>
        <v>0</v>
      </c>
      <c r="Z239" s="3">
        <f>+Z52+Z112-Z175</f>
        <v>0</v>
      </c>
      <c r="AA239" s="3">
        <f t="shared" si="110"/>
        <v>0</v>
      </c>
      <c r="AB239" s="3">
        <f>+AB52+AB112-AB175</f>
        <v>0</v>
      </c>
      <c r="AC239" s="3">
        <f t="shared" si="111"/>
        <v>0</v>
      </c>
      <c r="AD239" s="3">
        <f>+AD52+AD112-AD175</f>
        <v>0</v>
      </c>
    </row>
    <row r="240" spans="1:30" ht="14.4" customHeight="1" x14ac:dyDescent="0.3">
      <c r="A240" s="36"/>
      <c r="B240" s="55"/>
      <c r="C240" s="3">
        <f t="shared" si="98"/>
        <v>0</v>
      </c>
      <c r="D240" s="3">
        <f>+D53+D113-D176</f>
        <v>0</v>
      </c>
      <c r="E240" s="3">
        <f t="shared" si="99"/>
        <v>0</v>
      </c>
      <c r="F240" s="3">
        <f>+F53+F113-F176</f>
        <v>0</v>
      </c>
      <c r="G240" s="3">
        <f t="shared" si="100"/>
        <v>0</v>
      </c>
      <c r="H240" s="3">
        <f>+H53+H113-H176</f>
        <v>0</v>
      </c>
      <c r="I240" s="3">
        <f t="shared" si="101"/>
        <v>0</v>
      </c>
      <c r="J240" s="3">
        <f>+J53+J113-J176</f>
        <v>0</v>
      </c>
      <c r="K240" s="3">
        <f t="shared" si="102"/>
        <v>0</v>
      </c>
      <c r="L240" s="3">
        <f>+L53+L113-L176</f>
        <v>0</v>
      </c>
      <c r="M240" s="3" t="str">
        <f t="shared" si="103"/>
        <v>40 28 150 0426</v>
      </c>
      <c r="N240" s="3">
        <f>+N53+N113-N176</f>
        <v>8</v>
      </c>
      <c r="O240" s="3">
        <f t="shared" si="104"/>
        <v>0</v>
      </c>
      <c r="P240" s="3">
        <f>+P53+P113-P176</f>
        <v>0</v>
      </c>
      <c r="Q240" s="3">
        <f t="shared" si="105"/>
        <v>0</v>
      </c>
      <c r="R240" s="3">
        <f>+R53+R113-R176</f>
        <v>0</v>
      </c>
      <c r="S240" s="3">
        <f t="shared" si="106"/>
        <v>0</v>
      </c>
      <c r="T240" s="3">
        <f>+T53+T113-T176</f>
        <v>0</v>
      </c>
      <c r="U240" s="3">
        <f t="shared" si="107"/>
        <v>0</v>
      </c>
      <c r="V240" s="3">
        <f>+V53+V113-V176</f>
        <v>0</v>
      </c>
      <c r="W240" s="3">
        <f t="shared" si="108"/>
        <v>0</v>
      </c>
      <c r="X240" s="3">
        <f>+X53+X113-X176</f>
        <v>0</v>
      </c>
      <c r="Y240" s="3">
        <f t="shared" si="109"/>
        <v>0</v>
      </c>
      <c r="Z240" s="3">
        <f>+Z53+Z113-Z176</f>
        <v>0</v>
      </c>
      <c r="AA240" s="3">
        <f t="shared" si="110"/>
        <v>0</v>
      </c>
      <c r="AB240" s="3">
        <f>+AB53+AB113-AB176</f>
        <v>0</v>
      </c>
      <c r="AC240" s="3">
        <f t="shared" si="111"/>
        <v>0</v>
      </c>
      <c r="AD240" s="3">
        <f>+AD53+AD113-AD176</f>
        <v>0</v>
      </c>
    </row>
    <row r="241" spans="1:30" ht="14.4" customHeight="1" x14ac:dyDescent="0.3">
      <c r="A241" s="36"/>
      <c r="B241" s="55"/>
      <c r="C241" s="3">
        <f t="shared" si="98"/>
        <v>0</v>
      </c>
      <c r="D241" s="3">
        <f>+D54+D114-D177</f>
        <v>0</v>
      </c>
      <c r="E241" s="3">
        <f t="shared" si="99"/>
        <v>0</v>
      </c>
      <c r="F241" s="3">
        <f>+F54+F114-F177</f>
        <v>0</v>
      </c>
      <c r="G241" s="3">
        <f t="shared" si="100"/>
        <v>0</v>
      </c>
      <c r="H241" s="3">
        <f>+H54+H114-H177</f>
        <v>0</v>
      </c>
      <c r="I241" s="3">
        <f t="shared" si="101"/>
        <v>0</v>
      </c>
      <c r="J241" s="3">
        <f>+J54+J114-J177</f>
        <v>0</v>
      </c>
      <c r="K241" s="3">
        <f t="shared" si="102"/>
        <v>0</v>
      </c>
      <c r="L241" s="3">
        <f>+L54+L114-L177</f>
        <v>0</v>
      </c>
      <c r="M241" s="3" t="str">
        <f t="shared" si="103"/>
        <v>40 28 954 3222</v>
      </c>
      <c r="N241" s="3">
        <f>+N54+N114-N177</f>
        <v>7</v>
      </c>
      <c r="O241" s="3">
        <f t="shared" si="104"/>
        <v>0</v>
      </c>
      <c r="P241" s="3">
        <f>+P54+P114-P177</f>
        <v>0</v>
      </c>
      <c r="Q241" s="3">
        <f t="shared" si="105"/>
        <v>0</v>
      </c>
      <c r="R241" s="3">
        <f>+R54+R114-R177</f>
        <v>0</v>
      </c>
      <c r="S241" s="3">
        <f t="shared" si="106"/>
        <v>0</v>
      </c>
      <c r="T241" s="3">
        <f>+T54+T114-T177</f>
        <v>0</v>
      </c>
      <c r="U241" s="3">
        <f t="shared" si="107"/>
        <v>0</v>
      </c>
      <c r="V241" s="3">
        <f>+V54+V114-V177</f>
        <v>0</v>
      </c>
      <c r="W241" s="3">
        <f t="shared" si="108"/>
        <v>0</v>
      </c>
      <c r="X241" s="3">
        <f>+X54+X114-X177</f>
        <v>0</v>
      </c>
      <c r="Y241" s="3">
        <f t="shared" si="109"/>
        <v>0</v>
      </c>
      <c r="Z241" s="3">
        <f>+Z54+Z114-Z177</f>
        <v>0</v>
      </c>
      <c r="AA241" s="3">
        <f t="shared" si="110"/>
        <v>0</v>
      </c>
      <c r="AB241" s="3">
        <f>+AB54+AB114-AB177</f>
        <v>0</v>
      </c>
      <c r="AC241" s="3">
        <f t="shared" si="111"/>
        <v>0</v>
      </c>
      <c r="AD241" s="3">
        <f>+AD54+AD114-AD177</f>
        <v>0</v>
      </c>
    </row>
    <row r="242" spans="1:30" ht="14.4" customHeight="1" x14ac:dyDescent="0.3">
      <c r="A242" s="36"/>
      <c r="B242" s="55"/>
      <c r="C242" s="3">
        <f t="shared" si="98"/>
        <v>0</v>
      </c>
      <c r="D242" s="3">
        <f>+D55+D115-D178</f>
        <v>0</v>
      </c>
      <c r="E242" s="3">
        <f t="shared" si="99"/>
        <v>0</v>
      </c>
      <c r="F242" s="3">
        <f>+F55+F115-F178</f>
        <v>0</v>
      </c>
      <c r="G242" s="3">
        <f t="shared" si="100"/>
        <v>0</v>
      </c>
      <c r="H242" s="3">
        <f>+H55+H115-H178</f>
        <v>0</v>
      </c>
      <c r="I242" s="3">
        <f t="shared" si="101"/>
        <v>0</v>
      </c>
      <c r="J242" s="3">
        <f>+J55+J115-J178</f>
        <v>0</v>
      </c>
      <c r="K242" s="3">
        <f t="shared" si="102"/>
        <v>0</v>
      </c>
      <c r="L242" s="3">
        <f>+L55+L115-L178</f>
        <v>0</v>
      </c>
      <c r="M242" s="3" t="str">
        <f t="shared" si="103"/>
        <v>40 28 846 0108</v>
      </c>
      <c r="N242" s="3">
        <f>+N55+N115-N178</f>
        <v>16</v>
      </c>
      <c r="O242" s="3">
        <f t="shared" si="104"/>
        <v>0</v>
      </c>
      <c r="P242" s="3">
        <f>+P55+P115-P178</f>
        <v>0</v>
      </c>
      <c r="Q242" s="3">
        <f t="shared" si="105"/>
        <v>0</v>
      </c>
      <c r="R242" s="3">
        <f>+R55+R115-R178</f>
        <v>0</v>
      </c>
      <c r="S242" s="3">
        <f t="shared" si="106"/>
        <v>0</v>
      </c>
      <c r="T242" s="3">
        <f>+T55+T115-T178</f>
        <v>0</v>
      </c>
      <c r="U242" s="3">
        <f t="shared" si="107"/>
        <v>0</v>
      </c>
      <c r="V242" s="3">
        <f>+V55+V115-V178</f>
        <v>0</v>
      </c>
      <c r="W242" s="3">
        <f t="shared" si="108"/>
        <v>0</v>
      </c>
      <c r="X242" s="3">
        <f>+X55+X115-X178</f>
        <v>0</v>
      </c>
      <c r="Y242" s="3">
        <f t="shared" si="109"/>
        <v>0</v>
      </c>
      <c r="Z242" s="3">
        <f>+Z55+Z115-Z178</f>
        <v>0</v>
      </c>
      <c r="AA242" s="3">
        <f t="shared" si="110"/>
        <v>0</v>
      </c>
      <c r="AB242" s="3">
        <f>+AB55+AB115-AB178</f>
        <v>0</v>
      </c>
      <c r="AC242" s="3">
        <f t="shared" si="111"/>
        <v>0</v>
      </c>
      <c r="AD242" s="3">
        <f>+AD55+AD115-AD178</f>
        <v>0</v>
      </c>
    </row>
    <row r="243" spans="1:30" ht="14.4" customHeight="1" x14ac:dyDescent="0.3">
      <c r="A243" s="36"/>
      <c r="B243" s="55"/>
      <c r="C243" s="3">
        <f t="shared" si="98"/>
        <v>0</v>
      </c>
      <c r="D243" s="3">
        <f>+D56+D116-D179</f>
        <v>0</v>
      </c>
      <c r="E243" s="3">
        <f t="shared" si="99"/>
        <v>0</v>
      </c>
      <c r="F243" s="3">
        <f>+F56+F116-F179</f>
        <v>0</v>
      </c>
      <c r="G243" s="3">
        <f t="shared" si="100"/>
        <v>0</v>
      </c>
      <c r="H243" s="3">
        <f>+H56+H116-H179</f>
        <v>0</v>
      </c>
      <c r="I243" s="3">
        <f t="shared" si="101"/>
        <v>0</v>
      </c>
      <c r="J243" s="3">
        <f>+J56+J116-J179</f>
        <v>0</v>
      </c>
      <c r="K243" s="3">
        <f t="shared" si="102"/>
        <v>0</v>
      </c>
      <c r="L243" s="3">
        <f>+L56+L116-L179</f>
        <v>0</v>
      </c>
      <c r="M243" s="3" t="str">
        <f t="shared" si="103"/>
        <v>40 28 849 0355</v>
      </c>
      <c r="N243" s="3">
        <f>+N56+N116-N179</f>
        <v>14</v>
      </c>
      <c r="O243" s="3">
        <f t="shared" si="104"/>
        <v>0</v>
      </c>
      <c r="P243" s="3">
        <f>+P56+P116-P179</f>
        <v>0</v>
      </c>
      <c r="Q243" s="3">
        <f t="shared" si="105"/>
        <v>0</v>
      </c>
      <c r="R243" s="3">
        <f>+R56+R116-R179</f>
        <v>0</v>
      </c>
      <c r="S243" s="3">
        <f t="shared" si="106"/>
        <v>0</v>
      </c>
      <c r="T243" s="3">
        <f>+T56+T116-T179</f>
        <v>0</v>
      </c>
      <c r="U243" s="3">
        <f t="shared" si="107"/>
        <v>0</v>
      </c>
      <c r="V243" s="3">
        <f>+V56+V116-V179</f>
        <v>0</v>
      </c>
      <c r="W243" s="3">
        <f t="shared" si="108"/>
        <v>0</v>
      </c>
      <c r="X243" s="3">
        <f>+X56+X116-X179</f>
        <v>0</v>
      </c>
      <c r="Y243" s="3">
        <f t="shared" si="109"/>
        <v>0</v>
      </c>
      <c r="Z243" s="3">
        <f>+Z56+Z116-Z179</f>
        <v>0</v>
      </c>
      <c r="AA243" s="3">
        <f t="shared" si="110"/>
        <v>0</v>
      </c>
      <c r="AB243" s="3">
        <f>+AB56+AB116-AB179</f>
        <v>0</v>
      </c>
      <c r="AC243" s="3">
        <f t="shared" si="111"/>
        <v>0</v>
      </c>
      <c r="AD243" s="3">
        <f>+AD56+AD116-AD179</f>
        <v>0</v>
      </c>
    </row>
    <row r="244" spans="1:30" ht="14.4" customHeight="1" x14ac:dyDescent="0.3">
      <c r="A244" s="36"/>
      <c r="B244" s="55"/>
      <c r="C244" s="3">
        <f t="shared" si="98"/>
        <v>0</v>
      </c>
      <c r="D244" s="3">
        <f>+D57+D117-D180</f>
        <v>0</v>
      </c>
      <c r="E244" s="3">
        <f t="shared" si="99"/>
        <v>0</v>
      </c>
      <c r="F244" s="3">
        <f>+F57+F117-F180</f>
        <v>0</v>
      </c>
      <c r="G244" s="3">
        <f t="shared" si="100"/>
        <v>0</v>
      </c>
      <c r="H244" s="3">
        <f>+H57+H117-H180</f>
        <v>0</v>
      </c>
      <c r="I244" s="3">
        <f t="shared" si="101"/>
        <v>0</v>
      </c>
      <c r="J244" s="3">
        <f>+J57+J117-J180</f>
        <v>0</v>
      </c>
      <c r="K244" s="3">
        <f t="shared" si="102"/>
        <v>0</v>
      </c>
      <c r="L244" s="3">
        <f>+L57+L117-L180</f>
        <v>0</v>
      </c>
      <c r="M244" s="3" t="str">
        <f t="shared" si="103"/>
        <v>40 28 857 0313</v>
      </c>
      <c r="N244" s="3">
        <f>+N57+N117-N180</f>
        <v>3</v>
      </c>
      <c r="O244" s="3">
        <f t="shared" si="104"/>
        <v>0</v>
      </c>
      <c r="P244" s="3">
        <f>+P57+P117-P180</f>
        <v>0</v>
      </c>
      <c r="Q244" s="3">
        <f t="shared" si="105"/>
        <v>0</v>
      </c>
      <c r="R244" s="3">
        <f>+R57+R117-R180</f>
        <v>0</v>
      </c>
      <c r="S244" s="3">
        <f t="shared" si="106"/>
        <v>0</v>
      </c>
      <c r="T244" s="3">
        <f>+T57+T117-T180</f>
        <v>0</v>
      </c>
      <c r="U244" s="3">
        <f t="shared" si="107"/>
        <v>0</v>
      </c>
      <c r="V244" s="3">
        <f>+V57+V117-V180</f>
        <v>0</v>
      </c>
      <c r="W244" s="3">
        <f t="shared" si="108"/>
        <v>0</v>
      </c>
      <c r="X244" s="3">
        <f>+X57+X117-X180</f>
        <v>0</v>
      </c>
      <c r="Y244" s="3">
        <f t="shared" si="109"/>
        <v>0</v>
      </c>
      <c r="Z244" s="3">
        <f>+Z57+Z117-Z180</f>
        <v>0</v>
      </c>
      <c r="AA244" s="3">
        <f t="shared" si="110"/>
        <v>0</v>
      </c>
      <c r="AB244" s="3">
        <f>+AB57+AB117-AB180</f>
        <v>0</v>
      </c>
      <c r="AC244" s="3">
        <f t="shared" si="111"/>
        <v>0</v>
      </c>
      <c r="AD244" s="3">
        <f>+AD57+AD117-AD180</f>
        <v>0</v>
      </c>
    </row>
    <row r="245" spans="1:30" ht="14.4" customHeight="1" x14ac:dyDescent="0.3">
      <c r="A245" s="36"/>
      <c r="B245" s="55"/>
      <c r="C245" s="3">
        <f t="shared" si="98"/>
        <v>0</v>
      </c>
      <c r="D245" s="3">
        <f>+D58+D118-D181</f>
        <v>0</v>
      </c>
      <c r="E245" s="3">
        <f t="shared" si="99"/>
        <v>0</v>
      </c>
      <c r="F245" s="3">
        <f>+F58+F118-F181</f>
        <v>0</v>
      </c>
      <c r="G245" s="3">
        <f t="shared" si="100"/>
        <v>0</v>
      </c>
      <c r="H245" s="3">
        <f>+H58+H118-H181</f>
        <v>0</v>
      </c>
      <c r="I245" s="3">
        <f t="shared" si="101"/>
        <v>0</v>
      </c>
      <c r="J245" s="3">
        <f>+J58+J118-J181</f>
        <v>0</v>
      </c>
      <c r="K245" s="3">
        <f t="shared" si="102"/>
        <v>0</v>
      </c>
      <c r="L245" s="3">
        <f>+L58+L118-L181</f>
        <v>0</v>
      </c>
      <c r="M245" s="3" t="str">
        <f t="shared" si="103"/>
        <v>40 28 857 0312</v>
      </c>
      <c r="N245" s="3">
        <f>+N58+N118-N181</f>
        <v>1</v>
      </c>
      <c r="O245" s="3">
        <f t="shared" si="104"/>
        <v>0</v>
      </c>
      <c r="P245" s="3">
        <f>+P58+P118-P181</f>
        <v>0</v>
      </c>
      <c r="Q245" s="3">
        <f t="shared" si="105"/>
        <v>0</v>
      </c>
      <c r="R245" s="3">
        <f>+R58+R118-R181</f>
        <v>0</v>
      </c>
      <c r="S245" s="3">
        <f t="shared" si="106"/>
        <v>0</v>
      </c>
      <c r="T245" s="3">
        <f>+T58+T118-T181</f>
        <v>0</v>
      </c>
      <c r="U245" s="3">
        <f t="shared" si="107"/>
        <v>0</v>
      </c>
      <c r="V245" s="3">
        <f>+V58+V118-V181</f>
        <v>0</v>
      </c>
      <c r="W245" s="3">
        <f t="shared" si="108"/>
        <v>0</v>
      </c>
      <c r="X245" s="3">
        <f>+X58+X118-X181</f>
        <v>0</v>
      </c>
      <c r="Y245" s="3">
        <f t="shared" si="109"/>
        <v>0</v>
      </c>
      <c r="Z245" s="3">
        <f>+Z58+Z118-Z181</f>
        <v>0</v>
      </c>
      <c r="AA245" s="3">
        <f t="shared" si="110"/>
        <v>0</v>
      </c>
      <c r="AB245" s="3">
        <f>+AB58+AB118-AB181</f>
        <v>0</v>
      </c>
      <c r="AC245" s="3">
        <f t="shared" si="111"/>
        <v>0</v>
      </c>
      <c r="AD245" s="3">
        <f>+AD58+AD118-AD181</f>
        <v>0</v>
      </c>
    </row>
    <row r="246" spans="1:30" ht="14.4" customHeight="1" x14ac:dyDescent="0.3">
      <c r="A246" s="36"/>
      <c r="B246" s="55"/>
      <c r="C246" s="3">
        <f t="shared" si="98"/>
        <v>0</v>
      </c>
      <c r="D246" s="3">
        <f>+D59+D119-D182</f>
        <v>0</v>
      </c>
      <c r="E246" s="3">
        <f t="shared" si="99"/>
        <v>0</v>
      </c>
      <c r="F246" s="3">
        <f>+F59+F119-F182</f>
        <v>0</v>
      </c>
      <c r="G246" s="3">
        <f t="shared" si="100"/>
        <v>0</v>
      </c>
      <c r="H246" s="3">
        <f>+H59+H119-H182</f>
        <v>0</v>
      </c>
      <c r="I246" s="3">
        <f t="shared" si="101"/>
        <v>0</v>
      </c>
      <c r="J246" s="3">
        <f>+J59+J119-J182</f>
        <v>0</v>
      </c>
      <c r="K246" s="3">
        <f t="shared" si="102"/>
        <v>0</v>
      </c>
      <c r="L246" s="3">
        <f>+L59+L119-L182</f>
        <v>0</v>
      </c>
      <c r="M246" s="3" t="str">
        <f t="shared" si="103"/>
        <v>40 28 954 1323</v>
      </c>
      <c r="N246" s="3">
        <f>+N59+N119-N182</f>
        <v>1</v>
      </c>
      <c r="O246" s="3">
        <f t="shared" si="104"/>
        <v>0</v>
      </c>
      <c r="P246" s="3">
        <f>+P59+P119-P182</f>
        <v>0</v>
      </c>
      <c r="Q246" s="3">
        <f t="shared" si="105"/>
        <v>0</v>
      </c>
      <c r="R246" s="3">
        <f>+R59+R119-R182</f>
        <v>0</v>
      </c>
      <c r="S246" s="3">
        <f t="shared" si="106"/>
        <v>0</v>
      </c>
      <c r="T246" s="3">
        <f>+T59+T119-T182</f>
        <v>0</v>
      </c>
      <c r="U246" s="3">
        <f t="shared" si="107"/>
        <v>0</v>
      </c>
      <c r="V246" s="3">
        <f>+V59+V119-V182</f>
        <v>0</v>
      </c>
      <c r="W246" s="3">
        <f t="shared" si="108"/>
        <v>0</v>
      </c>
      <c r="X246" s="3">
        <f>+X59+X119-X182</f>
        <v>0</v>
      </c>
      <c r="Y246" s="3">
        <f t="shared" si="109"/>
        <v>0</v>
      </c>
      <c r="Z246" s="3">
        <f>+Z59+Z119-Z182</f>
        <v>0</v>
      </c>
      <c r="AA246" s="3">
        <f t="shared" si="110"/>
        <v>0</v>
      </c>
      <c r="AB246" s="3">
        <f>+AB59+AB119-AB182</f>
        <v>0</v>
      </c>
      <c r="AC246" s="3">
        <f t="shared" si="111"/>
        <v>0</v>
      </c>
      <c r="AD246" s="3">
        <f>+AD59+AD119-AD182</f>
        <v>0</v>
      </c>
    </row>
    <row r="247" spans="1:30" ht="14.4" customHeight="1" x14ac:dyDescent="0.3">
      <c r="A247" s="36"/>
      <c r="B247" s="55"/>
      <c r="C247" s="3">
        <f t="shared" si="98"/>
        <v>0</v>
      </c>
      <c r="D247" s="3">
        <f>+D60+D120-D183</f>
        <v>0</v>
      </c>
      <c r="E247" s="3">
        <f t="shared" si="99"/>
        <v>0</v>
      </c>
      <c r="F247" s="3">
        <f>+F60+F120-F183</f>
        <v>0</v>
      </c>
      <c r="G247" s="3">
        <f t="shared" si="100"/>
        <v>0</v>
      </c>
      <c r="H247" s="3">
        <f>+H60+H120-H183</f>
        <v>0</v>
      </c>
      <c r="I247" s="3">
        <f t="shared" si="101"/>
        <v>0</v>
      </c>
      <c r="J247" s="3">
        <f>+J60+J120-J183</f>
        <v>0</v>
      </c>
      <c r="K247" s="3">
        <f t="shared" si="102"/>
        <v>0</v>
      </c>
      <c r="L247" s="3">
        <f>+L60+L120-L183</f>
        <v>0</v>
      </c>
      <c r="M247" s="3" t="str">
        <f t="shared" si="103"/>
        <v>40 28 849 0373</v>
      </c>
      <c r="N247" s="3">
        <f>+N60+N120-N183</f>
        <v>2</v>
      </c>
      <c r="O247" s="3">
        <f t="shared" si="104"/>
        <v>0</v>
      </c>
      <c r="P247" s="3">
        <f>+P60+P120-P183</f>
        <v>0</v>
      </c>
      <c r="Q247" s="3">
        <f t="shared" si="105"/>
        <v>0</v>
      </c>
      <c r="R247" s="3">
        <f>+R60+R120-R183</f>
        <v>0</v>
      </c>
      <c r="S247" s="3">
        <f t="shared" si="106"/>
        <v>0</v>
      </c>
      <c r="T247" s="3">
        <f>+T60+T120-T183</f>
        <v>0</v>
      </c>
      <c r="U247" s="3">
        <f t="shared" si="107"/>
        <v>0</v>
      </c>
      <c r="V247" s="3">
        <f>+V60+V120-V183</f>
        <v>0</v>
      </c>
      <c r="W247" s="3">
        <f t="shared" si="108"/>
        <v>0</v>
      </c>
      <c r="X247" s="3">
        <f>+X60+X120-X183</f>
        <v>0</v>
      </c>
      <c r="Y247" s="3">
        <f t="shared" si="109"/>
        <v>0</v>
      </c>
      <c r="Z247" s="3">
        <f>+Z60+Z120-Z183</f>
        <v>0</v>
      </c>
      <c r="AA247" s="3">
        <f t="shared" si="110"/>
        <v>0</v>
      </c>
      <c r="AB247" s="3">
        <f>+AB60+AB120-AB183</f>
        <v>0</v>
      </c>
      <c r="AC247" s="3">
        <f t="shared" si="111"/>
        <v>0</v>
      </c>
      <c r="AD247" s="3">
        <f>+AD60+AD120-AD183</f>
        <v>0</v>
      </c>
    </row>
    <row r="248" spans="1:30" ht="14.4" customHeight="1" x14ac:dyDescent="0.3">
      <c r="A248" s="36"/>
      <c r="B248" s="55"/>
      <c r="C248" s="3">
        <f t="shared" si="98"/>
        <v>0</v>
      </c>
      <c r="D248" s="3">
        <f>+D61+D121-D184</f>
        <v>0</v>
      </c>
      <c r="E248" s="3">
        <f t="shared" si="99"/>
        <v>0</v>
      </c>
      <c r="F248" s="3">
        <f>+F61+F121-F184</f>
        <v>0</v>
      </c>
      <c r="G248" s="3">
        <f t="shared" si="100"/>
        <v>0</v>
      </c>
      <c r="H248" s="3">
        <f>+H61+H121-H184</f>
        <v>0</v>
      </c>
      <c r="I248" s="3">
        <f t="shared" si="101"/>
        <v>0</v>
      </c>
      <c r="J248" s="3">
        <f>+J61+J121-J184</f>
        <v>0</v>
      </c>
      <c r="K248" s="3">
        <f t="shared" si="102"/>
        <v>0</v>
      </c>
      <c r="L248" s="3">
        <f>+L61+L121-L184</f>
        <v>0</v>
      </c>
      <c r="M248" s="3" t="str">
        <f t="shared" si="103"/>
        <v>40 28 958 0623</v>
      </c>
      <c r="N248" s="3">
        <f>+N61+N121-N184</f>
        <v>1</v>
      </c>
      <c r="O248" s="3">
        <f t="shared" si="104"/>
        <v>0</v>
      </c>
      <c r="P248" s="3">
        <f>+P61+P121-P184</f>
        <v>0</v>
      </c>
      <c r="Q248" s="3">
        <f t="shared" si="105"/>
        <v>0</v>
      </c>
      <c r="R248" s="3">
        <f>+R61+R121-R184</f>
        <v>0</v>
      </c>
      <c r="S248" s="3">
        <f t="shared" si="106"/>
        <v>0</v>
      </c>
      <c r="T248" s="3">
        <f>+T61+T121-T184</f>
        <v>0</v>
      </c>
      <c r="U248" s="3">
        <f t="shared" si="107"/>
        <v>0</v>
      </c>
      <c r="V248" s="3">
        <f>+V61+V121-V184</f>
        <v>0</v>
      </c>
      <c r="W248" s="3">
        <f t="shared" si="108"/>
        <v>0</v>
      </c>
      <c r="X248" s="3">
        <f>+X61+X121-X184</f>
        <v>0</v>
      </c>
      <c r="Y248" s="3">
        <f t="shared" si="109"/>
        <v>0</v>
      </c>
      <c r="Z248" s="3">
        <f>+Z61+Z121-Z184</f>
        <v>0</v>
      </c>
      <c r="AA248" s="3">
        <f t="shared" si="110"/>
        <v>0</v>
      </c>
      <c r="AB248" s="3">
        <f>+AB61+AB121-AB184</f>
        <v>0</v>
      </c>
      <c r="AC248" s="3">
        <f t="shared" si="111"/>
        <v>0</v>
      </c>
      <c r="AD248" s="3">
        <f>+AD61+AD121-AD184</f>
        <v>0</v>
      </c>
    </row>
    <row r="249" spans="1:30" ht="14.4" customHeight="1" x14ac:dyDescent="0.3">
      <c r="A249" s="21"/>
      <c r="B249" s="55"/>
      <c r="C249" s="3">
        <f t="shared" si="98"/>
        <v>0</v>
      </c>
      <c r="D249" s="3">
        <f>+D62+D122-D185</f>
        <v>0</v>
      </c>
      <c r="E249" s="3">
        <f t="shared" si="99"/>
        <v>0</v>
      </c>
      <c r="F249" s="3">
        <f>+F62+F122-F185</f>
        <v>0</v>
      </c>
      <c r="G249" s="3">
        <f t="shared" si="100"/>
        <v>0</v>
      </c>
      <c r="H249" s="3">
        <f>+H62+H122-H185</f>
        <v>0</v>
      </c>
      <c r="I249" s="3">
        <f t="shared" si="101"/>
        <v>0</v>
      </c>
      <c r="J249" s="3">
        <f>+J62+J122-J185</f>
        <v>0</v>
      </c>
      <c r="K249" s="3">
        <f t="shared" si="102"/>
        <v>0</v>
      </c>
      <c r="L249" s="3">
        <f>+L62+L122-L185</f>
        <v>0</v>
      </c>
      <c r="M249" s="3" t="str">
        <f t="shared" si="103"/>
        <v>40 28 959 0699</v>
      </c>
      <c r="N249" s="3">
        <f>+N62+N122-N185</f>
        <v>20</v>
      </c>
      <c r="O249" s="3">
        <f t="shared" si="104"/>
        <v>0</v>
      </c>
      <c r="P249" s="3">
        <f>+P62+P122-P185</f>
        <v>0</v>
      </c>
      <c r="Q249" s="3">
        <f t="shared" si="105"/>
        <v>0</v>
      </c>
      <c r="R249" s="3">
        <f>+R62+R122-R185</f>
        <v>0</v>
      </c>
      <c r="S249" s="3">
        <f t="shared" si="106"/>
        <v>0</v>
      </c>
      <c r="T249" s="3">
        <f>+T62+T122-T185</f>
        <v>0</v>
      </c>
      <c r="U249" s="3">
        <f t="shared" si="107"/>
        <v>0</v>
      </c>
      <c r="V249" s="3">
        <f>+V62+V122-V185</f>
        <v>0</v>
      </c>
      <c r="W249" s="3">
        <f t="shared" si="108"/>
        <v>0</v>
      </c>
      <c r="X249" s="3">
        <f>+X62+X122-X185</f>
        <v>0</v>
      </c>
      <c r="Y249" s="3">
        <f t="shared" si="109"/>
        <v>0</v>
      </c>
      <c r="Z249" s="3">
        <f>+Z62+Z122-Z185</f>
        <v>0</v>
      </c>
      <c r="AA249" s="3">
        <f t="shared" si="110"/>
        <v>0</v>
      </c>
      <c r="AB249" s="3">
        <f>+AB62+AB122-AB185</f>
        <v>0</v>
      </c>
      <c r="AC249" s="3">
        <f t="shared" si="111"/>
        <v>0</v>
      </c>
      <c r="AD249" s="3">
        <f>+AD62+AD122-AD185</f>
        <v>0</v>
      </c>
    </row>
    <row r="250" spans="1:30" ht="14.4" customHeight="1" x14ac:dyDescent="0.3">
      <c r="A250" s="21"/>
      <c r="B250" s="55"/>
      <c r="C250" s="3">
        <f t="shared" si="98"/>
        <v>0</v>
      </c>
      <c r="D250" s="3">
        <f>+D63+D123-D186</f>
        <v>0</v>
      </c>
      <c r="E250" s="3">
        <f t="shared" si="99"/>
        <v>0</v>
      </c>
      <c r="F250" s="3">
        <f>+F63+F123-F186</f>
        <v>0</v>
      </c>
      <c r="G250" s="3">
        <f t="shared" si="100"/>
        <v>0</v>
      </c>
      <c r="H250" s="3">
        <f>+H63+H123-H186</f>
        <v>0</v>
      </c>
      <c r="I250" s="3">
        <f t="shared" si="101"/>
        <v>0</v>
      </c>
      <c r="J250" s="3">
        <f>+J63+J123-J186</f>
        <v>0</v>
      </c>
      <c r="K250" s="3">
        <f t="shared" si="102"/>
        <v>0</v>
      </c>
      <c r="L250" s="3">
        <f>+L63+L123-L186</f>
        <v>0</v>
      </c>
      <c r="M250" s="3">
        <f t="shared" si="103"/>
        <v>0</v>
      </c>
      <c r="N250" s="3">
        <f>+N63+N123-N186</f>
        <v>0</v>
      </c>
      <c r="O250" s="3">
        <f t="shared" si="104"/>
        <v>0</v>
      </c>
      <c r="P250" s="3">
        <f>+P63+P123-P186</f>
        <v>0</v>
      </c>
      <c r="Q250" s="3">
        <f t="shared" si="105"/>
        <v>0</v>
      </c>
      <c r="R250" s="3">
        <f>+R63+R123-R186</f>
        <v>0</v>
      </c>
      <c r="S250" s="3">
        <f t="shared" si="106"/>
        <v>0</v>
      </c>
      <c r="T250" s="3">
        <f>+T63+T123-T186</f>
        <v>0</v>
      </c>
      <c r="U250" s="3">
        <f t="shared" si="107"/>
        <v>0</v>
      </c>
      <c r="V250" s="3">
        <f>+V63+V123-V186</f>
        <v>0</v>
      </c>
      <c r="W250" s="3">
        <f t="shared" si="108"/>
        <v>0</v>
      </c>
      <c r="X250" s="3">
        <f>+X63+X123-X186</f>
        <v>0</v>
      </c>
      <c r="Y250" s="3">
        <f t="shared" si="109"/>
        <v>0</v>
      </c>
      <c r="Z250" s="3">
        <f>+Z63+Z123-Z186</f>
        <v>0</v>
      </c>
      <c r="AA250" s="3">
        <f t="shared" si="110"/>
        <v>0</v>
      </c>
      <c r="AB250" s="3">
        <f>+AB63+AB123-AB186</f>
        <v>0</v>
      </c>
      <c r="AC250" s="3">
        <f t="shared" si="111"/>
        <v>0</v>
      </c>
      <c r="AD250" s="3">
        <f>+AD63+AD123-AD186</f>
        <v>0</v>
      </c>
    </row>
    <row r="251" spans="1:30" ht="14.4" customHeight="1" thickBot="1" x14ac:dyDescent="0.35">
      <c r="A251" s="21"/>
      <c r="B251" s="55"/>
      <c r="C251" s="3">
        <f t="shared" si="98"/>
        <v>0</v>
      </c>
      <c r="D251" s="3">
        <f>+D64+D124-D187</f>
        <v>0</v>
      </c>
      <c r="E251" s="3">
        <f t="shared" si="99"/>
        <v>0</v>
      </c>
      <c r="F251" s="3">
        <f>+F64+F124-F187</f>
        <v>0</v>
      </c>
      <c r="G251" s="3">
        <f t="shared" si="100"/>
        <v>0</v>
      </c>
      <c r="H251" s="3">
        <f>+H64+H124-H187</f>
        <v>0</v>
      </c>
      <c r="I251" s="3">
        <f t="shared" si="101"/>
        <v>0</v>
      </c>
      <c r="J251" s="3">
        <f>+J64+J124-J187</f>
        <v>0</v>
      </c>
      <c r="K251" s="3">
        <f t="shared" si="102"/>
        <v>0</v>
      </c>
      <c r="L251" s="3">
        <f>+L64+L124-L187</f>
        <v>0</v>
      </c>
      <c r="M251" s="3">
        <f t="shared" si="103"/>
        <v>0</v>
      </c>
      <c r="N251" s="3">
        <f>+N64+N124-N187</f>
        <v>0</v>
      </c>
      <c r="O251" s="3">
        <f t="shared" si="104"/>
        <v>0</v>
      </c>
      <c r="P251" s="3">
        <f>+P64+P124-P187</f>
        <v>0</v>
      </c>
      <c r="Q251" s="3">
        <f t="shared" si="105"/>
        <v>0</v>
      </c>
      <c r="R251" s="3">
        <f>+R64+R124-R187</f>
        <v>0</v>
      </c>
      <c r="S251" s="3">
        <f t="shared" si="106"/>
        <v>0</v>
      </c>
      <c r="T251" s="3">
        <f>+T64+T124-T187</f>
        <v>0</v>
      </c>
      <c r="U251" s="3">
        <f t="shared" si="107"/>
        <v>0</v>
      </c>
      <c r="V251" s="3">
        <f>+V64+V124-V187</f>
        <v>0</v>
      </c>
      <c r="W251" s="3">
        <f t="shared" si="108"/>
        <v>0</v>
      </c>
      <c r="X251" s="3">
        <f>+X64+X124-X187</f>
        <v>0</v>
      </c>
      <c r="Y251" s="3">
        <f t="shared" si="109"/>
        <v>0</v>
      </c>
      <c r="Z251" s="3">
        <f>+Z64+Z124-Z187</f>
        <v>0</v>
      </c>
      <c r="AA251" s="3">
        <f t="shared" si="110"/>
        <v>0</v>
      </c>
      <c r="AB251" s="3">
        <f>+AB64+AB124-AB187</f>
        <v>0</v>
      </c>
      <c r="AC251" s="3">
        <f t="shared" si="111"/>
        <v>0</v>
      </c>
      <c r="AD251" s="3">
        <f>+AD64+AD124-AD187</f>
        <v>0</v>
      </c>
    </row>
    <row r="252" spans="1:30" ht="15" thickBot="1" x14ac:dyDescent="0.35">
      <c r="A252" s="13"/>
      <c r="B252" s="56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5"/>
    </row>
  </sheetData>
  <autoFilter ref="A1:AD18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3">
    <mergeCell ref="B222:B232"/>
    <mergeCell ref="B4:B12"/>
    <mergeCell ref="B33:B45"/>
    <mergeCell ref="B126:B136"/>
    <mergeCell ref="B159:B168"/>
    <mergeCell ref="B191:B200"/>
    <mergeCell ref="A187:AD187"/>
    <mergeCell ref="A188:AD188"/>
    <mergeCell ref="A190:A248"/>
    <mergeCell ref="C201:AD201"/>
    <mergeCell ref="B202:B220"/>
    <mergeCell ref="V233:AD233"/>
    <mergeCell ref="B234:B251"/>
    <mergeCell ref="C63:AD63"/>
    <mergeCell ref="A123:AD123"/>
    <mergeCell ref="B138:B157"/>
    <mergeCell ref="A125:A186"/>
    <mergeCell ref="C137:AD137"/>
    <mergeCell ref="V169:AD169"/>
    <mergeCell ref="B170:B186"/>
    <mergeCell ref="A65:A122"/>
    <mergeCell ref="B66:B71"/>
    <mergeCell ref="C76:AD76"/>
    <mergeCell ref="B77:B95"/>
    <mergeCell ref="V106:AD106"/>
    <mergeCell ref="B107:B122"/>
    <mergeCell ref="B97:B105"/>
    <mergeCell ref="C1:AD1"/>
    <mergeCell ref="A3:A62"/>
    <mergeCell ref="C13:AD13"/>
    <mergeCell ref="V46:AD46"/>
    <mergeCell ref="B47:B62"/>
    <mergeCell ref="B14:B31"/>
  </mergeCells>
  <conditionalFormatting sqref="C4:C12 E4:E12 G4:G12 I4:I12 K4:K12 M4:M12 O4:O12 Q4:Q12 S4:S12 U4:U12 W4:W12 Y4:Y12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4:E31 O14:O31 M14:M31 K14:K31 I14:I31 G14:G31 C14:C31 Y14:Y31 W14:W31 U14:U31 Q14:Q31 S14:S31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3:Q45 Y33:Y45 W33:W45 U33:U45 S33:S45 O33:O45 M33:M45 K33:K45 I33:I45 G33:G45 C33:C45 E33:E45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47 K47 O47 Q47 S47 U47 W47 Y47 C47 E47 G47 I47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7:E62 Q47:Q62 O47:O62 M47:M62 K47:K62 I47:I62 C47:C62 Y47:Y62 W47:W62 S47:S62 U47:U62 G47:G62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7:C105 E97:E105 G97:G105 I97:I105 K97:K105 M97:M105 O97:O105 Q97:Q105 S97:S105 U97:U105 W97:W105 Y97:Y105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07:M122 C107:C122 E107:E122 G107:G122 I107:I122 K107:K122 O107:O122 Q107:Q122 S107:S122 U107:U122 W107:W122 Y107:Y122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7:M122 C107:C122 E107:E122 G107:G122 I107:I122 K107:K122 O107:O122 Q107:Q122 S107:S122 U107:U122 W107:W122 Y107:Y122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31 AA14:AA31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3:AC45 AA33:AA45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7 AC47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7:AA62 AC47:AC62">
    <cfRule type="colorScale" priority="1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 AC234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:AA12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AD62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4:AD13">
    <cfRule type="dataBar" priority="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AA97:AA10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7:AC105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07:AA12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7:AA122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07:AC12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7:AC122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31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C47:AD62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M33:M39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3:M39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</conditionalFormatting>
  <conditionalFormatting sqref="N33:N39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G66:G75 C66:C75 E66:E75 I66:I75 K66:K75 M66:M75 O66:O75 Q66:Q75 S66:S75 U66:U75 W66:W75 Y66:Y75">
    <cfRule type="colorScale" priority="6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6:AA75 AC66:AC75">
    <cfRule type="colorScale" priority="6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6:C136 E126:E136 G126:G136 I126:I136 K126:K136 M126:M136 O126:O136 Q126:Q136 S126:S136 U126:U136 W126:W136 Y126:Y136">
    <cfRule type="colorScale" priority="6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6:AA136">
    <cfRule type="colorScale" priority="8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6:AC136">
    <cfRule type="colorScale" priority="8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9:C168 E159:E168 G159:G168 I159:I168 K159:K168 M159:M168 O159:O168 Q159:Q168 S159:S168 U159:U168 W159:W168 Y159:Y168">
    <cfRule type="colorScale" priority="8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9:AA168">
    <cfRule type="colorScale" priority="9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9:AC168">
    <cfRule type="colorScale" priority="9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:C186 E170:E186 G170:G186 I170:I186 K170:K186 M170:M186 O170:O186 Q170:Q186 S170:S186 U170:U186 W170:W186 Y170:Y186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0:C186 E170:E186 G170:G186 I170:I186 K170:K186 M170:M186 O170:O186 Q170:Q186 S170:S186 U170:U186 W170:W186 Y170:Y186">
    <cfRule type="colorScale" priority="9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0:AA186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0:AA186">
    <cfRule type="colorScale" priority="9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70:AC186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0:AC186">
    <cfRule type="colorScale" priority="9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C200 E191:E200 G191:G200 I191:I200 K191:K200 M191:M200 O191:O200 Q191:Q200 S191:S200 U191:U200 W191:W200 Y191:Y200">
    <cfRule type="colorScale" priority="1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91:D200">
    <cfRule type="dataBar" priority="113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91:F200">
    <cfRule type="dataBar" priority="113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AA191:AA200 AC191:AC200">
    <cfRule type="colorScale" priority="11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91:H200">
    <cfRule type="dataBar" priority="114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91:J200">
    <cfRule type="dataBar" priority="114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91:L200">
    <cfRule type="dataBar" priority="114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91:N200">
    <cfRule type="dataBar" priority="114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R191:R200">
    <cfRule type="dataBar" priority="114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P191:P200">
    <cfRule type="dataBar" priority="114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T191:T200">
    <cfRule type="dataBar" priority="11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91:V200">
    <cfRule type="dataBar" priority="11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91:X200">
    <cfRule type="dataBar" priority="11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91:Z200">
    <cfRule type="dataBar" priority="11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B191:AB200">
    <cfRule type="dataBar" priority="11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A191:AA200">
    <cfRule type="colorScale" priority="11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91:AC200">
    <cfRule type="colorScale" priority="11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91:AD200">
    <cfRule type="dataBar" priority="11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M234:M251 C234:C251 E234:E251 G234:G251 I234:I251 K234:K251 O234:O251 Q234:Q251 S234:S251 U234:U251 W234:W251 Y234:Y251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4:M251 C234:C251 E234:E251 G234:G251 I234:I251 K234:K251 O234:O251 Q234:Q251 S234:S251 U234:U251 W234:W251 Y234:Y251">
    <cfRule type="colorScale" priority="13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51 AC234:AC251">
    <cfRule type="colorScale" priority="13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34:AA251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4:AA251">
    <cfRule type="colorScale" priority="13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34:AC251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4:AC251">
    <cfRule type="colorScale" priority="13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7:C95 E77:E95 G77:G95 I77:I95 K77:K95 M77:M95 O77:O95 Q77:Q95 S77:S95 U77:U95 W77:W95 Y77:Y95">
    <cfRule type="colorScale" priority="13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7:AA95">
    <cfRule type="colorScale" priority="14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7:AC95">
    <cfRule type="colorScale" priority="14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:C157 E138:E157 G138:G157 I138:I157 K138:K157 M138:M157 O138:O157 Q138:Q157 S138:S157 U138:U157 W138:W157 Y138:Y157">
    <cfRule type="colorScale" priority="14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38:AA157">
    <cfRule type="colorScale" priority="14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38:AC157">
    <cfRule type="colorScale" priority="14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2:C220 E202:E220 G202:G220 I202:I220 K202:K220 M202:M220 O202:O220 Q202:Q220 S202:S220 U202:U220 W202:W220 Y202:Y220">
    <cfRule type="colorScale" priority="15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2:AA220 AC202:AC220">
    <cfRule type="colorScale" priority="15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2:AA220">
    <cfRule type="colorScale" priority="15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2:AC220">
    <cfRule type="colorScale" priority="15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2:M232 C222:C232 E222:E232 G222:G232 I222:I232 K222:K232 O222:O232 Q222:Q232 S222:S232 U222:U232 W222:W232 Y222:Y232">
    <cfRule type="colorScale" priority="15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2:AA232 AC222:AC232">
    <cfRule type="colorScale" priority="15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22:AA232">
    <cfRule type="colorScale" priority="15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22:AC232">
    <cfRule type="colorScale" priority="15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AD251">
    <cfRule type="colorScale" priority="1609">
      <colorScale>
        <cfvo type="min"/>
        <cfvo type="max"/>
        <color rgb="FFFFEF9C"/>
        <color rgb="FF63BE7B"/>
      </colorScale>
    </cfRule>
    <cfRule type="dataBar" priority="16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C4:AD62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C4:AD13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C14:AD31</xm:sqref>
        </x14:conditionalFormatting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C47:AD62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M33:M39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N33:N39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D191:D200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F191:F200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H191:H200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J191:J200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L191:L200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N191:N200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R191:R200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P191:P200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T191:T200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V191:V200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X191:X200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Z191:Z200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AB191:AB200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AD191:AD200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C191:AD251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ZONE (1)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GEMO</dc:creator>
  <cp:lastModifiedBy>GEMO</cp:lastModifiedBy>
  <dcterms:created xsi:type="dcterms:W3CDTF">2024-03-23T12:40:21Z</dcterms:created>
  <dcterms:modified xsi:type="dcterms:W3CDTF">2024-03-28T16:51:54Z</dcterms:modified>
</cp:coreProperties>
</file>