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028"/>
  <workbookPr showInkAnnotation="0" autoCompressPictures="0"/>
  <bookViews>
    <workbookView xWindow="360" yWindow="280" windowWidth="14940" windowHeight="13260"/>
  </bookViews>
  <sheets>
    <sheet name="BD" sheetId="1" r:id="rId1"/>
    <sheet name="TCD" sheetId="3" r:id="rId2"/>
    <sheet name="Synthèse" sheetId="4" r:id="rId3"/>
  </sheets>
  <definedNames>
    <definedName name="__bookmark_1">BD!$A$1:$A$43</definedName>
  </definedNames>
  <calcPr calcId="140001" concurrentCalc="0"/>
  <pivotCaches>
    <pivotCache cacheId="0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4" l="1"/>
  <c r="B3" i="4"/>
  <c r="A4" i="4"/>
  <c r="B4" i="4"/>
  <c r="A5" i="4"/>
  <c r="B5" i="4"/>
  <c r="A6" i="4"/>
  <c r="B6" i="4"/>
  <c r="A7" i="4"/>
  <c r="B7" i="4"/>
  <c r="A8" i="4"/>
  <c r="B8" i="4"/>
  <c r="A9" i="4"/>
  <c r="B9" i="4"/>
  <c r="A10" i="4"/>
  <c r="B10" i="4"/>
  <c r="A11" i="4"/>
  <c r="B11" i="4"/>
  <c r="A12" i="4"/>
  <c r="B12" i="4"/>
  <c r="A2" i="4"/>
  <c r="B2" i="4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2" i="1"/>
  <c r="D3" i="1"/>
  <c r="D4" i="1"/>
  <c r="D5" i="1"/>
  <c r="C3" i="4"/>
  <c r="G3" i="4"/>
  <c r="C4" i="4"/>
  <c r="G4" i="4"/>
  <c r="C5" i="4"/>
  <c r="G5" i="4"/>
  <c r="C6" i="4"/>
  <c r="G6" i="4"/>
  <c r="C7" i="4"/>
  <c r="G7" i="4"/>
  <c r="C8" i="4"/>
  <c r="G8" i="4"/>
  <c r="C9" i="4"/>
  <c r="G9" i="4"/>
  <c r="C10" i="4"/>
  <c r="G10" i="4"/>
  <c r="C11" i="4"/>
  <c r="G11" i="4"/>
  <c r="C12" i="4"/>
  <c r="G12" i="4"/>
  <c r="J3" i="4"/>
  <c r="F6" i="4"/>
  <c r="F7" i="4"/>
  <c r="F8" i="4"/>
  <c r="J9" i="4"/>
  <c r="J10" i="4"/>
  <c r="J11" i="4"/>
  <c r="D3" i="4"/>
  <c r="H3" i="4"/>
  <c r="D4" i="4"/>
  <c r="H4" i="4"/>
  <c r="D5" i="4"/>
  <c r="H5" i="4"/>
  <c r="D6" i="4"/>
  <c r="H6" i="4"/>
  <c r="D7" i="4"/>
  <c r="H7" i="4"/>
  <c r="D8" i="4"/>
  <c r="H8" i="4"/>
  <c r="D9" i="4"/>
  <c r="H9" i="4"/>
  <c r="D10" i="4"/>
  <c r="H10" i="4"/>
  <c r="D11" i="4"/>
  <c r="H11" i="4"/>
  <c r="D12" i="4"/>
  <c r="H12" i="4"/>
  <c r="E3" i="4"/>
  <c r="I3" i="4"/>
  <c r="E4" i="4"/>
  <c r="I4" i="4"/>
  <c r="E5" i="4"/>
  <c r="I5" i="4"/>
  <c r="E6" i="4"/>
  <c r="I6" i="4"/>
  <c r="E7" i="4"/>
  <c r="I7" i="4"/>
  <c r="E8" i="4"/>
  <c r="I8" i="4"/>
  <c r="E9" i="4"/>
  <c r="I9" i="4"/>
  <c r="E10" i="4"/>
  <c r="I10" i="4"/>
  <c r="E11" i="4"/>
  <c r="I11" i="4"/>
  <c r="E12" i="4"/>
  <c r="I12" i="4"/>
  <c r="F3" i="4"/>
  <c r="F4" i="4"/>
  <c r="J4" i="4"/>
  <c r="F5" i="4"/>
  <c r="J5" i="4"/>
  <c r="J6" i="4"/>
  <c r="J7" i="4"/>
  <c r="J8" i="4"/>
  <c r="F9" i="4"/>
  <c r="F10" i="4"/>
  <c r="F11" i="4"/>
  <c r="F12" i="4"/>
  <c r="J12" i="4"/>
  <c r="G2" i="4"/>
  <c r="D2" i="4"/>
  <c r="H2" i="4"/>
  <c r="E2" i="4"/>
  <c r="I2" i="4"/>
  <c r="F2" i="4"/>
  <c r="J2" i="4"/>
  <c r="C2" i="4"/>
</calcChain>
</file>

<file path=xl/sharedStrings.xml><?xml version="1.0" encoding="utf-8"?>
<sst xmlns="http://schemas.openxmlformats.org/spreadsheetml/2006/main" count="72" uniqueCount="16">
  <si>
    <t>Date</t>
  </si>
  <si>
    <t>Nom</t>
  </si>
  <si>
    <t>Heure</t>
  </si>
  <si>
    <t>Robert</t>
  </si>
  <si>
    <t>Gérard</t>
  </si>
  <si>
    <t>Albert</t>
  </si>
  <si>
    <t>N° badg</t>
  </si>
  <si>
    <t>Somme de Heure</t>
  </si>
  <si>
    <t>Badg 1</t>
  </si>
  <si>
    <t>Badg 2</t>
  </si>
  <si>
    <t>Badg 3</t>
  </si>
  <si>
    <t>Badg 4</t>
  </si>
  <si>
    <t>Badg 5</t>
  </si>
  <si>
    <t>Badg 6</t>
  </si>
  <si>
    <t>Badg 7</t>
  </si>
  <si>
    <t>Badg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</si>
</sst>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80" formatCode="[$-101040C]dd/mm/yy"/>
    <numFmt numFmtId="181" formatCode="[h]:mm"/>
  </numFmts>
  <fonts count="5" x14ac:knownFonts="1">
    <font>
      <sz val="10"/>
      <name val="Arial"/>
    </font>
    <font>
      <b/>
      <sz val="9"/>
      <color indexed="8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Fill="1"/>
    <xf numFmtId="0" fontId="4" fillId="0" borderId="0" xfId="0" applyFont="1" applyFill="1"/>
    <xf numFmtId="0" fontId="4" fillId="0" borderId="1" xfId="0" applyFont="1" applyFill="1" applyBorder="1" applyAlignment="1">
      <alignment horizontal="center"/>
    </xf>
    <xf numFmtId="181" fontId="4" fillId="0" borderId="1" xfId="0" applyNumberFormat="1" applyFont="1" applyFill="1" applyBorder="1" applyAlignment="1">
      <alignment horizontal="center"/>
    </xf>
    <xf numFmtId="180" fontId="2" fillId="0" borderId="1" xfId="0" applyNumberFormat="1" applyFont="1" applyFill="1" applyBorder="1" applyAlignment="1">
      <alignment horizontal="center"/>
    </xf>
    <xf numFmtId="181" fontId="2" fillId="0" borderId="1" xfId="0" applyNumberFormat="1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181" fontId="2" fillId="0" borderId="0" xfId="0" applyNumberFormat="1" applyFont="1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pivotButton="1" applyBorder="1"/>
    <xf numFmtId="0" fontId="1" fillId="0" borderId="7" xfId="0" applyFont="1" applyFill="1" applyBorder="1" applyAlignment="1">
      <alignment horizontal="center"/>
    </xf>
    <xf numFmtId="0" fontId="3" fillId="0" borderId="7" xfId="0" applyFont="1" applyFill="1" applyBorder="1" applyAlignment="1"/>
    <xf numFmtId="0" fontId="4" fillId="0" borderId="8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180" fontId="0" fillId="0" borderId="2" xfId="0" applyNumberFormat="1" applyBorder="1"/>
    <xf numFmtId="180" fontId="0" fillId="0" borderId="9" xfId="0" applyNumberFormat="1" applyBorder="1"/>
    <xf numFmtId="0" fontId="0" fillId="0" borderId="10" xfId="0" applyBorder="1"/>
    <xf numFmtId="0" fontId="0" fillId="0" borderId="2" xfId="0" applyNumberFormat="1" applyBorder="1"/>
    <xf numFmtId="0" fontId="0" fillId="0" borderId="10" xfId="0" applyNumberFormat="1" applyBorder="1"/>
    <xf numFmtId="0" fontId="0" fillId="0" borderId="9" xfId="0" applyNumberFormat="1" applyBorder="1"/>
    <xf numFmtId="0" fontId="0" fillId="0" borderId="0" xfId="0" applyNumberFormat="1"/>
    <xf numFmtId="180" fontId="0" fillId="0" borderId="11" xfId="0" applyNumberFormat="1" applyBorder="1"/>
    <xf numFmtId="0" fontId="0" fillId="0" borderId="11" xfId="0" applyNumberFormat="1" applyBorder="1"/>
    <xf numFmtId="0" fontId="0" fillId="0" borderId="12" xfId="0" applyNumberFormat="1" applyBorder="1"/>
    <xf numFmtId="0" fontId="0" fillId="0" borderId="13" xfId="0" applyBorder="1"/>
    <xf numFmtId="0" fontId="0" fillId="0" borderId="13" xfId="0" applyNumberFormat="1" applyBorder="1"/>
    <xf numFmtId="0" fontId="0" fillId="0" borderId="14" xfId="0" applyNumberFormat="1" applyBorder="1"/>
    <xf numFmtId="0" fontId="0" fillId="0" borderId="15" xfId="0" applyNumberFormat="1" applyBorder="1"/>
    <xf numFmtId="14" fontId="0" fillId="0" borderId="0" xfId="0" applyNumberFormat="1"/>
    <xf numFmtId="181" fontId="0" fillId="0" borderId="0" xfId="0" applyNumberFormat="1" applyAlignment="1">
      <alignment horizontal="center"/>
    </xf>
    <xf numFmtId="181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</cellXfs>
  <cellStyles count="1">
    <cellStyle name="Normal" xfId="0" builtinId="0"/>
  </cellStyles>
  <dxfs count="5">
    <dxf>
      <border outline="0">
        <left style="thin">
          <color indexed="8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1" formatCode="[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0" formatCode="[$-101040C]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indexed="8"/>
        </top>
        <bottom style="thin">
          <color indexed="8"/>
        </bottom>
      </border>
    </dxf>
  </dxfs>
  <tableStyles count="0" defaultTableStyle="TableStyleMedium2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DCDCED"/>
      <rgbColor rgb="008080C0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ITEL Nicolas" refreshedDate="43393.890784374998" createdVersion="1" refreshedVersion="4" recordCount="43">
  <cacheSource type="worksheet">
    <worksheetSource name="Tableau1"/>
  </cacheSource>
  <cacheFields count="4">
    <cacheField name="Nom" numFmtId="0">
      <sharedItems count="3">
        <s v="Robert"/>
        <s v="Gérard"/>
        <s v="Albert"/>
      </sharedItems>
    </cacheField>
    <cacheField name="Date" numFmtId="0">
      <sharedItems containsSemiMixedTypes="0" containsNonDate="0" containsDate="1" containsString="0" minDate="2018-10-15T00:00:00" maxDate="2018-10-20T00:00:00" count="5">
        <d v="2018-10-15T00:00:00"/>
        <d v="2018-10-16T00:00:00"/>
        <d v="2018-10-17T00:00:00"/>
        <d v="2018-10-18T00:00:00"/>
        <d v="2018-10-19T00:00:00"/>
      </sharedItems>
    </cacheField>
    <cacheField name="Heure" numFmtId="0">
      <sharedItems containsSemiMixedTypes="0" containsNonDate="0" containsDate="1" containsString="0" minDate="1899-12-30T07:31:00" maxDate="1899-12-30T19:00:00"/>
    </cacheField>
    <cacheField name="N° badg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3">
  <r>
    <x v="0"/>
    <x v="0"/>
    <d v="1899-12-30T07:31:00"/>
    <x v="0"/>
  </r>
  <r>
    <x v="0"/>
    <x v="0"/>
    <d v="1899-12-30T11:21:00"/>
    <x v="1"/>
  </r>
  <r>
    <x v="0"/>
    <x v="0"/>
    <d v="1899-12-30T11:52:00"/>
    <x v="2"/>
  </r>
  <r>
    <x v="0"/>
    <x v="0"/>
    <d v="1899-12-30T17:09:00"/>
    <x v="3"/>
  </r>
  <r>
    <x v="0"/>
    <x v="1"/>
    <d v="1899-12-30T07:32:00"/>
    <x v="0"/>
  </r>
  <r>
    <x v="0"/>
    <x v="1"/>
    <d v="1899-12-30T09:00:00"/>
    <x v="1"/>
  </r>
  <r>
    <x v="0"/>
    <x v="1"/>
    <d v="1899-12-30T09:30:00"/>
    <x v="2"/>
  </r>
  <r>
    <x v="0"/>
    <x v="1"/>
    <d v="1899-12-30T11:19:00"/>
    <x v="3"/>
  </r>
  <r>
    <x v="0"/>
    <x v="1"/>
    <d v="1899-12-30T11:52:00"/>
    <x v="4"/>
  </r>
  <r>
    <x v="0"/>
    <x v="1"/>
    <d v="1899-12-30T16:07:00"/>
    <x v="5"/>
  </r>
  <r>
    <x v="0"/>
    <x v="1"/>
    <d v="1899-12-30T17:00:00"/>
    <x v="6"/>
  </r>
  <r>
    <x v="0"/>
    <x v="1"/>
    <d v="1899-12-30T19:00:00"/>
    <x v="7"/>
  </r>
  <r>
    <x v="1"/>
    <x v="0"/>
    <d v="1899-12-30T09:10:00"/>
    <x v="0"/>
  </r>
  <r>
    <x v="1"/>
    <x v="0"/>
    <d v="1899-12-30T13:11:00"/>
    <x v="1"/>
  </r>
  <r>
    <x v="1"/>
    <x v="0"/>
    <d v="1899-12-30T13:30:00"/>
    <x v="2"/>
  </r>
  <r>
    <x v="1"/>
    <x v="0"/>
    <d v="1899-12-30T17:32:00"/>
    <x v="3"/>
  </r>
  <r>
    <x v="1"/>
    <x v="1"/>
    <d v="1899-12-30T08:12:00"/>
    <x v="0"/>
  </r>
  <r>
    <x v="1"/>
    <x v="1"/>
    <d v="1899-12-30T18:45:00"/>
    <x v="1"/>
  </r>
  <r>
    <x v="1"/>
    <x v="2"/>
    <d v="1899-12-30T09:14:00"/>
    <x v="0"/>
  </r>
  <r>
    <x v="1"/>
    <x v="2"/>
    <d v="1899-12-30T13:48:00"/>
    <x v="1"/>
  </r>
  <r>
    <x v="1"/>
    <x v="2"/>
    <d v="1899-12-30T14:47:00"/>
    <x v="2"/>
  </r>
  <r>
    <x v="1"/>
    <x v="2"/>
    <d v="1899-12-30T17:22:00"/>
    <x v="3"/>
  </r>
  <r>
    <x v="1"/>
    <x v="3"/>
    <d v="1899-12-30T09:17:00"/>
    <x v="0"/>
  </r>
  <r>
    <x v="1"/>
    <x v="3"/>
    <d v="1899-12-30T13:21:00"/>
    <x v="1"/>
  </r>
  <r>
    <x v="1"/>
    <x v="3"/>
    <d v="1899-12-30T13:38:00"/>
    <x v="2"/>
  </r>
  <r>
    <x v="1"/>
    <x v="3"/>
    <d v="1899-12-30T17:28:00"/>
    <x v="3"/>
  </r>
  <r>
    <x v="1"/>
    <x v="4"/>
    <d v="1899-12-30T09:14:00"/>
    <x v="0"/>
  </r>
  <r>
    <x v="1"/>
    <x v="4"/>
    <d v="1899-12-30T13:12:00"/>
    <x v="1"/>
  </r>
  <r>
    <x v="1"/>
    <x v="4"/>
    <d v="1899-12-30T16:56:00"/>
    <x v="2"/>
  </r>
  <r>
    <x v="2"/>
    <x v="0"/>
    <d v="1899-12-30T08:19:00"/>
    <x v="0"/>
  </r>
  <r>
    <x v="2"/>
    <x v="0"/>
    <d v="1899-12-30T08:25:00"/>
    <x v="1"/>
  </r>
  <r>
    <x v="2"/>
    <x v="1"/>
    <d v="1899-12-30T09:06:00"/>
    <x v="0"/>
  </r>
  <r>
    <x v="2"/>
    <x v="1"/>
    <d v="1899-12-30T11:35:00"/>
    <x v="1"/>
  </r>
  <r>
    <x v="2"/>
    <x v="1"/>
    <d v="1899-12-30T13:51:00"/>
    <x v="2"/>
  </r>
  <r>
    <x v="2"/>
    <x v="1"/>
    <d v="1899-12-30T17:42:00"/>
    <x v="3"/>
  </r>
  <r>
    <x v="2"/>
    <x v="3"/>
    <d v="1899-12-30T09:01:00"/>
    <x v="0"/>
  </r>
  <r>
    <x v="2"/>
    <x v="3"/>
    <d v="1899-12-30T12:04:00"/>
    <x v="1"/>
  </r>
  <r>
    <x v="2"/>
    <x v="3"/>
    <d v="1899-12-30T13:00:00"/>
    <x v="2"/>
  </r>
  <r>
    <x v="2"/>
    <x v="3"/>
    <d v="1899-12-30T17:49:00"/>
    <x v="3"/>
  </r>
  <r>
    <x v="2"/>
    <x v="4"/>
    <d v="1899-12-30T07:31:00"/>
    <x v="0"/>
  </r>
  <r>
    <x v="2"/>
    <x v="4"/>
    <d v="1899-12-30T12:45:00"/>
    <x v="1"/>
  </r>
  <r>
    <x v="2"/>
    <x v="4"/>
    <d v="1899-12-30T13:17:00"/>
    <x v="2"/>
  </r>
  <r>
    <x v="2"/>
    <x v="4"/>
    <d v="1899-12-30T16:32:0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4" showMemberPropertyTips="0" useAutoFormatting="1" rowGrandTotals="0" colGrandTotals="0" itemPrintTitles="1" createdVersion="1" indent="0" compact="0" compactData="0" gridDropZones="1">
  <location ref="A3:J15" firstHeaderRow="1" firstDataRow="2" firstDataCol="2"/>
  <pivotFields count="4">
    <pivotField axis="axisRow" compact="0" outline="0" subtotalTop="0" showAll="0" includeNewItemsInFilter="1" defaultSubtotal="0">
      <items count="3">
        <item x="2"/>
        <item x="1"/>
        <item x="0"/>
      </items>
    </pivotField>
    <pivotField axis="axisRow" compact="0" numFmtId="18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dataField="1" compact="0" numFmtId="181" outline="0" subtotalTop="0" showAll="0" includeNewItemsInFilter="1"/>
    <pivotField axis="axisCol" compact="0" outline="0" subtotalTop="0" showAll="0" includeNewItemsInFilter="1">
      <items count="9">
        <item x="0"/>
        <item x="1"/>
        <item x="2"/>
        <item x="3"/>
        <item x="4"/>
        <item x="5"/>
        <item x="6"/>
        <item x="7"/>
        <item t="default"/>
      </items>
    </pivotField>
  </pivotFields>
  <rowFields count="2">
    <field x="0"/>
    <field x="1"/>
  </rowFields>
  <rowItems count="11">
    <i>
      <x/>
      <x/>
    </i>
    <i r="1">
      <x v="1"/>
    </i>
    <i r="1">
      <x v="3"/>
    </i>
    <i r="1">
      <x v="4"/>
    </i>
    <i>
      <x v="1"/>
      <x/>
    </i>
    <i r="1">
      <x v="1"/>
    </i>
    <i r="1">
      <x v="2"/>
    </i>
    <i r="1">
      <x v="3"/>
    </i>
    <i r="1">
      <x v="4"/>
    </i>
    <i>
      <x v="2"/>
      <x/>
    </i>
    <i r="1">
      <x v="1"/>
    </i>
  </rowItems>
  <colFields count="1">
    <field x="3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Somme de Heure" fld="2" baseField="1" baseItem="0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D44" totalsRowShown="0" tableBorderDxfId="0">
  <autoFilter ref="A1:D44"/>
  <tableColumns count="4">
    <tableColumn id="1" name="Nom" dataDxfId="4"/>
    <tableColumn id="2" name="Date" dataDxfId="3"/>
    <tableColumn id="3" name="Heure" dataDxfId="2"/>
    <tableColumn id="4" name="N° badg" dataDxfId="1">
      <calculatedColumnFormula>IF(OR(A2&lt;&gt;A1,B2&lt;&gt;B1),1,D1+1)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abSelected="1" workbookViewId="0">
      <selection activeCell="C11" sqref="C11"/>
    </sheetView>
  </sheetViews>
  <sheetFormatPr baseColWidth="10" defaultColWidth="9.1640625" defaultRowHeight="12" x14ac:dyDescent="0"/>
  <cols>
    <col min="1" max="1" width="8.5" style="1" customWidth="1"/>
    <col min="2" max="2" width="9.1640625" style="7" customWidth="1"/>
    <col min="3" max="3" width="9.1640625" style="8" customWidth="1"/>
    <col min="4" max="4" width="10.33203125" style="7" customWidth="1"/>
    <col min="5" max="16384" width="9.1640625" style="1"/>
  </cols>
  <sheetData>
    <row r="1" spans="1:4" s="2" customFormat="1">
      <c r="A1" s="15" t="s">
        <v>1</v>
      </c>
      <c r="B1" s="3" t="s">
        <v>0</v>
      </c>
      <c r="C1" s="4" t="s">
        <v>2</v>
      </c>
      <c r="D1" s="17" t="s">
        <v>6</v>
      </c>
    </row>
    <row r="2" spans="1:4">
      <c r="A2" s="16" t="s">
        <v>3</v>
      </c>
      <c r="B2" s="5">
        <v>43388</v>
      </c>
      <c r="C2" s="6">
        <v>0.31319444444444444</v>
      </c>
      <c r="D2" s="18">
        <f>IF(OR(A2&lt;&gt;A1,B2&lt;&gt;B1),1,D1+1)</f>
        <v>1</v>
      </c>
    </row>
    <row r="3" spans="1:4">
      <c r="A3" s="16" t="s">
        <v>3</v>
      </c>
      <c r="B3" s="5">
        <v>43388</v>
      </c>
      <c r="C3" s="6">
        <v>0.47291666666666665</v>
      </c>
      <c r="D3" s="18">
        <f t="shared" ref="D3:D44" si="0">IF(OR(A3&lt;&gt;A2,B3&lt;&gt;B2),1,D2+1)</f>
        <v>2</v>
      </c>
    </row>
    <row r="4" spans="1:4">
      <c r="A4" s="16" t="s">
        <v>3</v>
      </c>
      <c r="B4" s="5">
        <v>43388</v>
      </c>
      <c r="C4" s="6">
        <v>0.49444444444444446</v>
      </c>
      <c r="D4" s="18">
        <f t="shared" si="0"/>
        <v>3</v>
      </c>
    </row>
    <row r="5" spans="1:4">
      <c r="A5" s="16" t="s">
        <v>3</v>
      </c>
      <c r="B5" s="5">
        <v>43388</v>
      </c>
      <c r="C5" s="6">
        <v>0.71458333333333324</v>
      </c>
      <c r="D5" s="18">
        <f t="shared" si="0"/>
        <v>4</v>
      </c>
    </row>
    <row r="6" spans="1:4">
      <c r="A6" s="16" t="s">
        <v>3</v>
      </c>
      <c r="B6" s="5">
        <v>43389</v>
      </c>
      <c r="C6" s="6">
        <v>0.31388888888888888</v>
      </c>
      <c r="D6" s="18">
        <f t="shared" si="0"/>
        <v>1</v>
      </c>
    </row>
    <row r="7" spans="1:4">
      <c r="A7" s="16" t="s">
        <v>3</v>
      </c>
      <c r="B7" s="5">
        <v>43389</v>
      </c>
      <c r="C7" s="6">
        <v>0.375</v>
      </c>
      <c r="D7" s="18">
        <f t="shared" si="0"/>
        <v>2</v>
      </c>
    </row>
    <row r="8" spans="1:4">
      <c r="A8" s="16" t="s">
        <v>3</v>
      </c>
      <c r="B8" s="5">
        <v>43389</v>
      </c>
      <c r="C8" s="6">
        <v>0.39583333333333331</v>
      </c>
      <c r="D8" s="18">
        <f t="shared" si="0"/>
        <v>3</v>
      </c>
    </row>
    <row r="9" spans="1:4">
      <c r="A9" s="16" t="s">
        <v>3</v>
      </c>
      <c r="B9" s="5">
        <v>43389</v>
      </c>
      <c r="C9" s="6">
        <v>0.47152777777777777</v>
      </c>
      <c r="D9" s="18">
        <f t="shared" si="0"/>
        <v>4</v>
      </c>
    </row>
    <row r="10" spans="1:4">
      <c r="A10" s="16" t="s">
        <v>3</v>
      </c>
      <c r="B10" s="5">
        <v>43389</v>
      </c>
      <c r="C10" s="6">
        <v>0.49444444444444446</v>
      </c>
      <c r="D10" s="18">
        <f t="shared" si="0"/>
        <v>5</v>
      </c>
    </row>
    <row r="11" spans="1:4">
      <c r="A11" s="16" t="s">
        <v>3</v>
      </c>
      <c r="B11" s="5">
        <v>43389</v>
      </c>
      <c r="C11" s="6">
        <v>0.67152777777777783</v>
      </c>
      <c r="D11" s="18">
        <f t="shared" si="0"/>
        <v>6</v>
      </c>
    </row>
    <row r="12" spans="1:4">
      <c r="A12" s="16" t="s">
        <v>3</v>
      </c>
      <c r="B12" s="5">
        <v>43389</v>
      </c>
      <c r="C12" s="6">
        <v>0.70833333333333337</v>
      </c>
      <c r="D12" s="18">
        <f t="shared" si="0"/>
        <v>7</v>
      </c>
    </row>
    <row r="13" spans="1:4">
      <c r="A13" s="16" t="s">
        <v>3</v>
      </c>
      <c r="B13" s="5">
        <v>43389</v>
      </c>
      <c r="C13" s="6">
        <v>0.79166666666666663</v>
      </c>
      <c r="D13" s="18">
        <f t="shared" si="0"/>
        <v>8</v>
      </c>
    </row>
    <row r="14" spans="1:4">
      <c r="A14" s="16" t="s">
        <v>4</v>
      </c>
      <c r="B14" s="5">
        <v>43388</v>
      </c>
      <c r="C14" s="6">
        <v>0.38194444444444442</v>
      </c>
      <c r="D14" s="18">
        <f t="shared" si="0"/>
        <v>1</v>
      </c>
    </row>
    <row r="15" spans="1:4">
      <c r="A15" s="16" t="s">
        <v>4</v>
      </c>
      <c r="B15" s="5">
        <v>43388</v>
      </c>
      <c r="C15" s="6">
        <v>0.5493055555555556</v>
      </c>
      <c r="D15" s="18">
        <f t="shared" si="0"/>
        <v>2</v>
      </c>
    </row>
    <row r="16" spans="1:4">
      <c r="A16" s="16" t="s">
        <v>4</v>
      </c>
      <c r="B16" s="5">
        <v>43388</v>
      </c>
      <c r="C16" s="6">
        <v>0.5625</v>
      </c>
      <c r="D16" s="18">
        <f t="shared" si="0"/>
        <v>3</v>
      </c>
    </row>
    <row r="17" spans="1:4">
      <c r="A17" s="16" t="s">
        <v>4</v>
      </c>
      <c r="B17" s="5">
        <v>43388</v>
      </c>
      <c r="C17" s="6">
        <v>0.73055555555555562</v>
      </c>
      <c r="D17" s="18">
        <f t="shared" si="0"/>
        <v>4</v>
      </c>
    </row>
    <row r="18" spans="1:4">
      <c r="A18" s="16" t="s">
        <v>4</v>
      </c>
      <c r="B18" s="5">
        <v>43389</v>
      </c>
      <c r="C18" s="6">
        <v>0.34166666666666662</v>
      </c>
      <c r="D18" s="18">
        <f t="shared" si="0"/>
        <v>1</v>
      </c>
    </row>
    <row r="19" spans="1:4">
      <c r="A19" s="16" t="s">
        <v>4</v>
      </c>
      <c r="B19" s="5">
        <v>43389</v>
      </c>
      <c r="C19" s="6">
        <v>0.78125</v>
      </c>
      <c r="D19" s="18">
        <f t="shared" si="0"/>
        <v>2</v>
      </c>
    </row>
    <row r="20" spans="1:4">
      <c r="A20" s="16" t="s">
        <v>4</v>
      </c>
      <c r="B20" s="5">
        <v>43390</v>
      </c>
      <c r="C20" s="6">
        <v>0.38472222222222219</v>
      </c>
      <c r="D20" s="18">
        <f t="shared" si="0"/>
        <v>1</v>
      </c>
    </row>
    <row r="21" spans="1:4">
      <c r="A21" s="16" t="s">
        <v>4</v>
      </c>
      <c r="B21" s="5">
        <v>43390</v>
      </c>
      <c r="C21" s="6">
        <v>0.57500000000000007</v>
      </c>
      <c r="D21" s="18">
        <f t="shared" si="0"/>
        <v>2</v>
      </c>
    </row>
    <row r="22" spans="1:4">
      <c r="A22" s="16" t="s">
        <v>4</v>
      </c>
      <c r="B22" s="5">
        <v>43390</v>
      </c>
      <c r="C22" s="6">
        <v>0.61597222222222225</v>
      </c>
      <c r="D22" s="18">
        <f t="shared" si="0"/>
        <v>3</v>
      </c>
    </row>
    <row r="23" spans="1:4">
      <c r="A23" s="16" t="s">
        <v>4</v>
      </c>
      <c r="B23" s="5">
        <v>43390</v>
      </c>
      <c r="C23" s="6">
        <v>0.72361111111111109</v>
      </c>
      <c r="D23" s="18">
        <f t="shared" si="0"/>
        <v>4</v>
      </c>
    </row>
    <row r="24" spans="1:4">
      <c r="A24" s="16" t="s">
        <v>4</v>
      </c>
      <c r="B24" s="5">
        <v>43391</v>
      </c>
      <c r="C24" s="6">
        <v>0.38680555555555557</v>
      </c>
      <c r="D24" s="18">
        <f t="shared" si="0"/>
        <v>1</v>
      </c>
    </row>
    <row r="25" spans="1:4">
      <c r="A25" s="16" t="s">
        <v>4</v>
      </c>
      <c r="B25" s="5">
        <v>43391</v>
      </c>
      <c r="C25" s="6">
        <v>0.55625000000000002</v>
      </c>
      <c r="D25" s="18">
        <f t="shared" si="0"/>
        <v>2</v>
      </c>
    </row>
    <row r="26" spans="1:4">
      <c r="A26" s="16" t="s">
        <v>4</v>
      </c>
      <c r="B26" s="5">
        <v>43391</v>
      </c>
      <c r="C26" s="6">
        <v>0.56805555555555554</v>
      </c>
      <c r="D26" s="18">
        <f t="shared" si="0"/>
        <v>3</v>
      </c>
    </row>
    <row r="27" spans="1:4">
      <c r="A27" s="16" t="s">
        <v>4</v>
      </c>
      <c r="B27" s="5">
        <v>43391</v>
      </c>
      <c r="C27" s="6">
        <v>0.72777777777777775</v>
      </c>
      <c r="D27" s="18">
        <f t="shared" si="0"/>
        <v>4</v>
      </c>
    </row>
    <row r="28" spans="1:4">
      <c r="A28" s="16" t="s">
        <v>4</v>
      </c>
      <c r="B28" s="5">
        <v>43392</v>
      </c>
      <c r="C28" s="6">
        <v>0.38472222222222219</v>
      </c>
      <c r="D28" s="18">
        <f t="shared" si="0"/>
        <v>1</v>
      </c>
    </row>
    <row r="29" spans="1:4">
      <c r="A29" s="16" t="s">
        <v>4</v>
      </c>
      <c r="B29" s="5">
        <v>43392</v>
      </c>
      <c r="C29" s="6">
        <v>0.54999999999999993</v>
      </c>
      <c r="D29" s="18">
        <f t="shared" si="0"/>
        <v>2</v>
      </c>
    </row>
    <row r="30" spans="1:4">
      <c r="A30" s="16" t="s">
        <v>4</v>
      </c>
      <c r="B30" s="5">
        <v>43392</v>
      </c>
      <c r="C30" s="6">
        <v>0.7055555555555556</v>
      </c>
      <c r="D30" s="18">
        <f t="shared" si="0"/>
        <v>3</v>
      </c>
    </row>
    <row r="31" spans="1:4">
      <c r="A31" s="16" t="s">
        <v>5</v>
      </c>
      <c r="B31" s="5">
        <v>43388</v>
      </c>
      <c r="C31" s="6">
        <v>0.34652777777777777</v>
      </c>
      <c r="D31" s="18">
        <f t="shared" si="0"/>
        <v>1</v>
      </c>
    </row>
    <row r="32" spans="1:4">
      <c r="A32" s="16" t="s">
        <v>5</v>
      </c>
      <c r="B32" s="5">
        <v>43388</v>
      </c>
      <c r="C32" s="6">
        <v>0.35069444444444442</v>
      </c>
      <c r="D32" s="18">
        <f t="shared" si="0"/>
        <v>2</v>
      </c>
    </row>
    <row r="33" spans="1:4">
      <c r="A33" s="16" t="s">
        <v>5</v>
      </c>
      <c r="B33" s="5">
        <v>43389</v>
      </c>
      <c r="C33" s="6">
        <v>0.37916666666666665</v>
      </c>
      <c r="D33" s="18">
        <f t="shared" si="0"/>
        <v>1</v>
      </c>
    </row>
    <row r="34" spans="1:4">
      <c r="A34" s="16" t="s">
        <v>5</v>
      </c>
      <c r="B34" s="5">
        <v>43389</v>
      </c>
      <c r="C34" s="6">
        <v>0.4826388888888889</v>
      </c>
      <c r="D34" s="18">
        <f t="shared" si="0"/>
        <v>2</v>
      </c>
    </row>
    <row r="35" spans="1:4">
      <c r="A35" s="16" t="s">
        <v>5</v>
      </c>
      <c r="B35" s="5">
        <v>43389</v>
      </c>
      <c r="C35" s="6">
        <v>0.57708333333333328</v>
      </c>
      <c r="D35" s="18">
        <f t="shared" si="0"/>
        <v>3</v>
      </c>
    </row>
    <row r="36" spans="1:4">
      <c r="A36" s="16" t="s">
        <v>5</v>
      </c>
      <c r="B36" s="5">
        <v>43389</v>
      </c>
      <c r="C36" s="6">
        <v>0.73749999999999993</v>
      </c>
      <c r="D36" s="18">
        <f t="shared" si="0"/>
        <v>4</v>
      </c>
    </row>
    <row r="37" spans="1:4">
      <c r="A37" s="16" t="s">
        <v>5</v>
      </c>
      <c r="B37" s="5">
        <v>43391</v>
      </c>
      <c r="C37" s="6">
        <v>0.3756944444444445</v>
      </c>
      <c r="D37" s="18">
        <f t="shared" si="0"/>
        <v>1</v>
      </c>
    </row>
    <row r="38" spans="1:4">
      <c r="A38" s="16" t="s">
        <v>5</v>
      </c>
      <c r="B38" s="5">
        <v>43391</v>
      </c>
      <c r="C38" s="6">
        <v>0.50277777777777777</v>
      </c>
      <c r="D38" s="18">
        <f t="shared" si="0"/>
        <v>2</v>
      </c>
    </row>
    <row r="39" spans="1:4">
      <c r="A39" s="16" t="s">
        <v>5</v>
      </c>
      <c r="B39" s="5">
        <v>43391</v>
      </c>
      <c r="C39" s="6">
        <v>0.54166666666666663</v>
      </c>
      <c r="D39" s="18">
        <f t="shared" si="0"/>
        <v>3</v>
      </c>
    </row>
    <row r="40" spans="1:4">
      <c r="A40" s="16" t="s">
        <v>5</v>
      </c>
      <c r="B40" s="5">
        <v>43391</v>
      </c>
      <c r="C40" s="6">
        <v>0.74236111111111114</v>
      </c>
      <c r="D40" s="18">
        <f t="shared" si="0"/>
        <v>4</v>
      </c>
    </row>
    <row r="41" spans="1:4">
      <c r="A41" s="16" t="s">
        <v>5</v>
      </c>
      <c r="B41" s="5">
        <v>43392</v>
      </c>
      <c r="C41" s="6">
        <v>0.31319444444444444</v>
      </c>
      <c r="D41" s="18">
        <f t="shared" si="0"/>
        <v>1</v>
      </c>
    </row>
    <row r="42" spans="1:4">
      <c r="A42" s="16" t="s">
        <v>5</v>
      </c>
      <c r="B42" s="5">
        <v>43392</v>
      </c>
      <c r="C42" s="6">
        <v>0.53125</v>
      </c>
      <c r="D42" s="18">
        <f t="shared" si="0"/>
        <v>2</v>
      </c>
    </row>
    <row r="43" spans="1:4">
      <c r="A43" s="16" t="s">
        <v>5</v>
      </c>
      <c r="B43" s="5">
        <v>43392</v>
      </c>
      <c r="C43" s="6">
        <v>0.55347222222222225</v>
      </c>
      <c r="D43" s="18">
        <f t="shared" si="0"/>
        <v>3</v>
      </c>
    </row>
    <row r="44" spans="1:4">
      <c r="A44" s="16" t="s">
        <v>5</v>
      </c>
      <c r="B44" s="5">
        <v>43392</v>
      </c>
      <c r="C44" s="6">
        <v>0.68888888888888899</v>
      </c>
      <c r="D44" s="18">
        <f t="shared" si="0"/>
        <v>4</v>
      </c>
    </row>
  </sheetData>
  <pageMargins left="0.49212598425196852" right="0.49212598425196852" top="0.89370078740157477" bottom="0.89370078740157477" header="0.5" footer="0.5"/>
  <pageSetup paperSize="9" orientation="portrait" horizontalDpi="300" verticalDpi="30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5"/>
  <sheetViews>
    <sheetView workbookViewId="0">
      <selection activeCell="C22" sqref="C22"/>
    </sheetView>
  </sheetViews>
  <sheetFormatPr baseColWidth="10" defaultRowHeight="12" x14ac:dyDescent="0"/>
  <cols>
    <col min="1" max="1" width="11.5" bestFit="1" customWidth="1"/>
    <col min="2" max="2" width="8.1640625" bestFit="1" customWidth="1"/>
    <col min="3" max="11" width="12" bestFit="1" customWidth="1"/>
  </cols>
  <sheetData>
    <row r="3" spans="1:10">
      <c r="A3" s="14" t="s">
        <v>7</v>
      </c>
      <c r="B3" s="10"/>
      <c r="C3" s="14" t="s">
        <v>6</v>
      </c>
      <c r="D3" s="10"/>
      <c r="E3" s="10"/>
      <c r="F3" s="10"/>
      <c r="G3" s="10"/>
      <c r="H3" s="10"/>
      <c r="I3" s="10"/>
      <c r="J3" s="11"/>
    </row>
    <row r="4" spans="1:10">
      <c r="A4" s="14" t="s">
        <v>1</v>
      </c>
      <c r="B4" s="14" t="s">
        <v>0</v>
      </c>
      <c r="C4" s="9">
        <v>1</v>
      </c>
      <c r="D4" s="21">
        <v>2</v>
      </c>
      <c r="E4" s="21">
        <v>3</v>
      </c>
      <c r="F4" s="21">
        <v>4</v>
      </c>
      <c r="G4" s="21">
        <v>5</v>
      </c>
      <c r="H4" s="21">
        <v>6</v>
      </c>
      <c r="I4" s="21">
        <v>7</v>
      </c>
      <c r="J4" s="29">
        <v>8</v>
      </c>
    </row>
    <row r="5" spans="1:10">
      <c r="A5" s="9" t="s">
        <v>5</v>
      </c>
      <c r="B5" s="19">
        <v>43388</v>
      </c>
      <c r="C5" s="22">
        <v>0.34652777777777777</v>
      </c>
      <c r="D5" s="23">
        <v>0.35069444444444442</v>
      </c>
      <c r="E5" s="23"/>
      <c r="F5" s="23"/>
      <c r="G5" s="23"/>
      <c r="H5" s="23"/>
      <c r="I5" s="23"/>
      <c r="J5" s="30"/>
    </row>
    <row r="6" spans="1:10">
      <c r="A6" s="12" t="s">
        <v>5</v>
      </c>
      <c r="B6" s="20">
        <v>43389</v>
      </c>
      <c r="C6" s="24">
        <v>0.37916666666666665</v>
      </c>
      <c r="D6" s="25">
        <v>0.4826388888888889</v>
      </c>
      <c r="E6" s="25">
        <v>0.57708333333333328</v>
      </c>
      <c r="F6" s="25">
        <v>0.73749999999999993</v>
      </c>
      <c r="G6" s="25"/>
      <c r="H6" s="25"/>
      <c r="I6" s="25"/>
      <c r="J6" s="31"/>
    </row>
    <row r="7" spans="1:10">
      <c r="A7" s="12" t="s">
        <v>5</v>
      </c>
      <c r="B7" s="20">
        <v>43391</v>
      </c>
      <c r="C7" s="24">
        <v>0.3756944444444445</v>
      </c>
      <c r="D7" s="25">
        <v>0.50277777777777777</v>
      </c>
      <c r="E7" s="25">
        <v>0.54166666666666663</v>
      </c>
      <c r="F7" s="25">
        <v>0.74236111111111114</v>
      </c>
      <c r="G7" s="25"/>
      <c r="H7" s="25"/>
      <c r="I7" s="25"/>
      <c r="J7" s="31"/>
    </row>
    <row r="8" spans="1:10">
      <c r="A8" s="12" t="s">
        <v>5</v>
      </c>
      <c r="B8" s="20">
        <v>43392</v>
      </c>
      <c r="C8" s="24">
        <v>0.31319444444444444</v>
      </c>
      <c r="D8" s="25">
        <v>0.53125</v>
      </c>
      <c r="E8" s="25">
        <v>0.55347222222222225</v>
      </c>
      <c r="F8" s="25">
        <v>0.68888888888888899</v>
      </c>
      <c r="G8" s="25"/>
      <c r="H8" s="25"/>
      <c r="I8" s="25"/>
      <c r="J8" s="31"/>
    </row>
    <row r="9" spans="1:10">
      <c r="A9" s="9" t="s">
        <v>4</v>
      </c>
      <c r="B9" s="19">
        <v>43388</v>
      </c>
      <c r="C9" s="22">
        <v>0.38194444444444442</v>
      </c>
      <c r="D9" s="23">
        <v>0.5493055555555556</v>
      </c>
      <c r="E9" s="23">
        <v>0.5625</v>
      </c>
      <c r="F9" s="23">
        <v>0.73055555555555562</v>
      </c>
      <c r="G9" s="23"/>
      <c r="H9" s="23"/>
      <c r="I9" s="23"/>
      <c r="J9" s="30"/>
    </row>
    <row r="10" spans="1:10">
      <c r="A10" s="12" t="s">
        <v>4</v>
      </c>
      <c r="B10" s="20">
        <v>43389</v>
      </c>
      <c r="C10" s="24">
        <v>0.34166666666666662</v>
      </c>
      <c r="D10" s="25">
        <v>0.78125</v>
      </c>
      <c r="E10" s="25"/>
      <c r="F10" s="25"/>
      <c r="G10" s="25"/>
      <c r="H10" s="25"/>
      <c r="I10" s="25"/>
      <c r="J10" s="31"/>
    </row>
    <row r="11" spans="1:10">
      <c r="A11" s="12" t="s">
        <v>4</v>
      </c>
      <c r="B11" s="20">
        <v>43390</v>
      </c>
      <c r="C11" s="24">
        <v>0.38472222222222219</v>
      </c>
      <c r="D11" s="25">
        <v>0.57500000000000007</v>
      </c>
      <c r="E11" s="25">
        <v>0.61597222222222225</v>
      </c>
      <c r="F11" s="25">
        <v>0.72361111111111109</v>
      </c>
      <c r="G11" s="25"/>
      <c r="H11" s="25"/>
      <c r="I11" s="25"/>
      <c r="J11" s="31"/>
    </row>
    <row r="12" spans="1:10">
      <c r="A12" s="12" t="s">
        <v>4</v>
      </c>
      <c r="B12" s="20">
        <v>43391</v>
      </c>
      <c r="C12" s="24">
        <v>0.38680555555555557</v>
      </c>
      <c r="D12" s="25">
        <v>0.55625000000000002</v>
      </c>
      <c r="E12" s="25">
        <v>0.56805555555555554</v>
      </c>
      <c r="F12" s="25">
        <v>0.72777777777777775</v>
      </c>
      <c r="G12" s="25"/>
      <c r="H12" s="25"/>
      <c r="I12" s="25"/>
      <c r="J12" s="31"/>
    </row>
    <row r="13" spans="1:10">
      <c r="A13" s="12" t="s">
        <v>4</v>
      </c>
      <c r="B13" s="20">
        <v>43392</v>
      </c>
      <c r="C13" s="24">
        <v>0.38472222222222219</v>
      </c>
      <c r="D13" s="25">
        <v>0.54999999999999993</v>
      </c>
      <c r="E13" s="25">
        <v>0.7055555555555556</v>
      </c>
      <c r="F13" s="25"/>
      <c r="G13" s="25"/>
      <c r="H13" s="25"/>
      <c r="I13" s="25"/>
      <c r="J13" s="31"/>
    </row>
    <row r="14" spans="1:10">
      <c r="A14" s="9" t="s">
        <v>3</v>
      </c>
      <c r="B14" s="19">
        <v>43388</v>
      </c>
      <c r="C14" s="22">
        <v>0.31319444444444444</v>
      </c>
      <c r="D14" s="23">
        <v>0.47291666666666665</v>
      </c>
      <c r="E14" s="23">
        <v>0.49444444444444446</v>
      </c>
      <c r="F14" s="23">
        <v>0.71458333333333324</v>
      </c>
      <c r="G14" s="23"/>
      <c r="H14" s="23"/>
      <c r="I14" s="23"/>
      <c r="J14" s="30"/>
    </row>
    <row r="15" spans="1:10">
      <c r="A15" s="13" t="s">
        <v>3</v>
      </c>
      <c r="B15" s="26">
        <v>43389</v>
      </c>
      <c r="C15" s="27">
        <v>0.31388888888888888</v>
      </c>
      <c r="D15" s="28">
        <v>0.375</v>
      </c>
      <c r="E15" s="28">
        <v>0.39583333333333331</v>
      </c>
      <c r="F15" s="28">
        <v>0.47152777777777777</v>
      </c>
      <c r="G15" s="28">
        <v>0.49444444444444446</v>
      </c>
      <c r="H15" s="28">
        <v>0.67152777777777783</v>
      </c>
      <c r="I15" s="28">
        <v>0.70833333333333337</v>
      </c>
      <c r="J15" s="32">
        <v>0.79166666666666663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F7" sqref="F7"/>
    </sheetView>
  </sheetViews>
  <sheetFormatPr baseColWidth="10" defaultRowHeight="12" x14ac:dyDescent="0"/>
  <cols>
    <col min="2" max="2" width="11.5" style="33" customWidth="1"/>
    <col min="3" max="10" width="11.5" style="34" customWidth="1"/>
  </cols>
  <sheetData>
    <row r="1" spans="1:10" s="36" customFormat="1">
      <c r="A1" s="36" t="s">
        <v>1</v>
      </c>
      <c r="B1" s="37" t="s">
        <v>0</v>
      </c>
      <c r="C1" s="35" t="s">
        <v>8</v>
      </c>
      <c r="D1" s="35" t="s">
        <v>9</v>
      </c>
      <c r="E1" s="35" t="s">
        <v>10</v>
      </c>
      <c r="F1" s="35" t="s">
        <v>11</v>
      </c>
      <c r="G1" s="35" t="s">
        <v>12</v>
      </c>
      <c r="H1" s="35" t="s">
        <v>13</v>
      </c>
      <c r="I1" s="35" t="s">
        <v>14</v>
      </c>
      <c r="J1" s="35" t="s">
        <v>15</v>
      </c>
    </row>
    <row r="2" spans="1:10">
      <c r="A2" t="str">
        <f>TCD!A5</f>
        <v>Albert</v>
      </c>
      <c r="B2" s="33">
        <f>TCD!B5</f>
        <v>43388</v>
      </c>
      <c r="C2" s="34">
        <f>GETPIVOTDATA("Heure",TCD!$A$3,"Nom",TCD!$A5,"Date",TCD!$B5,"N° badg",TCD!C$4)</f>
        <v>0.34652777777777777</v>
      </c>
      <c r="D2" s="34">
        <f>GETPIVOTDATA("Heure",TCD!$A$3,"Nom",TCD!$A5,"Date",TCD!$B5,"N° badg",TCD!D$4)</f>
        <v>0.35069444444444442</v>
      </c>
      <c r="E2" s="34">
        <f>GETPIVOTDATA("Heure",TCD!$A$3,"Nom",TCD!$A5,"Date",TCD!$B5,"N° badg",TCD!E$4)</f>
        <v>0</v>
      </c>
      <c r="F2" s="34">
        <f>GETPIVOTDATA("Heure",TCD!$A$3,"Nom",TCD!$A5,"Date",TCD!$B5,"N° badg",TCD!F$4)</f>
        <v>0</v>
      </c>
      <c r="G2" s="34">
        <f>GETPIVOTDATA("Heure",TCD!$A$3,"Nom",TCD!$A5,"Date",TCD!$B5,"N° badg",TCD!G$4)</f>
        <v>0</v>
      </c>
      <c r="H2" s="34">
        <f>GETPIVOTDATA("Heure",TCD!$A$3,"Nom",TCD!$A5,"Date",TCD!$B5,"N° badg",TCD!H$4)</f>
        <v>0</v>
      </c>
      <c r="I2" s="34">
        <f>GETPIVOTDATA("Heure",TCD!$A$3,"Nom",TCD!$A5,"Date",TCD!$B5,"N° badg",TCD!I$4)</f>
        <v>0</v>
      </c>
      <c r="J2" s="34">
        <f>GETPIVOTDATA("Heure",TCD!$A$3,"Nom",TCD!$A5,"Date",TCD!$B5,"N° badg",TCD!J$4)</f>
        <v>0</v>
      </c>
    </row>
    <row r="3" spans="1:10">
      <c r="A3" t="str">
        <f>TCD!A6</f>
        <v>Albert</v>
      </c>
      <c r="B3" s="33">
        <f>TCD!B6</f>
        <v>43389</v>
      </c>
      <c r="C3" s="34">
        <f>GETPIVOTDATA("Heure",TCD!$A$3,"Nom",TCD!$A6,"Date",TCD!$B6,"N° badg",TCD!C$4)</f>
        <v>0.37916666666666665</v>
      </c>
      <c r="D3" s="34">
        <f>GETPIVOTDATA("Heure",TCD!$A$3,"Nom",TCD!$A6,"Date",TCD!$B6,"N° badg",TCD!D$4)</f>
        <v>0.4826388888888889</v>
      </c>
      <c r="E3" s="34">
        <f>GETPIVOTDATA("Heure",TCD!$A$3,"Nom",TCD!$A6,"Date",TCD!$B6,"N° badg",TCD!E$4)</f>
        <v>0.57708333333333328</v>
      </c>
      <c r="F3" s="34">
        <f>GETPIVOTDATA("Heure",TCD!$A$3,"Nom",TCD!$A6,"Date",TCD!$B6,"N° badg",TCD!F$4)</f>
        <v>0.73749999999999993</v>
      </c>
      <c r="G3" s="34">
        <f>GETPIVOTDATA("Heure",TCD!$A$3,"Nom",TCD!$A6,"Date",TCD!$B6,"N° badg",TCD!G$4)</f>
        <v>0</v>
      </c>
      <c r="H3" s="34">
        <f>GETPIVOTDATA("Heure",TCD!$A$3,"Nom",TCD!$A6,"Date",TCD!$B6,"N° badg",TCD!H$4)</f>
        <v>0</v>
      </c>
      <c r="I3" s="34">
        <f>GETPIVOTDATA("Heure",TCD!$A$3,"Nom",TCD!$A6,"Date",TCD!$B6,"N° badg",TCD!I$4)</f>
        <v>0</v>
      </c>
      <c r="J3" s="34">
        <f>GETPIVOTDATA("Heure",TCD!$A$3,"Nom",TCD!$A6,"Date",TCD!$B6,"N° badg",TCD!J$4)</f>
        <v>0</v>
      </c>
    </row>
    <row r="4" spans="1:10">
      <c r="A4" t="str">
        <f>TCD!A7</f>
        <v>Albert</v>
      </c>
      <c r="B4" s="33">
        <f>TCD!B7</f>
        <v>43391</v>
      </c>
      <c r="C4" s="34">
        <f>GETPIVOTDATA("Heure",TCD!$A$3,"Nom",TCD!$A7,"Date",TCD!$B7,"N° badg",TCD!C$4)</f>
        <v>0.3756944444444445</v>
      </c>
      <c r="D4" s="34">
        <f>GETPIVOTDATA("Heure",TCD!$A$3,"Nom",TCD!$A7,"Date",TCD!$B7,"N° badg",TCD!D$4)</f>
        <v>0.50277777777777777</v>
      </c>
      <c r="E4" s="34">
        <f>GETPIVOTDATA("Heure",TCD!$A$3,"Nom",TCD!$A7,"Date",TCD!$B7,"N° badg",TCD!E$4)</f>
        <v>0.54166666666666663</v>
      </c>
      <c r="F4" s="34">
        <f>GETPIVOTDATA("Heure",TCD!$A$3,"Nom",TCD!$A7,"Date",TCD!$B7,"N° badg",TCD!F$4)</f>
        <v>0.74236111111111114</v>
      </c>
      <c r="G4" s="34">
        <f>GETPIVOTDATA("Heure",TCD!$A$3,"Nom",TCD!$A7,"Date",TCD!$B7,"N° badg",TCD!G$4)</f>
        <v>0</v>
      </c>
      <c r="H4" s="34">
        <f>GETPIVOTDATA("Heure",TCD!$A$3,"Nom",TCD!$A7,"Date",TCD!$B7,"N° badg",TCD!H$4)</f>
        <v>0</v>
      </c>
      <c r="I4" s="34">
        <f>GETPIVOTDATA("Heure",TCD!$A$3,"Nom",TCD!$A7,"Date",TCD!$B7,"N° badg",TCD!I$4)</f>
        <v>0</v>
      </c>
      <c r="J4" s="34">
        <f>GETPIVOTDATA("Heure",TCD!$A$3,"Nom",TCD!$A7,"Date",TCD!$B7,"N° badg",TCD!J$4)</f>
        <v>0</v>
      </c>
    </row>
    <row r="5" spans="1:10">
      <c r="A5" t="str">
        <f>TCD!A8</f>
        <v>Albert</v>
      </c>
      <c r="B5" s="33">
        <f>TCD!B8</f>
        <v>43392</v>
      </c>
      <c r="C5" s="34">
        <f>GETPIVOTDATA("Heure",TCD!$A$3,"Nom",TCD!$A8,"Date",TCD!$B8,"N° badg",TCD!C$4)</f>
        <v>0.31319444444444444</v>
      </c>
      <c r="D5" s="34">
        <f>GETPIVOTDATA("Heure",TCD!$A$3,"Nom",TCD!$A8,"Date",TCD!$B8,"N° badg",TCD!D$4)</f>
        <v>0.53125</v>
      </c>
      <c r="E5" s="34">
        <f>GETPIVOTDATA("Heure",TCD!$A$3,"Nom",TCD!$A8,"Date",TCD!$B8,"N° badg",TCD!E$4)</f>
        <v>0.55347222222222225</v>
      </c>
      <c r="F5" s="34">
        <f>GETPIVOTDATA("Heure",TCD!$A$3,"Nom",TCD!$A8,"Date",TCD!$B8,"N° badg",TCD!F$4)</f>
        <v>0.68888888888888899</v>
      </c>
      <c r="G5" s="34">
        <f>GETPIVOTDATA("Heure",TCD!$A$3,"Nom",TCD!$A8,"Date",TCD!$B8,"N° badg",TCD!G$4)</f>
        <v>0</v>
      </c>
      <c r="H5" s="34">
        <f>GETPIVOTDATA("Heure",TCD!$A$3,"Nom",TCD!$A8,"Date",TCD!$B8,"N° badg",TCD!H$4)</f>
        <v>0</v>
      </c>
      <c r="I5" s="34">
        <f>GETPIVOTDATA("Heure",TCD!$A$3,"Nom",TCD!$A8,"Date",TCD!$B8,"N° badg",TCD!I$4)</f>
        <v>0</v>
      </c>
      <c r="J5" s="34">
        <f>GETPIVOTDATA("Heure",TCD!$A$3,"Nom",TCD!$A8,"Date",TCD!$B8,"N° badg",TCD!J$4)</f>
        <v>0</v>
      </c>
    </row>
    <row r="6" spans="1:10">
      <c r="A6" t="str">
        <f>TCD!A9</f>
        <v>Gérard</v>
      </c>
      <c r="B6" s="33">
        <f>TCD!B9</f>
        <v>43388</v>
      </c>
      <c r="C6" s="34">
        <f>GETPIVOTDATA("Heure",TCD!$A$3,"Nom",TCD!$A9,"Date",TCD!$B9,"N° badg",TCD!C$4)</f>
        <v>0.38194444444444442</v>
      </c>
      <c r="D6" s="34">
        <f>GETPIVOTDATA("Heure",TCD!$A$3,"Nom",TCD!$A9,"Date",TCD!$B9,"N° badg",TCD!D$4)</f>
        <v>0.5493055555555556</v>
      </c>
      <c r="E6" s="34">
        <f>GETPIVOTDATA("Heure",TCD!$A$3,"Nom",TCD!$A9,"Date",TCD!$B9,"N° badg",TCD!E$4)</f>
        <v>0.5625</v>
      </c>
      <c r="F6" s="34">
        <f>GETPIVOTDATA("Heure",TCD!$A$3,"Nom",TCD!$A9,"Date",TCD!$B9,"N° badg",TCD!F$4)</f>
        <v>0.73055555555555562</v>
      </c>
      <c r="G6" s="34">
        <f>GETPIVOTDATA("Heure",TCD!$A$3,"Nom",TCD!$A9,"Date",TCD!$B9,"N° badg",TCD!G$4)</f>
        <v>0</v>
      </c>
      <c r="H6" s="34">
        <f>GETPIVOTDATA("Heure",TCD!$A$3,"Nom",TCD!$A9,"Date",TCD!$B9,"N° badg",TCD!H$4)</f>
        <v>0</v>
      </c>
      <c r="I6" s="34">
        <f>GETPIVOTDATA("Heure",TCD!$A$3,"Nom",TCD!$A9,"Date",TCD!$B9,"N° badg",TCD!I$4)</f>
        <v>0</v>
      </c>
      <c r="J6" s="34">
        <f>GETPIVOTDATA("Heure",TCD!$A$3,"Nom",TCD!$A9,"Date",TCD!$B9,"N° badg",TCD!J$4)</f>
        <v>0</v>
      </c>
    </row>
    <row r="7" spans="1:10">
      <c r="A7" t="str">
        <f>TCD!A10</f>
        <v>Gérard</v>
      </c>
      <c r="B7" s="33">
        <f>TCD!B10</f>
        <v>43389</v>
      </c>
      <c r="C7" s="34">
        <f>GETPIVOTDATA("Heure",TCD!$A$3,"Nom",TCD!$A10,"Date",TCD!$B10,"N° badg",TCD!C$4)</f>
        <v>0.34166666666666662</v>
      </c>
      <c r="D7" s="34">
        <f>GETPIVOTDATA("Heure",TCD!$A$3,"Nom",TCD!$A10,"Date",TCD!$B10,"N° badg",TCD!D$4)</f>
        <v>0.78125</v>
      </c>
      <c r="E7" s="34">
        <f>GETPIVOTDATA("Heure",TCD!$A$3,"Nom",TCD!$A10,"Date",TCD!$B10,"N° badg",TCD!E$4)</f>
        <v>0</v>
      </c>
      <c r="F7" s="34">
        <f>GETPIVOTDATA("Heure",TCD!$A$3,"Nom",TCD!$A10,"Date",TCD!$B10,"N° badg",TCD!F$4)</f>
        <v>0</v>
      </c>
      <c r="G7" s="34">
        <f>GETPIVOTDATA("Heure",TCD!$A$3,"Nom",TCD!$A10,"Date",TCD!$B10,"N° badg",TCD!G$4)</f>
        <v>0</v>
      </c>
      <c r="H7" s="34">
        <f>GETPIVOTDATA("Heure",TCD!$A$3,"Nom",TCD!$A10,"Date",TCD!$B10,"N° badg",TCD!H$4)</f>
        <v>0</v>
      </c>
      <c r="I7" s="34">
        <f>GETPIVOTDATA("Heure",TCD!$A$3,"Nom",TCD!$A10,"Date",TCD!$B10,"N° badg",TCD!I$4)</f>
        <v>0</v>
      </c>
      <c r="J7" s="34">
        <f>GETPIVOTDATA("Heure",TCD!$A$3,"Nom",TCD!$A10,"Date",TCD!$B10,"N° badg",TCD!J$4)</f>
        <v>0</v>
      </c>
    </row>
    <row r="8" spans="1:10">
      <c r="A8" t="str">
        <f>TCD!A11</f>
        <v>Gérard</v>
      </c>
      <c r="B8" s="33">
        <f>TCD!B11</f>
        <v>43390</v>
      </c>
      <c r="C8" s="34">
        <f>GETPIVOTDATA("Heure",TCD!$A$3,"Nom",TCD!$A11,"Date",TCD!$B11,"N° badg",TCD!C$4)</f>
        <v>0.38472222222222219</v>
      </c>
      <c r="D8" s="34">
        <f>GETPIVOTDATA("Heure",TCD!$A$3,"Nom",TCD!$A11,"Date",TCD!$B11,"N° badg",TCD!D$4)</f>
        <v>0.57500000000000007</v>
      </c>
      <c r="E8" s="34">
        <f>GETPIVOTDATA("Heure",TCD!$A$3,"Nom",TCD!$A11,"Date",TCD!$B11,"N° badg",TCD!E$4)</f>
        <v>0.61597222222222225</v>
      </c>
      <c r="F8" s="34">
        <f>GETPIVOTDATA("Heure",TCD!$A$3,"Nom",TCD!$A11,"Date",TCD!$B11,"N° badg",TCD!F$4)</f>
        <v>0.72361111111111109</v>
      </c>
      <c r="G8" s="34">
        <f>GETPIVOTDATA("Heure",TCD!$A$3,"Nom",TCD!$A11,"Date",TCD!$B11,"N° badg",TCD!G$4)</f>
        <v>0</v>
      </c>
      <c r="H8" s="34">
        <f>GETPIVOTDATA("Heure",TCD!$A$3,"Nom",TCD!$A11,"Date",TCD!$B11,"N° badg",TCD!H$4)</f>
        <v>0</v>
      </c>
      <c r="I8" s="34">
        <f>GETPIVOTDATA("Heure",TCD!$A$3,"Nom",TCD!$A11,"Date",TCD!$B11,"N° badg",TCD!I$4)</f>
        <v>0</v>
      </c>
      <c r="J8" s="34">
        <f>GETPIVOTDATA("Heure",TCD!$A$3,"Nom",TCD!$A11,"Date",TCD!$B11,"N° badg",TCD!J$4)</f>
        <v>0</v>
      </c>
    </row>
    <row r="9" spans="1:10">
      <c r="A9" t="str">
        <f>TCD!A12</f>
        <v>Gérard</v>
      </c>
      <c r="B9" s="33">
        <f>TCD!B12</f>
        <v>43391</v>
      </c>
      <c r="C9" s="34">
        <f>GETPIVOTDATA("Heure",TCD!$A$3,"Nom",TCD!$A12,"Date",TCD!$B12,"N° badg",TCD!C$4)</f>
        <v>0.38680555555555557</v>
      </c>
      <c r="D9" s="34">
        <f>GETPIVOTDATA("Heure",TCD!$A$3,"Nom",TCD!$A12,"Date",TCD!$B12,"N° badg",TCD!D$4)</f>
        <v>0.55625000000000002</v>
      </c>
      <c r="E9" s="34">
        <f>GETPIVOTDATA("Heure",TCD!$A$3,"Nom",TCD!$A12,"Date",TCD!$B12,"N° badg",TCD!E$4)</f>
        <v>0.56805555555555554</v>
      </c>
      <c r="F9" s="34">
        <f>GETPIVOTDATA("Heure",TCD!$A$3,"Nom",TCD!$A12,"Date",TCD!$B12,"N° badg",TCD!F$4)</f>
        <v>0.72777777777777775</v>
      </c>
      <c r="G9" s="34">
        <f>GETPIVOTDATA("Heure",TCD!$A$3,"Nom",TCD!$A12,"Date",TCD!$B12,"N° badg",TCD!G$4)</f>
        <v>0</v>
      </c>
      <c r="H9" s="34">
        <f>GETPIVOTDATA("Heure",TCD!$A$3,"Nom",TCD!$A12,"Date",TCD!$B12,"N° badg",TCD!H$4)</f>
        <v>0</v>
      </c>
      <c r="I9" s="34">
        <f>GETPIVOTDATA("Heure",TCD!$A$3,"Nom",TCD!$A12,"Date",TCD!$B12,"N° badg",TCD!I$4)</f>
        <v>0</v>
      </c>
      <c r="J9" s="34">
        <f>GETPIVOTDATA("Heure",TCD!$A$3,"Nom",TCD!$A12,"Date",TCD!$B12,"N° badg",TCD!J$4)</f>
        <v>0</v>
      </c>
    </row>
    <row r="10" spans="1:10">
      <c r="A10" t="str">
        <f>TCD!A13</f>
        <v>Gérard</v>
      </c>
      <c r="B10" s="33">
        <f>TCD!B13</f>
        <v>43392</v>
      </c>
      <c r="C10" s="34">
        <f>GETPIVOTDATA("Heure",TCD!$A$3,"Nom",TCD!$A13,"Date",TCD!$B13,"N° badg",TCD!C$4)</f>
        <v>0.38472222222222219</v>
      </c>
      <c r="D10" s="34">
        <f>GETPIVOTDATA("Heure",TCD!$A$3,"Nom",TCD!$A13,"Date",TCD!$B13,"N° badg",TCD!D$4)</f>
        <v>0.54999999999999993</v>
      </c>
      <c r="E10" s="34">
        <f>GETPIVOTDATA("Heure",TCD!$A$3,"Nom",TCD!$A13,"Date",TCD!$B13,"N° badg",TCD!E$4)</f>
        <v>0.7055555555555556</v>
      </c>
      <c r="F10" s="34">
        <f>GETPIVOTDATA("Heure",TCD!$A$3,"Nom",TCD!$A13,"Date",TCD!$B13,"N° badg",TCD!F$4)</f>
        <v>0</v>
      </c>
      <c r="G10" s="34">
        <f>GETPIVOTDATA("Heure",TCD!$A$3,"Nom",TCD!$A13,"Date",TCD!$B13,"N° badg",TCD!G$4)</f>
        <v>0</v>
      </c>
      <c r="H10" s="34">
        <f>GETPIVOTDATA("Heure",TCD!$A$3,"Nom",TCD!$A13,"Date",TCD!$B13,"N° badg",TCD!H$4)</f>
        <v>0</v>
      </c>
      <c r="I10" s="34">
        <f>GETPIVOTDATA("Heure",TCD!$A$3,"Nom",TCD!$A13,"Date",TCD!$B13,"N° badg",TCD!I$4)</f>
        <v>0</v>
      </c>
      <c r="J10" s="34">
        <f>GETPIVOTDATA("Heure",TCD!$A$3,"Nom",TCD!$A13,"Date",TCD!$B13,"N° badg",TCD!J$4)</f>
        <v>0</v>
      </c>
    </row>
    <row r="11" spans="1:10">
      <c r="A11" t="str">
        <f>TCD!A14</f>
        <v>Robert</v>
      </c>
      <c r="B11" s="33">
        <f>TCD!B14</f>
        <v>43388</v>
      </c>
      <c r="C11" s="34">
        <f>GETPIVOTDATA("Heure",TCD!$A$3,"Nom",TCD!$A14,"Date",TCD!$B14,"N° badg",TCD!C$4)</f>
        <v>0.31319444444444444</v>
      </c>
      <c r="D11" s="34">
        <f>GETPIVOTDATA("Heure",TCD!$A$3,"Nom",TCD!$A14,"Date",TCD!$B14,"N° badg",TCD!D$4)</f>
        <v>0.47291666666666665</v>
      </c>
      <c r="E11" s="34">
        <f>GETPIVOTDATA("Heure",TCD!$A$3,"Nom",TCD!$A14,"Date",TCD!$B14,"N° badg",TCD!E$4)</f>
        <v>0.49444444444444446</v>
      </c>
      <c r="F11" s="34">
        <f>GETPIVOTDATA("Heure",TCD!$A$3,"Nom",TCD!$A14,"Date",TCD!$B14,"N° badg",TCD!F$4)</f>
        <v>0.71458333333333324</v>
      </c>
      <c r="G11" s="34">
        <f>GETPIVOTDATA("Heure",TCD!$A$3,"Nom",TCD!$A14,"Date",TCD!$B14,"N° badg",TCD!G$4)</f>
        <v>0</v>
      </c>
      <c r="H11" s="34">
        <f>GETPIVOTDATA("Heure",TCD!$A$3,"Nom",TCD!$A14,"Date",TCD!$B14,"N° badg",TCD!H$4)</f>
        <v>0</v>
      </c>
      <c r="I11" s="34">
        <f>GETPIVOTDATA("Heure",TCD!$A$3,"Nom",TCD!$A14,"Date",TCD!$B14,"N° badg",TCD!I$4)</f>
        <v>0</v>
      </c>
      <c r="J11" s="34">
        <f>GETPIVOTDATA("Heure",TCD!$A$3,"Nom",TCD!$A14,"Date",TCD!$B14,"N° badg",TCD!J$4)</f>
        <v>0</v>
      </c>
    </row>
    <row r="12" spans="1:10">
      <c r="A12" t="str">
        <f>TCD!A15</f>
        <v>Robert</v>
      </c>
      <c r="B12" s="33">
        <f>TCD!B15</f>
        <v>43389</v>
      </c>
      <c r="C12" s="34">
        <f>GETPIVOTDATA("Heure",TCD!$A$3,"Nom",TCD!$A15,"Date",TCD!$B15,"N° badg",TCD!C$4)</f>
        <v>0.31388888888888888</v>
      </c>
      <c r="D12" s="34">
        <f>GETPIVOTDATA("Heure",TCD!$A$3,"Nom",TCD!$A15,"Date",TCD!$B15,"N° badg",TCD!D$4)</f>
        <v>0.375</v>
      </c>
      <c r="E12" s="34">
        <f>GETPIVOTDATA("Heure",TCD!$A$3,"Nom",TCD!$A15,"Date",TCD!$B15,"N° badg",TCD!E$4)</f>
        <v>0.39583333333333331</v>
      </c>
      <c r="F12" s="34">
        <f>GETPIVOTDATA("Heure",TCD!$A$3,"Nom",TCD!$A15,"Date",TCD!$B15,"N° badg",TCD!F$4)</f>
        <v>0.47152777777777777</v>
      </c>
      <c r="G12" s="34">
        <f>GETPIVOTDATA("Heure",TCD!$A$3,"Nom",TCD!$A15,"Date",TCD!$B15,"N° badg",TCD!G$4)</f>
        <v>0.49444444444444446</v>
      </c>
      <c r="H12" s="34">
        <f>GETPIVOTDATA("Heure",TCD!$A$3,"Nom",TCD!$A15,"Date",TCD!$B15,"N° badg",TCD!H$4)</f>
        <v>0.67152777777777783</v>
      </c>
      <c r="I12" s="34">
        <f>GETPIVOTDATA("Heure",TCD!$A$3,"Nom",TCD!$A15,"Date",TCD!$B15,"N° badg",TCD!I$4)</f>
        <v>0.70833333333333337</v>
      </c>
      <c r="J12" s="34">
        <f>GETPIVOTDATA("Heure",TCD!$A$3,"Nom",TCD!$A15,"Date",TCD!$B15,"N° badg",TCD!J$4)</f>
        <v>0.79166666666666663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TCD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BOITEL, Nicolas</dc:creator>
  <cp:lastModifiedBy>Nicolas</cp:lastModifiedBy>
  <dcterms:created xsi:type="dcterms:W3CDTF">2018-10-20T19:15:56Z</dcterms:created>
  <dcterms:modified xsi:type="dcterms:W3CDTF">2018-10-21T13:13:49Z</dcterms:modified>
</cp:coreProperties>
</file>