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64011"/>
  <mc:AlternateContent xmlns:mc="http://schemas.openxmlformats.org/markup-compatibility/2006">
    <mc:Choice Requires="x15">
      <x15ac:absPath xmlns:x15ac="http://schemas.microsoft.com/office/spreadsheetml/2010/11/ac" url="L:\PISU\DV\DV-PF\Commun\DIRECTION\FETES\MANIFESTATIONS\ELECTIONS\2024\Mathieu\"/>
    </mc:Choice>
  </mc:AlternateContent>
  <bookViews>
    <workbookView xWindow="0" yWindow="0" windowWidth="22260" windowHeight="12645" tabRatio="878"/>
  </bookViews>
  <sheets>
    <sheet name="Suivi global" sheetId="1" r:id="rId1"/>
    <sheet name="Planning d'occupation" sheetId="7" state="hidden" r:id="rId2"/>
  </sheets>
  <definedNames>
    <definedName name="_xlnm._FilterDatabase" localSheetId="0" hidden="1">'Suivi global'!$A$3:$V$36</definedName>
    <definedName name="Project_Start" localSheetId="1">'Planning d''occupation'!$C$4</definedName>
    <definedName name="Scrolling_Increment" localSheetId="1">'Planning d''occupation'!$C$5</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10" i="7" l="1"/>
  <c r="F14" i="7" s="1"/>
  <c r="F27" i="7" s="1"/>
  <c r="F11" i="7"/>
  <c r="F23" i="7" l="1"/>
  <c r="F24" i="7" s="1"/>
  <c r="F25" i="7" s="1"/>
  <c r="F17" i="7"/>
  <c r="F18" i="7" s="1"/>
  <c r="F19" i="7" s="1"/>
  <c r="F20" i="7" s="1"/>
  <c r="F12" i="7"/>
  <c r="F13" i="7"/>
  <c r="F26" i="7" l="1"/>
  <c r="F29" i="7" s="1"/>
  <c r="F30" i="7" s="1"/>
  <c r="F31" i="7" s="1"/>
  <c r="F21" i="7"/>
  <c r="C4" i="7" a="1"/>
  <c r="C4" i="7" l="1"/>
  <c r="I5" i="7" s="1"/>
  <c r="I29" i="7" l="1"/>
  <c r="I26" i="7"/>
  <c r="I25" i="7"/>
  <c r="I34" i="7"/>
  <c r="I33" i="7"/>
  <c r="I32" i="7"/>
  <c r="I31" i="7"/>
  <c r="I30" i="7"/>
  <c r="I27" i="7"/>
  <c r="I24" i="7"/>
  <c r="I23" i="7"/>
  <c r="I22" i="7"/>
  <c r="I21" i="7"/>
  <c r="I28" i="7"/>
  <c r="I19" i="7"/>
  <c r="I12" i="7"/>
  <c r="I16" i="7"/>
  <c r="I14" i="7"/>
  <c r="I10" i="7"/>
  <c r="I20" i="7"/>
  <c r="I13" i="7"/>
  <c r="J5" i="7"/>
  <c r="I9" i="7"/>
  <c r="I7" i="7"/>
  <c r="I4" i="7"/>
  <c r="I18" i="7"/>
  <c r="I17" i="7"/>
  <c r="I11" i="7"/>
  <c r="J28" i="7" l="1"/>
  <c r="J27" i="7"/>
  <c r="J25" i="7"/>
  <c r="J24" i="7"/>
  <c r="J30" i="7"/>
  <c r="J33" i="7"/>
  <c r="J22" i="7"/>
  <c r="J21" i="7"/>
  <c r="J20" i="7"/>
  <c r="J34" i="7"/>
  <c r="J18" i="7"/>
  <c r="J31" i="7"/>
  <c r="J19" i="7"/>
  <c r="J17" i="7"/>
  <c r="J32" i="7"/>
  <c r="J29" i="7"/>
  <c r="J26" i="7"/>
  <c r="J13" i="7"/>
  <c r="J16" i="7"/>
  <c r="J9" i="7"/>
  <c r="J7" i="7"/>
  <c r="J11" i="7"/>
  <c r="J14" i="7"/>
  <c r="J10" i="7"/>
  <c r="J23" i="7"/>
  <c r="J12" i="7"/>
  <c r="K5" i="7"/>
  <c r="K26" i="7" l="1"/>
  <c r="K24" i="7"/>
  <c r="K34" i="7"/>
  <c r="K33" i="7"/>
  <c r="K32" i="7"/>
  <c r="K31" i="7"/>
  <c r="K29" i="7"/>
  <c r="K20" i="7"/>
  <c r="K19" i="7"/>
  <c r="K17" i="7"/>
  <c r="K23" i="7"/>
  <c r="K28" i="7"/>
  <c r="K30" i="7"/>
  <c r="K27" i="7"/>
  <c r="K22" i="7"/>
  <c r="K12" i="7"/>
  <c r="K16" i="7"/>
  <c r="L5" i="7"/>
  <c r="K13" i="7"/>
  <c r="K21" i="7"/>
  <c r="K11" i="7"/>
  <c r="K25" i="7"/>
  <c r="K10" i="7"/>
  <c r="K7" i="7"/>
  <c r="K18" i="7"/>
  <c r="K14" i="7"/>
  <c r="K9" i="7"/>
  <c r="L25" i="7" l="1"/>
  <c r="L23" i="7"/>
  <c r="L34" i="7"/>
  <c r="L33" i="7"/>
  <c r="L32" i="7"/>
  <c r="L31" i="7"/>
  <c r="L30" i="7"/>
  <c r="L28" i="7"/>
  <c r="L27" i="7"/>
  <c r="L19" i="7"/>
  <c r="L18" i="7"/>
  <c r="L22" i="7"/>
  <c r="L21" i="7"/>
  <c r="L24" i="7"/>
  <c r="L20" i="7"/>
  <c r="L16" i="7"/>
  <c r="L14" i="7"/>
  <c r="L11" i="7"/>
  <c r="M5" i="7"/>
  <c r="L13" i="7"/>
  <c r="L9" i="7"/>
  <c r="L7" i="7"/>
  <c r="L17" i="7"/>
  <c r="L29" i="7"/>
  <c r="L26" i="7"/>
  <c r="L12" i="7"/>
  <c r="L10" i="7"/>
  <c r="M24" i="7" l="1"/>
  <c r="M34" i="7"/>
  <c r="M33" i="7"/>
  <c r="M32" i="7"/>
  <c r="M31" i="7"/>
  <c r="M30" i="7"/>
  <c r="M29" i="7"/>
  <c r="M26" i="7"/>
  <c r="M18" i="7"/>
  <c r="M28" i="7"/>
  <c r="M27" i="7"/>
  <c r="M20" i="7"/>
  <c r="M25" i="7"/>
  <c r="M17" i="7"/>
  <c r="M13" i="7"/>
  <c r="M23" i="7"/>
  <c r="M21" i="7"/>
  <c r="M10" i="7"/>
  <c r="M16" i="7"/>
  <c r="M9" i="7"/>
  <c r="M7" i="7"/>
  <c r="M11" i="7"/>
  <c r="M22" i="7"/>
  <c r="M14" i="7"/>
  <c r="M12" i="7"/>
  <c r="M19" i="7"/>
  <c r="N5" i="7"/>
  <c r="N23" i="7" l="1"/>
  <c r="N30" i="7"/>
  <c r="N29" i="7"/>
  <c r="N28" i="7"/>
  <c r="N27" i="7"/>
  <c r="N25" i="7"/>
  <c r="N17" i="7"/>
  <c r="N31" i="7"/>
  <c r="N26" i="7"/>
  <c r="N24" i="7"/>
  <c r="N19" i="7"/>
  <c r="N34" i="7"/>
  <c r="N22" i="7"/>
  <c r="N16" i="7"/>
  <c r="N14" i="7"/>
  <c r="N33" i="7"/>
  <c r="N18" i="7"/>
  <c r="N12" i="7"/>
  <c r="N20" i="7"/>
  <c r="N13" i="7"/>
  <c r="N11" i="7"/>
  <c r="N21" i="7"/>
  <c r="N10" i="7"/>
  <c r="N32" i="7"/>
  <c r="O5" i="7"/>
  <c r="N7" i="7"/>
  <c r="N9" i="7"/>
  <c r="O34" i="7" l="1"/>
  <c r="O33" i="7"/>
  <c r="O32" i="7"/>
  <c r="O31" i="7"/>
  <c r="O29" i="7"/>
  <c r="O28" i="7"/>
  <c r="O27" i="7"/>
  <c r="O26" i="7"/>
  <c r="O25" i="7"/>
  <c r="O22" i="7"/>
  <c r="O21" i="7"/>
  <c r="O30" i="7"/>
  <c r="O18" i="7"/>
  <c r="O17" i="7"/>
  <c r="O16" i="7"/>
  <c r="O14" i="7"/>
  <c r="O20" i="7"/>
  <c r="O13" i="7"/>
  <c r="O11" i="7"/>
  <c r="O19" i="7"/>
  <c r="O10" i="7"/>
  <c r="O24" i="7"/>
  <c r="O12" i="7"/>
  <c r="O23" i="7"/>
  <c r="O9" i="7"/>
  <c r="O7" i="7"/>
  <c r="P5" i="7"/>
  <c r="P30" i="7" l="1"/>
  <c r="P28" i="7"/>
  <c r="P27" i="7"/>
  <c r="P26" i="7"/>
  <c r="P31" i="7"/>
  <c r="P34" i="7"/>
  <c r="P32" i="7"/>
  <c r="P29" i="7"/>
  <c r="P23" i="7"/>
  <c r="P20" i="7"/>
  <c r="P33" i="7"/>
  <c r="P17" i="7"/>
  <c r="P25" i="7"/>
  <c r="P22" i="7"/>
  <c r="P13" i="7"/>
  <c r="P24" i="7"/>
  <c r="P12" i="7"/>
  <c r="P10" i="7"/>
  <c r="P11" i="7"/>
  <c r="P21" i="7"/>
  <c r="P14" i="7"/>
  <c r="P4" i="7"/>
  <c r="P18" i="7"/>
  <c r="Q5" i="7"/>
  <c r="P19" i="7"/>
  <c r="P9" i="7"/>
  <c r="P16" i="7"/>
  <c r="P7" i="7"/>
  <c r="Q29" i="7" l="1"/>
  <c r="Q26" i="7"/>
  <c r="Q25" i="7"/>
  <c r="Q34" i="7"/>
  <c r="Q33" i="7"/>
  <c r="Q32" i="7"/>
  <c r="Q31" i="7"/>
  <c r="Q28" i="7"/>
  <c r="Q22" i="7"/>
  <c r="Q21" i="7"/>
  <c r="Q24" i="7"/>
  <c r="Q19" i="7"/>
  <c r="Q20" i="7"/>
  <c r="Q12" i="7"/>
  <c r="Q18" i="7"/>
  <c r="Q11" i="7"/>
  <c r="Q16" i="7"/>
  <c r="Q14" i="7"/>
  <c r="Q30" i="7"/>
  <c r="Q27" i="7"/>
  <c r="Q17" i="7"/>
  <c r="R5" i="7"/>
  <c r="Q9" i="7"/>
  <c r="Q7" i="7"/>
  <c r="Q23" i="7"/>
  <c r="Q13" i="7"/>
  <c r="Q10" i="7"/>
  <c r="R28" i="7" l="1"/>
  <c r="R27" i="7"/>
  <c r="R25" i="7"/>
  <c r="R24" i="7"/>
  <c r="R30" i="7"/>
  <c r="R34" i="7"/>
  <c r="R22" i="7"/>
  <c r="R21" i="7"/>
  <c r="R23" i="7"/>
  <c r="R20" i="7"/>
  <c r="R18" i="7"/>
  <c r="R11" i="7"/>
  <c r="R17" i="7"/>
  <c r="R13" i="7"/>
  <c r="R33" i="7"/>
  <c r="R14" i="7"/>
  <c r="R10" i="7"/>
  <c r="R31" i="7"/>
  <c r="R12" i="7"/>
  <c r="R9" i="7"/>
  <c r="R7" i="7"/>
  <c r="R16" i="7"/>
  <c r="R32" i="7"/>
  <c r="R19" i="7"/>
  <c r="R29" i="7"/>
  <c r="S5" i="7"/>
  <c r="R26" i="7"/>
  <c r="S26" i="7" l="1"/>
  <c r="S24" i="7"/>
  <c r="S34" i="7"/>
  <c r="S33" i="7"/>
  <c r="S32" i="7"/>
  <c r="S31" i="7"/>
  <c r="S29" i="7"/>
  <c r="S23" i="7"/>
  <c r="S20" i="7"/>
  <c r="S25" i="7"/>
  <c r="S19" i="7"/>
  <c r="S17" i="7"/>
  <c r="S18" i="7"/>
  <c r="S30" i="7"/>
  <c r="S27" i="7"/>
  <c r="S21" i="7"/>
  <c r="S12" i="7"/>
  <c r="S10" i="7"/>
  <c r="S14" i="7"/>
  <c r="T5" i="7"/>
  <c r="S28" i="7"/>
  <c r="S22" i="7"/>
  <c r="S13" i="7"/>
  <c r="S11" i="7"/>
  <c r="S9" i="7"/>
  <c r="S16" i="7"/>
  <c r="S7" i="7"/>
  <c r="T25" i="7" l="1"/>
  <c r="T23" i="7"/>
  <c r="T34" i="7"/>
  <c r="T33" i="7"/>
  <c r="T32" i="7"/>
  <c r="T31" i="7"/>
  <c r="T30" i="7"/>
  <c r="T28" i="7"/>
  <c r="T27" i="7"/>
  <c r="T19" i="7"/>
  <c r="T29" i="7"/>
  <c r="T26" i="7"/>
  <c r="T18" i="7"/>
  <c r="T16" i="7"/>
  <c r="T22" i="7"/>
  <c r="T21" i="7"/>
  <c r="T24" i="7"/>
  <c r="T14" i="7"/>
  <c r="T11" i="7"/>
  <c r="U5" i="7"/>
  <c r="T17" i="7"/>
  <c r="T12" i="7"/>
  <c r="T9" i="7"/>
  <c r="T7" i="7"/>
  <c r="T13" i="7"/>
  <c r="T10" i="7"/>
  <c r="T20" i="7"/>
  <c r="U24" i="7" l="1"/>
  <c r="U34" i="7"/>
  <c r="U33" i="7"/>
  <c r="U32" i="7"/>
  <c r="U31" i="7"/>
  <c r="U30" i="7"/>
  <c r="U29" i="7"/>
  <c r="U26" i="7"/>
  <c r="U25" i="7"/>
  <c r="U18" i="7"/>
  <c r="U27" i="7"/>
  <c r="U28" i="7"/>
  <c r="U20" i="7"/>
  <c r="U23" i="7"/>
  <c r="U19" i="7"/>
  <c r="U16" i="7"/>
  <c r="U13" i="7"/>
  <c r="U22" i="7"/>
  <c r="U10" i="7"/>
  <c r="U21" i="7"/>
  <c r="U14" i="7"/>
  <c r="U9" i="7"/>
  <c r="U7" i="7"/>
  <c r="U17" i="7"/>
  <c r="U12" i="7"/>
  <c r="U11" i="7"/>
  <c r="V5" i="7"/>
  <c r="V23" i="7" l="1"/>
  <c r="V30" i="7"/>
  <c r="V29" i="7"/>
  <c r="V28" i="7"/>
  <c r="V27" i="7"/>
  <c r="V25" i="7"/>
  <c r="V26" i="7"/>
  <c r="V17" i="7"/>
  <c r="V32" i="7"/>
  <c r="V24" i="7"/>
  <c r="V31" i="7"/>
  <c r="V19" i="7"/>
  <c r="V33" i="7"/>
  <c r="V21" i="7"/>
  <c r="V14" i="7"/>
  <c r="V12" i="7"/>
  <c r="V20" i="7"/>
  <c r="V22" i="7"/>
  <c r="V34" i="7"/>
  <c r="V18" i="7"/>
  <c r="V16" i="7"/>
  <c r="V13" i="7"/>
  <c r="V10" i="7"/>
  <c r="W5" i="7"/>
  <c r="V11" i="7"/>
  <c r="V9" i="7"/>
  <c r="V7" i="7"/>
  <c r="W34" i="7" l="1"/>
  <c r="W33" i="7"/>
  <c r="W32" i="7"/>
  <c r="W31" i="7"/>
  <c r="W29" i="7"/>
  <c r="W28" i="7"/>
  <c r="W27" i="7"/>
  <c r="W26" i="7"/>
  <c r="W24" i="7"/>
  <c r="W30" i="7"/>
  <c r="W22" i="7"/>
  <c r="W21" i="7"/>
  <c r="W23" i="7"/>
  <c r="W18" i="7"/>
  <c r="W14" i="7"/>
  <c r="W16" i="7"/>
  <c r="W13" i="7"/>
  <c r="W17" i="7"/>
  <c r="W11" i="7"/>
  <c r="W12" i="7"/>
  <c r="W25" i="7"/>
  <c r="W19" i="7"/>
  <c r="W20" i="7"/>
  <c r="W9" i="7"/>
  <c r="W7" i="7"/>
  <c r="X5" i="7"/>
  <c r="W4" i="7"/>
  <c r="W10" i="7"/>
  <c r="X30" i="7" l="1"/>
  <c r="X28" i="7"/>
  <c r="X27" i="7"/>
  <c r="X26" i="7"/>
  <c r="X32" i="7"/>
  <c r="X29" i="7"/>
  <c r="X33" i="7"/>
  <c r="X20" i="7"/>
  <c r="X34" i="7"/>
  <c r="X25" i="7"/>
  <c r="X17" i="7"/>
  <c r="X21" i="7"/>
  <c r="X16" i="7"/>
  <c r="X13" i="7"/>
  <c r="X19" i="7"/>
  <c r="X12" i="7"/>
  <c r="X10" i="7"/>
  <c r="X31" i="7"/>
  <c r="X18" i="7"/>
  <c r="X22" i="7"/>
  <c r="X24" i="7"/>
  <c r="X23" i="7"/>
  <c r="X11" i="7"/>
  <c r="Y5" i="7"/>
  <c r="X14" i="7"/>
  <c r="X7" i="7"/>
  <c r="X9" i="7"/>
  <c r="Y29" i="7" l="1"/>
  <c r="Y26" i="7"/>
  <c r="Y25" i="7"/>
  <c r="Y34" i="7"/>
  <c r="Y33" i="7"/>
  <c r="Y32" i="7"/>
  <c r="Y31" i="7"/>
  <c r="Y22" i="7"/>
  <c r="Y21" i="7"/>
  <c r="Y19" i="7"/>
  <c r="Y24" i="7"/>
  <c r="Y16" i="7"/>
  <c r="Y30" i="7"/>
  <c r="Y27" i="7"/>
  <c r="Y12" i="7"/>
  <c r="Y23" i="7"/>
  <c r="Y11" i="7"/>
  <c r="Y28" i="7"/>
  <c r="Y14" i="7"/>
  <c r="Y17" i="7"/>
  <c r="Y18" i="7"/>
  <c r="Y13" i="7"/>
  <c r="Z5" i="7"/>
  <c r="Y10" i="7"/>
  <c r="Y9" i="7"/>
  <c r="Y7" i="7"/>
  <c r="Y20" i="7"/>
  <c r="Z28" i="7" l="1"/>
  <c r="Z27" i="7"/>
  <c r="Z25" i="7"/>
  <c r="Z24" i="7"/>
  <c r="Z30" i="7"/>
  <c r="Z22" i="7"/>
  <c r="Z21" i="7"/>
  <c r="Z20" i="7"/>
  <c r="Z23" i="7"/>
  <c r="Z18" i="7"/>
  <c r="Z33" i="7"/>
  <c r="Z19" i="7"/>
  <c r="Z11" i="7"/>
  <c r="Z17" i="7"/>
  <c r="Z32" i="7"/>
  <c r="Z29" i="7"/>
  <c r="Z26" i="7"/>
  <c r="Z34" i="7"/>
  <c r="Z13" i="7"/>
  <c r="Z31" i="7"/>
  <c r="Z16" i="7"/>
  <c r="Z10" i="7"/>
  <c r="Z9" i="7"/>
  <c r="Z7" i="7"/>
  <c r="Z14" i="7"/>
  <c r="AA5" i="7"/>
  <c r="Z12" i="7"/>
  <c r="AA26" i="7" l="1"/>
  <c r="AA24" i="7"/>
  <c r="AA34" i="7"/>
  <c r="AA33" i="7"/>
  <c r="AA32" i="7"/>
  <c r="AA31" i="7"/>
  <c r="AA29" i="7"/>
  <c r="AA20" i="7"/>
  <c r="AA30" i="7"/>
  <c r="AA27" i="7"/>
  <c r="AA19" i="7"/>
  <c r="AA17" i="7"/>
  <c r="AA23" i="7"/>
  <c r="AA22" i="7"/>
  <c r="AA25" i="7"/>
  <c r="AA16" i="7"/>
  <c r="AA12" i="7"/>
  <c r="AA28" i="7"/>
  <c r="AA13" i="7"/>
  <c r="AA18" i="7"/>
  <c r="AB5" i="7"/>
  <c r="AA11" i="7"/>
  <c r="AA14" i="7"/>
  <c r="AA21" i="7"/>
  <c r="AA10" i="7"/>
  <c r="AA7" i="7"/>
  <c r="AA9" i="7"/>
  <c r="AB25" i="7" l="1"/>
  <c r="AB23" i="7"/>
  <c r="AB34" i="7"/>
  <c r="AB33" i="7"/>
  <c r="AB32" i="7"/>
  <c r="AB31" i="7"/>
  <c r="AB30" i="7"/>
  <c r="AB28" i="7"/>
  <c r="AB27" i="7"/>
  <c r="AB19" i="7"/>
  <c r="AB18" i="7"/>
  <c r="AB16" i="7"/>
  <c r="AB29" i="7"/>
  <c r="AB26" i="7"/>
  <c r="AB22" i="7"/>
  <c r="AB21" i="7"/>
  <c r="AB17" i="7"/>
  <c r="AB20" i="7"/>
  <c r="AB14" i="7"/>
  <c r="AB24" i="7"/>
  <c r="AB11" i="7"/>
  <c r="AC5" i="7"/>
  <c r="AB13" i="7"/>
  <c r="AB10" i="7"/>
  <c r="AB9" i="7"/>
  <c r="AB7" i="7"/>
  <c r="AB12" i="7"/>
  <c r="AC24" i="7" l="1"/>
  <c r="AC34" i="7"/>
  <c r="AC33" i="7"/>
  <c r="AC32" i="7"/>
  <c r="AC31" i="7"/>
  <c r="AC30" i="7"/>
  <c r="AC29" i="7"/>
  <c r="AC26" i="7"/>
  <c r="AC27" i="7"/>
  <c r="AC18" i="7"/>
  <c r="AC23" i="7"/>
  <c r="AC17" i="7"/>
  <c r="AC28" i="7"/>
  <c r="AC20" i="7"/>
  <c r="AC13" i="7"/>
  <c r="AC21" i="7"/>
  <c r="AC10" i="7"/>
  <c r="AC22" i="7"/>
  <c r="AC9" i="7"/>
  <c r="AC7" i="7"/>
  <c r="AC25" i="7"/>
  <c r="AC16" i="7"/>
  <c r="AC11" i="7"/>
  <c r="AC19" i="7"/>
  <c r="AC14" i="7"/>
  <c r="AC12" i="7"/>
  <c r="AD5" i="7"/>
  <c r="AD23" i="7" l="1"/>
  <c r="AD30" i="7"/>
  <c r="AD29" i="7"/>
  <c r="AD28" i="7"/>
  <c r="AD27" i="7"/>
  <c r="AD25" i="7"/>
  <c r="AD17" i="7"/>
  <c r="AD33" i="7"/>
  <c r="AD31" i="7"/>
  <c r="AD32" i="7"/>
  <c r="AD19" i="7"/>
  <c r="AD22" i="7"/>
  <c r="AD14" i="7"/>
  <c r="AD18" i="7"/>
  <c r="AD12" i="7"/>
  <c r="AD9" i="7"/>
  <c r="AD13" i="7"/>
  <c r="AD10" i="7"/>
  <c r="AD16" i="7"/>
  <c r="AD11" i="7"/>
  <c r="AD4" i="7"/>
  <c r="AD34" i="7"/>
  <c r="AD24" i="7"/>
  <c r="AD26" i="7"/>
  <c r="AD20" i="7"/>
  <c r="AD21" i="7"/>
  <c r="AE5" i="7"/>
  <c r="AD7" i="7"/>
  <c r="AE34" i="7" l="1"/>
  <c r="AE33" i="7"/>
  <c r="AE32" i="7"/>
  <c r="AE31" i="7"/>
  <c r="AE29" i="7"/>
  <c r="AE28" i="7"/>
  <c r="AE27" i="7"/>
  <c r="AE26" i="7"/>
  <c r="AE30" i="7"/>
  <c r="AE23" i="7"/>
  <c r="AE25" i="7"/>
  <c r="AE24" i="7"/>
  <c r="AE22" i="7"/>
  <c r="AE21" i="7"/>
  <c r="AE18" i="7"/>
  <c r="AE14" i="7"/>
  <c r="AE20" i="7"/>
  <c r="AE13" i="7"/>
  <c r="AE16" i="7"/>
  <c r="AE11" i="7"/>
  <c r="AE19" i="7"/>
  <c r="AE12" i="7"/>
  <c r="AE7" i="7"/>
  <c r="AE10" i="7"/>
  <c r="AE9" i="7"/>
  <c r="AF5" i="7"/>
  <c r="AE17" i="7"/>
  <c r="AF30" i="7" l="1"/>
  <c r="AF28" i="7"/>
  <c r="AF27" i="7"/>
  <c r="AF26" i="7"/>
  <c r="AF33" i="7"/>
  <c r="AF34" i="7"/>
  <c r="AF20" i="7"/>
  <c r="AF17" i="7"/>
  <c r="AF22" i="7"/>
  <c r="AF13" i="7"/>
  <c r="AF12" i="7"/>
  <c r="AF10" i="7"/>
  <c r="AF18" i="7"/>
  <c r="AF16" i="7"/>
  <c r="AF11" i="7"/>
  <c r="AF19" i="7"/>
  <c r="AF31" i="7"/>
  <c r="AF25" i="7"/>
  <c r="AF24" i="7"/>
  <c r="AF23" i="7"/>
  <c r="AF14" i="7"/>
  <c r="AF32" i="7"/>
  <c r="AF29" i="7"/>
  <c r="AG5" i="7"/>
  <c r="AF9" i="7"/>
  <c r="AF21" i="7"/>
  <c r="AF7" i="7"/>
  <c r="AG29" i="7" l="1"/>
  <c r="AG26" i="7"/>
  <c r="AG25" i="7"/>
  <c r="AG34" i="7"/>
  <c r="AG33" i="7"/>
  <c r="AG32" i="7"/>
  <c r="AG31" i="7"/>
  <c r="AG24" i="7"/>
  <c r="AG22" i="7"/>
  <c r="AG21" i="7"/>
  <c r="AG19" i="7"/>
  <c r="AG23" i="7"/>
  <c r="AG16" i="7"/>
  <c r="AG20" i="7"/>
  <c r="AG12" i="7"/>
  <c r="AG18" i="7"/>
  <c r="AG11" i="7"/>
  <c r="AG17" i="7"/>
  <c r="AG14" i="7"/>
  <c r="AG28" i="7"/>
  <c r="AH5" i="7"/>
  <c r="AG7" i="7"/>
  <c r="AG10" i="7"/>
  <c r="AG30" i="7"/>
  <c r="AG27" i="7"/>
  <c r="AG13" i="7"/>
  <c r="AG9" i="7"/>
  <c r="AH28" i="7" l="1"/>
  <c r="AH27" i="7"/>
  <c r="AH25" i="7"/>
  <c r="AH24" i="7"/>
  <c r="AH30" i="7"/>
  <c r="AH22" i="7"/>
  <c r="AH21" i="7"/>
  <c r="AH31" i="7"/>
  <c r="AH20" i="7"/>
  <c r="AH18" i="7"/>
  <c r="AH11" i="7"/>
  <c r="AH32" i="7"/>
  <c r="AH29" i="7"/>
  <c r="AH26" i="7"/>
  <c r="AH16" i="7"/>
  <c r="AH23" i="7"/>
  <c r="AH13" i="7"/>
  <c r="AH34" i="7"/>
  <c r="AH19" i="7"/>
  <c r="AH14" i="7"/>
  <c r="AH12" i="7"/>
  <c r="AH7" i="7"/>
  <c r="AH9" i="7"/>
  <c r="AH17" i="7"/>
  <c r="AH33" i="7"/>
  <c r="AH10" i="7"/>
  <c r="AI5" i="7"/>
  <c r="AI26" i="7" l="1"/>
  <c r="AI24" i="7"/>
  <c r="AI34" i="7"/>
  <c r="AI33" i="7"/>
  <c r="AI32" i="7"/>
  <c r="AI31" i="7"/>
  <c r="AI29" i="7"/>
  <c r="AI20" i="7"/>
  <c r="AI28" i="7"/>
  <c r="AI25" i="7"/>
  <c r="AI19" i="7"/>
  <c r="AI17" i="7"/>
  <c r="AI30" i="7"/>
  <c r="AI27" i="7"/>
  <c r="AI18" i="7"/>
  <c r="AI16" i="7"/>
  <c r="AI21" i="7"/>
  <c r="AI12" i="7"/>
  <c r="AI23" i="7"/>
  <c r="AI14" i="7"/>
  <c r="AJ5" i="7"/>
  <c r="AI9" i="7"/>
  <c r="AI10" i="7"/>
  <c r="AI13" i="7"/>
  <c r="AI7" i="7"/>
  <c r="AI22" i="7"/>
  <c r="AI11" i="7"/>
  <c r="AJ25" i="7" l="1"/>
  <c r="AJ23" i="7"/>
  <c r="AJ34" i="7"/>
  <c r="AJ33" i="7"/>
  <c r="AJ32" i="7"/>
  <c r="AJ31" i="7"/>
  <c r="AJ30" i="7"/>
  <c r="AJ28" i="7"/>
  <c r="AJ27" i="7"/>
  <c r="AJ24" i="7"/>
  <c r="AJ19" i="7"/>
  <c r="AJ18" i="7"/>
  <c r="AJ29" i="7"/>
  <c r="AJ26" i="7"/>
  <c r="AJ16" i="7"/>
  <c r="AJ22" i="7"/>
  <c r="AJ21" i="7"/>
  <c r="AJ14" i="7"/>
  <c r="AJ11" i="7"/>
  <c r="AK5" i="7"/>
  <c r="AJ7" i="7"/>
  <c r="AJ12" i="7"/>
  <c r="AJ20" i="7"/>
  <c r="AJ10" i="7"/>
  <c r="AJ13" i="7"/>
  <c r="AJ9" i="7"/>
  <c r="AJ17" i="7"/>
  <c r="AK24" i="7" l="1"/>
  <c r="AK34" i="7"/>
  <c r="AK33" i="7"/>
  <c r="AK32" i="7"/>
  <c r="AK31" i="7"/>
  <c r="AK30" i="7"/>
  <c r="AK29" i="7"/>
  <c r="AK26" i="7"/>
  <c r="AK28" i="7"/>
  <c r="AK25" i="7"/>
  <c r="AK18" i="7"/>
  <c r="AK17" i="7"/>
  <c r="AK23" i="7"/>
  <c r="AK20" i="7"/>
  <c r="AK19" i="7"/>
  <c r="AK13" i="7"/>
  <c r="AK27" i="7"/>
  <c r="AK22" i="7"/>
  <c r="AK10" i="7"/>
  <c r="AK14" i="7"/>
  <c r="AK7" i="7"/>
  <c r="AK4" i="7"/>
  <c r="AK12" i="7"/>
  <c r="AK9" i="7"/>
  <c r="AK21" i="7"/>
  <c r="AK11" i="7"/>
  <c r="AK16" i="7"/>
  <c r="AL5" i="7"/>
  <c r="AL23" i="7" l="1"/>
  <c r="AL30" i="7"/>
  <c r="AL29" i="7"/>
  <c r="AL28" i="7"/>
  <c r="AL27" i="7"/>
  <c r="AL25" i="7"/>
  <c r="AL31" i="7"/>
  <c r="AL17" i="7"/>
  <c r="AL34" i="7"/>
  <c r="AL32" i="7"/>
  <c r="AL33" i="7"/>
  <c r="AL19" i="7"/>
  <c r="AL26" i="7"/>
  <c r="AL21" i="7"/>
  <c r="AL14" i="7"/>
  <c r="AL24" i="7"/>
  <c r="AL12" i="7"/>
  <c r="AL20" i="7"/>
  <c r="AL16" i="7"/>
  <c r="AL9" i="7"/>
  <c r="AL10" i="7"/>
  <c r="AL13" i="7"/>
  <c r="AL22" i="7"/>
  <c r="AM5" i="7"/>
  <c r="AL18" i="7"/>
  <c r="AL11" i="7"/>
  <c r="AL7" i="7"/>
  <c r="AM34" i="7" l="1"/>
  <c r="AM33" i="7"/>
  <c r="AM32" i="7"/>
  <c r="AM31" i="7"/>
  <c r="AM29" i="7"/>
  <c r="AM28" i="7"/>
  <c r="AM27" i="7"/>
  <c r="AM26" i="7"/>
  <c r="AM22" i="7"/>
  <c r="AM21" i="7"/>
  <c r="AM24" i="7"/>
  <c r="AM18" i="7"/>
  <c r="AM14" i="7"/>
  <c r="AM13" i="7"/>
  <c r="AM25" i="7"/>
  <c r="AM17" i="7"/>
  <c r="AM11" i="7"/>
  <c r="AM30" i="7"/>
  <c r="AM19" i="7"/>
  <c r="AM12" i="7"/>
  <c r="AM9" i="7"/>
  <c r="AM20" i="7"/>
  <c r="AM23" i="7"/>
  <c r="AM10" i="7"/>
  <c r="AM16" i="7"/>
  <c r="AM7" i="7"/>
  <c r="AN5" i="7"/>
  <c r="AN30" i="7" l="1"/>
  <c r="AN28" i="7"/>
  <c r="AN27" i="7"/>
  <c r="AN26" i="7"/>
  <c r="AN25" i="7"/>
  <c r="AN34" i="7"/>
  <c r="AN23" i="7"/>
  <c r="AN20" i="7"/>
  <c r="AN17" i="7"/>
  <c r="AN32" i="7"/>
  <c r="AN29" i="7"/>
  <c r="AN21" i="7"/>
  <c r="AN13" i="7"/>
  <c r="AN19" i="7"/>
  <c r="AN12" i="7"/>
  <c r="AN31" i="7"/>
  <c r="AN10" i="7"/>
  <c r="AN33" i="7"/>
  <c r="AN18" i="7"/>
  <c r="AN24" i="7"/>
  <c r="AN11" i="7"/>
  <c r="AO5" i="7"/>
  <c r="AN9" i="7"/>
  <c r="AN14" i="7"/>
  <c r="AN16" i="7"/>
  <c r="AN22" i="7"/>
  <c r="AN7" i="7"/>
  <c r="AO29" i="7" l="1"/>
  <c r="AO26" i="7"/>
  <c r="AO25" i="7"/>
  <c r="AO34" i="7"/>
  <c r="AO33" i="7"/>
  <c r="AO32" i="7"/>
  <c r="AO31" i="7"/>
  <c r="AO23" i="7"/>
  <c r="AO22" i="7"/>
  <c r="AO21" i="7"/>
  <c r="AO19" i="7"/>
  <c r="AO16" i="7"/>
  <c r="AO12" i="7"/>
  <c r="AO24" i="7"/>
  <c r="AO11" i="7"/>
  <c r="AO28" i="7"/>
  <c r="AO14" i="7"/>
  <c r="AO10" i="7"/>
  <c r="AO20" i="7"/>
  <c r="AO13" i="7"/>
  <c r="AP5" i="7"/>
  <c r="AO17" i="7"/>
  <c r="AO7" i="7"/>
  <c r="AO30" i="7"/>
  <c r="AO27" i="7"/>
  <c r="AO18" i="7"/>
  <c r="AO9" i="7"/>
  <c r="AP28" i="7" l="1"/>
  <c r="AP27" i="7"/>
  <c r="AP25" i="7"/>
  <c r="AP24" i="7"/>
  <c r="AP30" i="7"/>
  <c r="AP22" i="7"/>
  <c r="AP21" i="7"/>
  <c r="AP32" i="7"/>
  <c r="AP29" i="7"/>
  <c r="AP26" i="7"/>
  <c r="AP20" i="7"/>
  <c r="AP18" i="7"/>
  <c r="AP31" i="7"/>
  <c r="AP19" i="7"/>
  <c r="AP11" i="7"/>
  <c r="AP17" i="7"/>
  <c r="AP34" i="7"/>
  <c r="AP23" i="7"/>
  <c r="AP16" i="7"/>
  <c r="AP13" i="7"/>
  <c r="AP7" i="7"/>
  <c r="AP33" i="7"/>
  <c r="AP14" i="7"/>
  <c r="AP10" i="7"/>
  <c r="AP9" i="7"/>
  <c r="AQ5" i="7"/>
  <c r="AP12" i="7"/>
  <c r="AQ26" i="7" l="1"/>
  <c r="AQ24" i="7"/>
  <c r="AQ23" i="7"/>
  <c r="AQ34" i="7"/>
  <c r="AQ33" i="7"/>
  <c r="AQ32" i="7"/>
  <c r="AQ31" i="7"/>
  <c r="AQ29" i="7"/>
  <c r="AQ20" i="7"/>
  <c r="AQ19" i="7"/>
  <c r="AQ30" i="7"/>
  <c r="AQ27" i="7"/>
  <c r="AQ17" i="7"/>
  <c r="AQ28" i="7"/>
  <c r="AQ25" i="7"/>
  <c r="AQ22" i="7"/>
  <c r="AQ12" i="7"/>
  <c r="AR5" i="7"/>
  <c r="AQ13" i="7"/>
  <c r="AQ21" i="7"/>
  <c r="AQ11" i="7"/>
  <c r="AQ16" i="7"/>
  <c r="AQ9" i="7"/>
  <c r="AQ10" i="7"/>
  <c r="AQ14" i="7"/>
  <c r="AQ18" i="7"/>
  <c r="AQ7" i="7"/>
  <c r="AR25" i="7" l="1"/>
  <c r="AR23" i="7"/>
  <c r="AR34" i="7"/>
  <c r="AR33" i="7"/>
  <c r="AR32" i="7"/>
  <c r="AR31" i="7"/>
  <c r="AR30" i="7"/>
  <c r="AR28" i="7"/>
  <c r="AR27" i="7"/>
  <c r="AR29" i="7"/>
  <c r="AR26" i="7"/>
  <c r="AR19" i="7"/>
  <c r="AR18" i="7"/>
  <c r="AR24" i="7"/>
  <c r="AR16" i="7"/>
  <c r="AR22" i="7"/>
  <c r="AR21" i="7"/>
  <c r="AR17" i="7"/>
  <c r="AR20" i="7"/>
  <c r="AR14" i="7"/>
  <c r="AR11" i="7"/>
  <c r="AS5" i="7"/>
  <c r="AR13" i="7"/>
  <c r="AR7" i="7"/>
  <c r="AR9" i="7"/>
  <c r="AR12" i="7"/>
  <c r="AR4" i="7"/>
  <c r="AR10" i="7"/>
  <c r="AS24" i="7" l="1"/>
  <c r="AS34" i="7"/>
  <c r="AS33" i="7"/>
  <c r="AS32" i="7"/>
  <c r="AS31" i="7"/>
  <c r="AS30" i="7"/>
  <c r="AS29" i="7"/>
  <c r="AS26" i="7"/>
  <c r="AS18" i="7"/>
  <c r="AS17" i="7"/>
  <c r="AS23" i="7"/>
  <c r="AS20" i="7"/>
  <c r="AS16" i="7"/>
  <c r="AS13" i="7"/>
  <c r="AS21" i="7"/>
  <c r="AS10" i="7"/>
  <c r="AS28" i="7"/>
  <c r="AS25" i="7"/>
  <c r="AS7" i="7"/>
  <c r="AS11" i="7"/>
  <c r="AS22" i="7"/>
  <c r="AS14" i="7"/>
  <c r="AS9" i="7"/>
  <c r="AT5" i="7"/>
  <c r="AS27" i="7"/>
  <c r="AS12" i="7"/>
  <c r="AS19" i="7"/>
  <c r="AT23" i="7" l="1"/>
  <c r="AT30" i="7"/>
  <c r="AT29" i="7"/>
  <c r="AT28" i="7"/>
  <c r="AT27" i="7"/>
  <c r="AT25" i="7"/>
  <c r="AT32" i="7"/>
  <c r="AT17" i="7"/>
  <c r="AT33" i="7"/>
  <c r="AT34" i="7"/>
  <c r="AT19" i="7"/>
  <c r="AT24" i="7"/>
  <c r="AT16" i="7"/>
  <c r="AT22" i="7"/>
  <c r="AT14" i="7"/>
  <c r="AT18" i="7"/>
  <c r="AT12" i="7"/>
  <c r="AT9" i="7"/>
  <c r="AT31" i="7"/>
  <c r="AT20" i="7"/>
  <c r="AT13" i="7"/>
  <c r="AT21" i="7"/>
  <c r="AT11" i="7"/>
  <c r="AT26" i="7"/>
  <c r="AT10" i="7"/>
  <c r="AU5" i="7"/>
  <c r="AT7" i="7"/>
  <c r="AU34" i="7" l="1"/>
  <c r="AU33" i="7"/>
  <c r="AU32" i="7"/>
  <c r="AU31" i="7"/>
  <c r="AU29" i="7"/>
  <c r="AU28" i="7"/>
  <c r="AU27" i="7"/>
  <c r="AU26" i="7"/>
  <c r="AU16" i="7"/>
  <c r="AU24" i="7"/>
  <c r="AU22" i="7"/>
  <c r="AU21" i="7"/>
  <c r="AU18" i="7"/>
  <c r="AU14" i="7"/>
  <c r="AU25" i="7"/>
  <c r="AU20" i="7"/>
  <c r="AU13" i="7"/>
  <c r="AU11" i="7"/>
  <c r="AU19" i="7"/>
  <c r="AU23" i="7"/>
  <c r="AU9" i="7"/>
  <c r="AU17" i="7"/>
  <c r="AU10" i="7"/>
  <c r="AU12" i="7"/>
  <c r="AU7" i="7"/>
  <c r="AV5" i="7"/>
  <c r="AU30" i="7"/>
  <c r="AV30" i="7" l="1"/>
  <c r="AV28" i="7"/>
  <c r="AV27" i="7"/>
  <c r="AV26" i="7"/>
  <c r="AV25" i="7"/>
  <c r="AV24" i="7"/>
  <c r="AV20" i="7"/>
  <c r="AV17" i="7"/>
  <c r="AV22" i="7"/>
  <c r="AV13" i="7"/>
  <c r="AV31" i="7"/>
  <c r="AV23" i="7"/>
  <c r="AV12" i="7"/>
  <c r="AV10" i="7"/>
  <c r="AV34" i="7"/>
  <c r="AV11" i="7"/>
  <c r="AV9" i="7"/>
  <c r="AV21" i="7"/>
  <c r="AV32" i="7"/>
  <c r="AV29" i="7"/>
  <c r="AV16" i="7"/>
  <c r="AV14" i="7"/>
  <c r="AV18" i="7"/>
  <c r="AW5" i="7"/>
  <c r="AV19" i="7"/>
  <c r="AV7" i="7"/>
  <c r="AV33" i="7"/>
  <c r="AW29" i="7" l="1"/>
  <c r="AW26" i="7"/>
  <c r="AW25" i="7"/>
  <c r="AW34" i="7"/>
  <c r="AW33" i="7"/>
  <c r="AW32" i="7"/>
  <c r="AW31" i="7"/>
  <c r="AW30" i="7"/>
  <c r="AW27" i="7"/>
  <c r="AW22" i="7"/>
  <c r="AW21" i="7"/>
  <c r="AW23" i="7"/>
  <c r="AW19" i="7"/>
  <c r="AW16" i="7"/>
  <c r="AW20" i="7"/>
  <c r="AW12" i="7"/>
  <c r="AW28" i="7"/>
  <c r="AW18" i="7"/>
  <c r="AW11" i="7"/>
  <c r="AW17" i="7"/>
  <c r="AW14" i="7"/>
  <c r="AW10" i="7"/>
  <c r="AX5" i="7"/>
  <c r="AW7" i="7"/>
  <c r="AW24" i="7"/>
  <c r="AW13" i="7"/>
  <c r="AW9" i="7"/>
  <c r="AX28" i="7" l="1"/>
  <c r="AX27" i="7"/>
  <c r="AX25" i="7"/>
  <c r="AX24" i="7"/>
  <c r="AX30" i="7"/>
  <c r="AX22" i="7"/>
  <c r="AX21" i="7"/>
  <c r="AX33" i="7"/>
  <c r="AX20" i="7"/>
  <c r="AX31" i="7"/>
  <c r="AX18" i="7"/>
  <c r="AX32" i="7"/>
  <c r="AX29" i="7"/>
  <c r="AX26" i="7"/>
  <c r="AX23" i="7"/>
  <c r="AX11" i="7"/>
  <c r="AX34" i="7"/>
  <c r="AX16" i="7"/>
  <c r="AX13" i="7"/>
  <c r="AX14" i="7"/>
  <c r="AX10" i="7"/>
  <c r="AX17" i="7"/>
  <c r="AX12" i="7"/>
  <c r="AX7" i="7"/>
  <c r="AX9" i="7"/>
  <c r="AX19" i="7"/>
  <c r="AY5" i="7"/>
  <c r="AY26" i="7" l="1"/>
  <c r="AY24" i="7"/>
  <c r="AY23" i="7"/>
  <c r="AY34" i="7"/>
  <c r="AY33" i="7"/>
  <c r="AY32" i="7"/>
  <c r="AY31" i="7"/>
  <c r="AY29" i="7"/>
  <c r="AY30" i="7"/>
  <c r="AY27" i="7"/>
  <c r="AY20" i="7"/>
  <c r="AY19" i="7"/>
  <c r="AY28" i="7"/>
  <c r="AY25" i="7"/>
  <c r="AY17" i="7"/>
  <c r="AY18" i="7"/>
  <c r="AY21" i="7"/>
  <c r="AY12" i="7"/>
  <c r="AY10" i="7"/>
  <c r="AY14" i="7"/>
  <c r="AZ5" i="7"/>
  <c r="AY16" i="7"/>
  <c r="AY22" i="7"/>
  <c r="AY13" i="7"/>
  <c r="AY4" i="7"/>
  <c r="AY7" i="7"/>
  <c r="AY9" i="7"/>
  <c r="AY11" i="7"/>
  <c r="AZ25" i="7" l="1"/>
  <c r="AZ23" i="7"/>
  <c r="AZ34" i="7"/>
  <c r="AZ33" i="7"/>
  <c r="AZ32" i="7"/>
  <c r="AZ31" i="7"/>
  <c r="AZ30" i="7"/>
  <c r="AZ28" i="7"/>
  <c r="AZ27" i="7"/>
  <c r="AZ19" i="7"/>
  <c r="AZ18" i="7"/>
  <c r="AZ16" i="7"/>
  <c r="AZ24" i="7"/>
  <c r="AZ22" i="7"/>
  <c r="AZ21" i="7"/>
  <c r="AZ14" i="7"/>
  <c r="AZ29" i="7"/>
  <c r="AZ26" i="7"/>
  <c r="AZ11" i="7"/>
  <c r="BA5" i="7"/>
  <c r="AZ12" i="7"/>
  <c r="AZ17" i="7"/>
  <c r="AZ7" i="7"/>
  <c r="AZ9" i="7"/>
  <c r="AZ20" i="7"/>
  <c r="AZ13" i="7"/>
  <c r="AZ10" i="7"/>
  <c r="BA24" i="7" l="1"/>
  <c r="BA34" i="7"/>
  <c r="BA33" i="7"/>
  <c r="BA32" i="7"/>
  <c r="BA31" i="7"/>
  <c r="BA30" i="7"/>
  <c r="BA29" i="7"/>
  <c r="BA26" i="7"/>
  <c r="BA18" i="7"/>
  <c r="BA23" i="7"/>
  <c r="BA17" i="7"/>
  <c r="BA20" i="7"/>
  <c r="BA28" i="7"/>
  <c r="BA25" i="7"/>
  <c r="BA27" i="7"/>
  <c r="BA19" i="7"/>
  <c r="BA13" i="7"/>
  <c r="BA22" i="7"/>
  <c r="BA10" i="7"/>
  <c r="BA21" i="7"/>
  <c r="BA14" i="7"/>
  <c r="BA7" i="7"/>
  <c r="BA16" i="7"/>
  <c r="BA12" i="7"/>
  <c r="BA9" i="7"/>
  <c r="BA11" i="7"/>
  <c r="BB5" i="7"/>
  <c r="BB23" i="7" l="1"/>
  <c r="BB30" i="7"/>
  <c r="BB29" i="7"/>
  <c r="BB28" i="7"/>
  <c r="BB27" i="7"/>
  <c r="BB25" i="7"/>
  <c r="BB33" i="7"/>
  <c r="BB17" i="7"/>
  <c r="BB34" i="7"/>
  <c r="BB19" i="7"/>
  <c r="BB31" i="7"/>
  <c r="BB21" i="7"/>
  <c r="BB14" i="7"/>
  <c r="BB16" i="7"/>
  <c r="BB12" i="7"/>
  <c r="BB32" i="7"/>
  <c r="BB24" i="7"/>
  <c r="BB20" i="7"/>
  <c r="BB9" i="7"/>
  <c r="BB26" i="7"/>
  <c r="BB22" i="7"/>
  <c r="BB18" i="7"/>
  <c r="BB13" i="7"/>
  <c r="BB10" i="7"/>
  <c r="BC5" i="7"/>
  <c r="BB7" i="7"/>
  <c r="BB11" i="7"/>
  <c r="BC34" i="7" l="1"/>
  <c r="BC33" i="7"/>
  <c r="BC32" i="7"/>
  <c r="BC31" i="7"/>
  <c r="BC29" i="7"/>
  <c r="BC28" i="7"/>
  <c r="BC27" i="7"/>
  <c r="BC26" i="7"/>
  <c r="BC23" i="7"/>
  <c r="BC16" i="7"/>
  <c r="BC25" i="7"/>
  <c r="BC22" i="7"/>
  <c r="BC21" i="7"/>
  <c r="BC18" i="7"/>
  <c r="BC14" i="7"/>
  <c r="BC13" i="7"/>
  <c r="BC30" i="7"/>
  <c r="BC17" i="7"/>
  <c r="BC11" i="7"/>
  <c r="BC12" i="7"/>
  <c r="BC19" i="7"/>
  <c r="BC24" i="7"/>
  <c r="BC20" i="7"/>
  <c r="BC7" i="7"/>
  <c r="BD5" i="7"/>
  <c r="BC10" i="7"/>
  <c r="BC9" i="7"/>
  <c r="BD30" i="7" l="1"/>
  <c r="BD28" i="7"/>
  <c r="BD27" i="7"/>
  <c r="BD26" i="7"/>
  <c r="BD25" i="7"/>
  <c r="BD31" i="7"/>
  <c r="BD24" i="7"/>
  <c r="BD20" i="7"/>
  <c r="BD17" i="7"/>
  <c r="BD34" i="7"/>
  <c r="BD21" i="7"/>
  <c r="BD13" i="7"/>
  <c r="BD19" i="7"/>
  <c r="BD12" i="7"/>
  <c r="BD33" i="7"/>
  <c r="BD10" i="7"/>
  <c r="BD18" i="7"/>
  <c r="BD16" i="7"/>
  <c r="BD32" i="7"/>
  <c r="BD29" i="7"/>
  <c r="BD22" i="7"/>
  <c r="BD9" i="7"/>
  <c r="BD11" i="7"/>
  <c r="BE5" i="7"/>
  <c r="BD7" i="7"/>
  <c r="BD23" i="7"/>
  <c r="BD14" i="7"/>
  <c r="BE29" i="7" l="1"/>
  <c r="BE26" i="7"/>
  <c r="BE25" i="7"/>
  <c r="BE34" i="7"/>
  <c r="BE33" i="7"/>
  <c r="BE32" i="7"/>
  <c r="BE31" i="7"/>
  <c r="BE28" i="7"/>
  <c r="BE22" i="7"/>
  <c r="BE21" i="7"/>
  <c r="BE19" i="7"/>
  <c r="BE30" i="7"/>
  <c r="BE27" i="7"/>
  <c r="BE23" i="7"/>
  <c r="BE16" i="7"/>
  <c r="BE12" i="7"/>
  <c r="BE11" i="7"/>
  <c r="BE14" i="7"/>
  <c r="BE17" i="7"/>
  <c r="BE9" i="7"/>
  <c r="BE18" i="7"/>
  <c r="BE13" i="7"/>
  <c r="BF5" i="7"/>
  <c r="BE10" i="7"/>
  <c r="BE7" i="7"/>
  <c r="BE20" i="7"/>
  <c r="BE24" i="7"/>
  <c r="BF28" i="7" l="1"/>
  <c r="BF27" i="7"/>
  <c r="BF25" i="7"/>
  <c r="BF24" i="7"/>
  <c r="BF30" i="7"/>
  <c r="BF31" i="7"/>
  <c r="BF22" i="7"/>
  <c r="BF21" i="7"/>
  <c r="BF34" i="7"/>
  <c r="BF20" i="7"/>
  <c r="BF32" i="7"/>
  <c r="BF29" i="7"/>
  <c r="BF26" i="7"/>
  <c r="BF18" i="7"/>
  <c r="BF33" i="7"/>
  <c r="BF19" i="7"/>
  <c r="BF11" i="7"/>
  <c r="BF17" i="7"/>
  <c r="BF16" i="7"/>
  <c r="BF23" i="7"/>
  <c r="BF13" i="7"/>
  <c r="BF10" i="7"/>
  <c r="BF7" i="7"/>
  <c r="BF14" i="7"/>
  <c r="BF9" i="7"/>
  <c r="BG5" i="7"/>
  <c r="BF12" i="7"/>
  <c r="BF4" i="7"/>
  <c r="BG26" i="7" l="1"/>
  <c r="BG24" i="7"/>
  <c r="BG23" i="7"/>
  <c r="BG34" i="7"/>
  <c r="BG33" i="7"/>
  <c r="BG32" i="7"/>
  <c r="BG31" i="7"/>
  <c r="BG29" i="7"/>
  <c r="BG28" i="7"/>
  <c r="BG25" i="7"/>
  <c r="BG20" i="7"/>
  <c r="BG19" i="7"/>
  <c r="BG17" i="7"/>
  <c r="BG16" i="7"/>
  <c r="BG22" i="7"/>
  <c r="BG12" i="7"/>
  <c r="BG13" i="7"/>
  <c r="BG18" i="7"/>
  <c r="BH5" i="7"/>
  <c r="BG10" i="7"/>
  <c r="BG11" i="7"/>
  <c r="BG30" i="7"/>
  <c r="BG27" i="7"/>
  <c r="BG9" i="7"/>
  <c r="BG14" i="7"/>
  <c r="BG21" i="7"/>
  <c r="BG7" i="7"/>
  <c r="BH25" i="7" l="1"/>
  <c r="BH23" i="7"/>
  <c r="BH34" i="7"/>
  <c r="BH33" i="7"/>
  <c r="BH32" i="7"/>
  <c r="BH31" i="7"/>
  <c r="BH30" i="7"/>
  <c r="BH28" i="7"/>
  <c r="BH27" i="7"/>
  <c r="BH19" i="7"/>
  <c r="BH24" i="7"/>
  <c r="BH18" i="7"/>
  <c r="BH16" i="7"/>
  <c r="BH22" i="7"/>
  <c r="BH21" i="7"/>
  <c r="BH17" i="7"/>
  <c r="BH20" i="7"/>
  <c r="BH14" i="7"/>
  <c r="BH11" i="7"/>
  <c r="BI5" i="7"/>
  <c r="BH29" i="7"/>
  <c r="BH26" i="7"/>
  <c r="BH13" i="7"/>
  <c r="BH10" i="7"/>
  <c r="BH7" i="7"/>
  <c r="BH12" i="7"/>
  <c r="BH9" i="7"/>
  <c r="BI24" i="7" l="1"/>
  <c r="BI34" i="7"/>
  <c r="BI33" i="7"/>
  <c r="BI32" i="7"/>
  <c r="BI31" i="7"/>
  <c r="BI30" i="7"/>
  <c r="BI29" i="7"/>
  <c r="BI26" i="7"/>
  <c r="BI18" i="7"/>
  <c r="BI17" i="7"/>
  <c r="BI20" i="7"/>
  <c r="BI27" i="7"/>
  <c r="BI13" i="7"/>
  <c r="BI21" i="7"/>
  <c r="BI10" i="7"/>
  <c r="BI22" i="7"/>
  <c r="BI7" i="7"/>
  <c r="BI11" i="7"/>
  <c r="BI19" i="7"/>
  <c r="BI14" i="7"/>
  <c r="BI9" i="7"/>
  <c r="BI23" i="7"/>
  <c r="BI28" i="7"/>
  <c r="BI16" i="7"/>
  <c r="BJ5" i="7"/>
  <c r="BI12" i="7"/>
  <c r="BI25" i="7"/>
  <c r="BJ23" i="7" l="1"/>
  <c r="BJ30" i="7"/>
  <c r="BJ29" i="7"/>
  <c r="BJ28" i="7"/>
  <c r="BJ27" i="7"/>
  <c r="BJ25" i="7"/>
  <c r="BJ34" i="7"/>
  <c r="BJ24" i="7"/>
  <c r="BJ17" i="7"/>
  <c r="BJ26" i="7"/>
  <c r="BJ19" i="7"/>
  <c r="BJ22" i="7"/>
  <c r="BJ14" i="7"/>
  <c r="BJ18" i="7"/>
  <c r="BJ12" i="7"/>
  <c r="BJ16" i="7"/>
  <c r="BJ9" i="7"/>
  <c r="BJ13" i="7"/>
  <c r="BJ10" i="7"/>
  <c r="BJ32" i="7"/>
  <c r="BJ11" i="7"/>
  <c r="BJ33" i="7"/>
  <c r="BJ20" i="7"/>
  <c r="BJ21" i="7"/>
  <c r="BK5" i="7"/>
  <c r="BJ31" i="7"/>
  <c r="BJ7" i="7"/>
  <c r="BK34" i="7" l="1"/>
  <c r="BK33" i="7"/>
  <c r="BK32" i="7"/>
  <c r="BK31" i="7"/>
  <c r="BK29" i="7"/>
  <c r="BK28" i="7"/>
  <c r="BK27" i="7"/>
  <c r="BK26" i="7"/>
  <c r="BK24" i="7"/>
  <c r="BK16" i="7"/>
  <c r="BK23" i="7"/>
  <c r="BK22" i="7"/>
  <c r="BK21" i="7"/>
  <c r="BK25" i="7"/>
  <c r="BK18" i="7"/>
  <c r="BK14" i="7"/>
  <c r="BK30" i="7"/>
  <c r="BK20" i="7"/>
  <c r="BK13" i="7"/>
  <c r="BK11" i="7"/>
  <c r="BK19" i="7"/>
  <c r="BK9" i="7"/>
  <c r="BK12" i="7"/>
  <c r="BK7" i="7"/>
  <c r="BL5" i="7"/>
  <c r="BK10" i="7"/>
  <c r="BK17" i="7"/>
  <c r="BL30" i="7" l="1"/>
  <c r="BL28" i="7"/>
  <c r="BL27" i="7"/>
  <c r="BL26" i="7"/>
  <c r="BL25" i="7"/>
  <c r="BL32" i="7"/>
  <c r="BL29" i="7"/>
  <c r="BL20" i="7"/>
  <c r="BL31" i="7"/>
  <c r="BL17" i="7"/>
  <c r="BL22" i="7"/>
  <c r="BL13" i="7"/>
  <c r="BL33" i="7"/>
  <c r="BL12" i="7"/>
  <c r="BL24" i="7"/>
  <c r="BL10" i="7"/>
  <c r="BL18" i="7"/>
  <c r="BL11" i="7"/>
  <c r="BL19" i="7"/>
  <c r="BL14" i="7"/>
  <c r="BL16" i="7"/>
  <c r="BL34" i="7"/>
  <c r="BL23" i="7"/>
  <c r="BL9" i="7"/>
  <c r="BL7" i="7"/>
  <c r="BL21" i="7"/>
</calcChain>
</file>

<file path=xl/sharedStrings.xml><?xml version="1.0" encoding="utf-8"?>
<sst xmlns="http://schemas.openxmlformats.org/spreadsheetml/2006/main" count="80" uniqueCount="70">
  <si>
    <t>Albert de Mun</t>
  </si>
  <si>
    <t>Contoso, Ltd.</t>
  </si>
  <si>
    <t>Legend:</t>
  </si>
  <si>
    <t>On track</t>
  </si>
  <si>
    <t>Low risk</t>
  </si>
  <si>
    <t>Med risk</t>
  </si>
  <si>
    <t>High risk</t>
  </si>
  <si>
    <t>Unassigned</t>
  </si>
  <si>
    <t>Riku Nakano</t>
  </si>
  <si>
    <t>Project start date:</t>
  </si>
  <si>
    <t>Scrolling increment:</t>
  </si>
  <si>
    <t>Milestone description</t>
  </si>
  <si>
    <t>Category</t>
  </si>
  <si>
    <t>Assigned to</t>
  </si>
  <si>
    <t>Progress</t>
  </si>
  <si>
    <t>Start</t>
  </si>
  <si>
    <t>Days</t>
  </si>
  <si>
    <t>Project charter</t>
  </si>
  <si>
    <t>Goal</t>
  </si>
  <si>
    <t>Name</t>
  </si>
  <si>
    <t>Research</t>
  </si>
  <si>
    <t>Milestone</t>
  </si>
  <si>
    <t>Projections</t>
  </si>
  <si>
    <t>Low Risk</t>
  </si>
  <si>
    <t>Stakeholders</t>
  </si>
  <si>
    <t>Review</t>
  </si>
  <si>
    <t>Med Risk</t>
  </si>
  <si>
    <t>Contracts</t>
  </si>
  <si>
    <t>Proposals</t>
  </si>
  <si>
    <t>High Risk</t>
  </si>
  <si>
    <t>Document review</t>
  </si>
  <si>
    <t>On Track</t>
  </si>
  <si>
    <t>Bid date</t>
  </si>
  <si>
    <t>Award date</t>
  </si>
  <si>
    <t>Finalize</t>
  </si>
  <si>
    <t>Design</t>
  </si>
  <si>
    <t>Feasibility study</t>
  </si>
  <si>
    <t>Submit permit applications</t>
  </si>
  <si>
    <t>Design proposal</t>
  </si>
  <si>
    <t>Materials</t>
  </si>
  <si>
    <t>Equipment</t>
  </si>
  <si>
    <t>Testing</t>
  </si>
  <si>
    <t>Environment</t>
  </si>
  <si>
    <t>System test</t>
  </si>
  <si>
    <t>Issues/bugs</t>
  </si>
  <si>
    <t>Task 4</t>
  </si>
  <si>
    <t>Task 5</t>
  </si>
  <si>
    <t>To add more data, Insert new rows ABOVE this one</t>
  </si>
  <si>
    <t>Colonne1</t>
  </si>
  <si>
    <t>Colonne2</t>
  </si>
  <si>
    <t>Colonne3</t>
  </si>
  <si>
    <t>Colonne4</t>
  </si>
  <si>
    <t>Colonne5</t>
  </si>
  <si>
    <t>Colonne6</t>
  </si>
  <si>
    <t>Colonne7</t>
  </si>
  <si>
    <t>Colonne8</t>
  </si>
  <si>
    <t>Colonne9</t>
  </si>
  <si>
    <t>Colonne10</t>
  </si>
  <si>
    <t>Colonne11</t>
  </si>
  <si>
    <t>Colonne12</t>
  </si>
  <si>
    <t>Colonne13</t>
  </si>
  <si>
    <t>Colonne14</t>
  </si>
  <si>
    <t>Colonne15</t>
  </si>
  <si>
    <t>Colonne16</t>
  </si>
  <si>
    <t>Colonne17</t>
  </si>
  <si>
    <t>Colonne18</t>
  </si>
  <si>
    <t>Colonne19</t>
  </si>
  <si>
    <t>Colonne20</t>
  </si>
  <si>
    <t>Colonne21</t>
  </si>
  <si>
    <t>Colonne22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</si>
</sst>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1" formatCode="_-* #,##0_-;\-* #,##0_-;_-* &quot;-&quot;_-;_-@_-"/>
    <numFmt numFmtId="164" formatCode="d"/>
    <numFmt numFmtId="165" formatCode="0&quot; m²&quot;"/>
  </numFmts>
  <fonts count="28" x14ac:knownFonts="1">
    <font>
      <sz val="11"/>
      <color theme="1"/>
      <name val="Calibri"/>
      <family val="2"/>
      <scheme val="minor"/>
    </font>
    <font>
      <u/>
      <sz val="11"/>
      <color theme="10"/>
      <name val="Calibri"/>
      <family val="2"/>
      <scheme val="minor"/>
    </font>
    <font>
      <b/>
      <sz val="16"/>
      <color theme="8"/>
      <name val="Calibri"/>
      <family val="2"/>
      <scheme val="minor"/>
    </font>
    <font>
      <sz val="11"/>
      <name val="Calibri"/>
      <family val="2"/>
      <scheme val="minor"/>
    </font>
    <font>
      <b/>
      <sz val="14"/>
      <color theme="1"/>
      <name val="Calibri"/>
      <family val="2"/>
      <scheme val="minor"/>
    </font>
    <font>
      <sz val="11"/>
      <color theme="0"/>
      <name val="Calibri"/>
      <family val="2"/>
      <scheme val="minor"/>
    </font>
    <font>
      <b/>
      <sz val="11"/>
      <name val="Calibri"/>
      <family val="2"/>
      <scheme val="minor"/>
    </font>
    <font>
      <sz val="11"/>
      <color theme="1"/>
      <name val="Calibri"/>
      <family val="2"/>
      <scheme val="minor"/>
    </font>
    <font>
      <sz val="18"/>
      <color theme="3"/>
      <name val="Calibri Light"/>
      <family val="2"/>
      <scheme val="major"/>
    </font>
    <font>
      <b/>
      <sz val="15"/>
      <color theme="3"/>
      <name val="Calibri"/>
      <family val="2"/>
      <scheme val="minor"/>
    </font>
    <font>
      <b/>
      <sz val="11"/>
      <color theme="3"/>
      <name val="Calibri"/>
      <family val="2"/>
      <scheme val="minor"/>
    </font>
    <font>
      <b/>
      <sz val="11"/>
      <color theme="0"/>
      <name val="Calibri"/>
      <family val="2"/>
      <scheme val="minor"/>
    </font>
    <font>
      <sz val="16"/>
      <color theme="1"/>
      <name val="Calibri"/>
      <family val="2"/>
      <scheme val="minor"/>
    </font>
    <font>
      <sz val="14"/>
      <name val="Calibri"/>
      <family val="2"/>
      <scheme val="minor"/>
    </font>
    <font>
      <b/>
      <sz val="22"/>
      <name val="Calibri Light"/>
      <family val="2"/>
      <scheme val="major"/>
    </font>
    <font>
      <b/>
      <sz val="20"/>
      <name val="Calibri Light"/>
      <family val="2"/>
      <scheme val="major"/>
    </font>
    <font>
      <b/>
      <sz val="16"/>
      <name val="Calibri"/>
      <family val="2"/>
      <scheme val="minor"/>
    </font>
    <font>
      <b/>
      <sz val="14"/>
      <color theme="0"/>
      <name val="Calibri"/>
      <family val="2"/>
      <scheme val="minor"/>
    </font>
    <font>
      <b/>
      <sz val="14"/>
      <name val="Calibri"/>
      <family val="2"/>
      <scheme val="minor"/>
    </font>
    <font>
      <b/>
      <sz val="16"/>
      <name val="Calibri Light"/>
      <family val="2"/>
      <scheme val="major"/>
    </font>
    <font>
      <b/>
      <sz val="16"/>
      <color rgb="FF000000"/>
      <name val="Calibri"/>
      <family val="2"/>
      <scheme val="minor"/>
    </font>
    <font>
      <sz val="16"/>
      <color rgb="FF000000"/>
      <name val="Calibri"/>
      <family val="2"/>
      <scheme val="minor"/>
    </font>
    <font>
      <sz val="10"/>
      <name val="Calibri"/>
      <family val="2"/>
      <scheme val="minor"/>
    </font>
    <font>
      <b/>
      <sz val="10"/>
      <color theme="0"/>
      <name val="Calibri"/>
      <family val="2"/>
      <scheme val="minor"/>
    </font>
    <font>
      <b/>
      <sz val="14"/>
      <color theme="8" tint="-0.499984740745262"/>
      <name val="Calibri"/>
      <family val="2"/>
      <scheme val="minor"/>
    </font>
    <font>
      <b/>
      <sz val="11"/>
      <color theme="1" tint="0.499984740745262"/>
      <name val="Calibri"/>
      <family val="2"/>
      <scheme val="minor"/>
    </font>
    <font>
      <sz val="10"/>
      <color theme="1" tint="0.499984740745262"/>
      <name val="Arial"/>
      <family val="2"/>
    </font>
    <font>
      <sz val="11"/>
      <color rgb="FFFF0000"/>
      <name val="Calibri"/>
      <family val="2"/>
      <scheme val="minor"/>
    </font>
  </fonts>
  <fills count="10">
    <fill>
      <patternFill patternType="none"/>
    </fill>
    <fill>
      <patternFill patternType="gray125"/>
    </fill>
    <fill>
      <patternFill patternType="solid">
        <fgColor theme="6"/>
      </patternFill>
    </fill>
    <fill>
      <patternFill patternType="solid">
        <fgColor theme="9"/>
        <bgColor indexed="64"/>
      </patternFill>
    </fill>
    <fill>
      <patternFill patternType="solid">
        <fgColor theme="6"/>
        <bgColor indexed="64"/>
      </patternFill>
    </fill>
    <fill>
      <patternFill patternType="solid">
        <fgColor theme="5"/>
        <bgColor indexed="64"/>
      </patternFill>
    </fill>
    <fill>
      <patternFill patternType="solid">
        <fgColor theme="7" tint="-0.249977111117893"/>
        <bgColor indexed="64"/>
      </patternFill>
    </fill>
    <fill>
      <patternFill patternType="solid">
        <fgColor theme="2" tint="-9.9978637043366805E-2"/>
        <bgColor indexed="64"/>
      </patternFill>
    </fill>
    <fill>
      <patternFill patternType="solid">
        <fgColor theme="0" tint="-0.249977111117893"/>
        <bgColor indexed="64"/>
      </patternFill>
    </fill>
    <fill>
      <patternFill patternType="solid">
        <fgColor theme="1" tint="0.249977111117893"/>
        <bgColor indexed="64"/>
      </patternFill>
    </fill>
  </fills>
  <borders count="16">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right/>
      <top/>
      <bottom style="thick">
        <color theme="4"/>
      </bottom>
      <diagonal/>
    </border>
    <border>
      <left/>
      <right/>
      <top/>
      <bottom style="medium">
        <color theme="4" tint="0.39997558519241921"/>
      </bottom>
      <diagonal/>
    </border>
    <border>
      <left/>
      <right/>
      <top/>
      <bottom style="thin">
        <color theme="0" tint="-0.499984740745262"/>
      </bottom>
      <diagonal/>
    </border>
    <border>
      <left/>
      <right style="thin">
        <color theme="0" tint="-0.34998626667073579"/>
      </right>
      <top/>
      <bottom/>
      <diagonal/>
    </border>
    <border>
      <left style="thin">
        <color theme="0" tint="-0.34998626667073579"/>
      </left>
      <right/>
      <top style="thin">
        <color theme="0" tint="-0.499984740745262"/>
      </top>
      <bottom/>
      <diagonal/>
    </border>
    <border>
      <left/>
      <right/>
      <top style="thin">
        <color theme="0" tint="-0.499984740745262"/>
      </top>
      <bottom/>
      <diagonal/>
    </border>
    <border>
      <left/>
      <right style="thin">
        <color theme="0" tint="-0.34998626667073579"/>
      </right>
      <top style="thin">
        <color theme="0" tint="-0.499984740745262"/>
      </top>
      <bottom/>
      <diagonal/>
    </border>
    <border>
      <left style="thin">
        <color theme="0" tint="-0.34998626667073579"/>
      </left>
      <right/>
      <top/>
      <bottom/>
      <diagonal/>
    </border>
    <border>
      <left style="thin">
        <color theme="0" tint="-0.34998626667073579"/>
      </left>
      <right/>
      <top/>
      <bottom style="thin">
        <color theme="0" tint="-0.34998626667073579"/>
      </bottom>
      <diagonal/>
    </border>
    <border>
      <left/>
      <right style="thin">
        <color theme="0" tint="-0.34998626667073579"/>
      </right>
      <top/>
      <bottom style="thin">
        <color theme="0" tint="-0.34998626667073579"/>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thin">
        <color theme="0" tint="-0.14993743705557422"/>
      </left>
      <right style="thin">
        <color theme="0" tint="-0.14993743705557422"/>
      </right>
      <top/>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s>
  <cellStyleXfs count="10">
    <xf numFmtId="0" fontId="0" fillId="0" borderId="0"/>
    <xf numFmtId="0" fontId="1" fillId="0" borderId="0" applyNumberFormat="0" applyFill="0" applyBorder="0" applyAlignment="0" applyProtection="0"/>
    <xf numFmtId="41" fontId="7" fillId="0" borderId="0" applyFont="0" applyFill="0" applyBorder="0" applyAlignment="0" applyProtection="0"/>
    <xf numFmtId="9" fontId="7" fillId="0" borderId="0" applyFont="0" applyFill="0" applyBorder="0" applyAlignment="0" applyProtection="0"/>
    <xf numFmtId="0" fontId="8" fillId="0" borderId="0" applyNumberFormat="0" applyFill="0" applyBorder="0" applyAlignment="0" applyProtection="0"/>
    <xf numFmtId="0" fontId="9" fillId="0" borderId="3" applyNumberFormat="0" applyFill="0" applyAlignment="0" applyProtection="0"/>
    <xf numFmtId="0" fontId="10" fillId="0" borderId="4" applyNumberFormat="0" applyFill="0" applyAlignment="0" applyProtection="0"/>
    <xf numFmtId="0" fontId="5" fillId="2" borderId="0" applyNumberFormat="0" applyBorder="0" applyAlignment="0" applyProtection="0"/>
    <xf numFmtId="0" fontId="5" fillId="0" borderId="0"/>
    <xf numFmtId="14" fontId="7" fillId="0" borderId="0" applyFont="0" applyFill="0" applyBorder="0">
      <alignment horizontal="center" vertical="center"/>
    </xf>
  </cellStyleXfs>
  <cellXfs count="80">
    <xf numFmtId="0" fontId="0" fillId="0" borderId="0" xfId="0"/>
    <xf numFmtId="0" fontId="0" fillId="0" borderId="0" xfId="0" applyAlignment="1">
      <alignment horizontal="center"/>
    </xf>
    <xf numFmtId="0" fontId="0" fillId="0" borderId="0" xfId="0" applyAlignment="1">
      <alignment horizontal="center" vertical="center"/>
    </xf>
    <xf numFmtId="0" fontId="0" fillId="0" borderId="1" xfId="0" applyBorder="1" applyAlignment="1">
      <alignment horizontal="center" vertical="center"/>
    </xf>
    <xf numFmtId="0" fontId="1" fillId="0" borderId="1" xfId="1" applyBorder="1" applyAlignment="1">
      <alignment horizontal="center" vertical="center"/>
    </xf>
    <xf numFmtId="0" fontId="0" fillId="0" borderId="1" xfId="0" applyBorder="1" applyAlignment="1">
      <alignment vertical="center"/>
    </xf>
    <xf numFmtId="0" fontId="0" fillId="0" borderId="0" xfId="0" applyAlignment="1">
      <alignment vertical="center"/>
    </xf>
    <xf numFmtId="0" fontId="0" fillId="0" borderId="1" xfId="0" applyBorder="1" applyAlignment="1">
      <alignment horizontal="center" vertical="center" wrapText="1"/>
    </xf>
    <xf numFmtId="0" fontId="3" fillId="0" borderId="1" xfId="1" applyFont="1" applyBorder="1" applyAlignment="1">
      <alignment horizontal="center" vertical="center"/>
    </xf>
    <xf numFmtId="0" fontId="4" fillId="0" borderId="1" xfId="0" applyFont="1" applyBorder="1" applyAlignment="1">
      <alignment horizontal="center" vertical="center"/>
    </xf>
    <xf numFmtId="0" fontId="0" fillId="0" borderId="0" xfId="0" applyAlignment="1">
      <alignment horizontal="center" vertical="center" wrapText="1"/>
    </xf>
    <xf numFmtId="0" fontId="0" fillId="0" borderId="0" xfId="0"/>
    <xf numFmtId="0" fontId="3" fillId="0" borderId="1" xfId="1" applyFont="1" applyBorder="1" applyAlignment="1">
      <alignment horizontal="center" vertical="center" wrapText="1"/>
    </xf>
    <xf numFmtId="0" fontId="3" fillId="0" borderId="1" xfId="1" applyNumberFormat="1" applyFont="1" applyBorder="1" applyAlignment="1">
      <alignment horizontal="center" vertical="center"/>
    </xf>
    <xf numFmtId="0" fontId="0" fillId="0" borderId="1" xfId="0" applyNumberFormat="1" applyBorder="1" applyAlignment="1">
      <alignment horizontal="center" vertical="center"/>
    </xf>
    <xf numFmtId="0" fontId="5" fillId="0" borderId="0" xfId="8"/>
    <xf numFmtId="0" fontId="5" fillId="0" borderId="0" xfId="8" applyAlignment="1">
      <alignment wrapText="1"/>
    </xf>
    <xf numFmtId="0" fontId="14" fillId="0" borderId="0" xfId="4" applyFont="1" applyFill="1" applyBorder="1" applyAlignment="1">
      <alignment horizontal="left" vertical="center"/>
    </xf>
    <xf numFmtId="0" fontId="15" fillId="0" borderId="0" xfId="0" applyFont="1" applyAlignment="1">
      <alignment horizontal="left" vertical="center"/>
    </xf>
    <xf numFmtId="0" fontId="3" fillId="0" borderId="0" xfId="0" applyFont="1" applyAlignment="1">
      <alignment vertical="center"/>
    </xf>
    <xf numFmtId="0" fontId="13" fillId="0" borderId="0" xfId="0" applyFont="1" applyAlignment="1">
      <alignment horizontal="center" vertical="center"/>
    </xf>
    <xf numFmtId="0" fontId="13" fillId="0" borderId="0" xfId="0" applyFont="1" applyAlignment="1">
      <alignment vertical="center"/>
    </xf>
    <xf numFmtId="0" fontId="16" fillId="0" borderId="3" xfId="5" applyFont="1" applyFill="1" applyAlignment="1">
      <alignment horizontal="left" vertical="center" indent="2"/>
    </xf>
    <xf numFmtId="0" fontId="13" fillId="0" borderId="3" xfId="5" applyFont="1" applyFill="1" applyAlignment="1">
      <alignment horizontal="left" vertical="center" indent="2"/>
    </xf>
    <xf numFmtId="0" fontId="3" fillId="0" borderId="0" xfId="0" applyFont="1" applyAlignment="1">
      <alignment horizontal="left" vertical="center" indent="2"/>
    </xf>
    <xf numFmtId="0" fontId="3" fillId="0" borderId="0" xfId="0" applyFont="1"/>
    <xf numFmtId="0" fontId="3" fillId="0" borderId="0" xfId="0" applyFont="1" applyAlignment="1">
      <alignment horizontal="center"/>
    </xf>
    <xf numFmtId="0" fontId="3" fillId="0" borderId="0" xfId="0" applyFont="1" applyAlignment="1">
      <alignment horizontal="right" vertical="center"/>
    </xf>
    <xf numFmtId="0" fontId="19" fillId="0" borderId="0" xfId="4" applyFont="1" applyFill="1" applyAlignment="1">
      <alignment horizontal="left" vertical="center" indent="2"/>
    </xf>
    <xf numFmtId="0" fontId="3" fillId="0" borderId="4" xfId="6" applyFont="1" applyFill="1" applyAlignment="1">
      <alignment horizontal="left" vertical="center" indent="2"/>
    </xf>
    <xf numFmtId="14" fontId="3" fillId="0" borderId="0" xfId="9" applyFont="1" applyFill="1" applyBorder="1" applyAlignment="1">
      <alignment horizontal="left" vertical="center"/>
    </xf>
    <xf numFmtId="14" fontId="3" fillId="0" borderId="0" xfId="9" applyFont="1" applyFill="1" applyBorder="1" applyAlignment="1">
      <alignment horizontal="left" vertical="center" indent="2"/>
    </xf>
    <xf numFmtId="0" fontId="16" fillId="0" borderId="5" xfId="0" applyFont="1" applyBorder="1" applyAlignment="1">
      <alignment vertical="center"/>
    </xf>
    <xf numFmtId="0" fontId="20" fillId="0" borderId="5" xfId="0" applyFont="1" applyBorder="1" applyAlignment="1">
      <alignment vertical="center"/>
    </xf>
    <xf numFmtId="0" fontId="21" fillId="0" borderId="5" xfId="0" applyFont="1" applyBorder="1" applyAlignment="1">
      <alignment vertical="center"/>
    </xf>
    <xf numFmtId="0" fontId="12" fillId="0" borderId="5" xfId="0" applyFont="1" applyBorder="1"/>
    <xf numFmtId="0" fontId="3" fillId="0" borderId="0" xfId="0" applyFont="1" applyAlignment="1">
      <alignment horizontal="left" vertical="center"/>
    </xf>
    <xf numFmtId="0" fontId="3" fillId="0" borderId="6" xfId="0" applyFont="1" applyBorder="1"/>
    <xf numFmtId="164" fontId="22" fillId="8" borderId="7" xfId="0" applyNumberFormat="1" applyFont="1" applyFill="1" applyBorder="1" applyAlignment="1">
      <alignment horizontal="center" vertical="center"/>
    </xf>
    <xf numFmtId="164" fontId="22" fillId="8" borderId="8" xfId="0" applyNumberFormat="1" applyFont="1" applyFill="1" applyBorder="1" applyAlignment="1">
      <alignment horizontal="center" vertical="center"/>
    </xf>
    <xf numFmtId="164" fontId="22" fillId="8" borderId="9" xfId="0" applyNumberFormat="1" applyFont="1" applyFill="1" applyBorder="1" applyAlignment="1">
      <alignment horizontal="center" vertical="center"/>
    </xf>
    <xf numFmtId="164" fontId="22" fillId="8" borderId="10" xfId="0" applyNumberFormat="1" applyFont="1" applyFill="1" applyBorder="1" applyAlignment="1">
      <alignment horizontal="center" vertical="center"/>
    </xf>
    <xf numFmtId="164" fontId="22" fillId="8" borderId="0" xfId="0" applyNumberFormat="1" applyFont="1" applyFill="1" applyAlignment="1">
      <alignment horizontal="center" vertical="center"/>
    </xf>
    <xf numFmtId="164" fontId="22" fillId="8" borderId="11" xfId="0" applyNumberFormat="1" applyFont="1" applyFill="1" applyBorder="1" applyAlignment="1">
      <alignment horizontal="center" vertical="center"/>
    </xf>
    <xf numFmtId="164" fontId="22" fillId="8" borderId="12" xfId="0" applyNumberFormat="1" applyFont="1" applyFill="1" applyBorder="1" applyAlignment="1">
      <alignment horizontal="center" vertical="center"/>
    </xf>
    <xf numFmtId="164" fontId="22" fillId="8" borderId="6" xfId="0" applyNumberFormat="1" applyFont="1" applyFill="1" applyBorder="1" applyAlignment="1">
      <alignment horizontal="center" vertical="center"/>
    </xf>
    <xf numFmtId="0" fontId="11" fillId="9" borderId="0" xfId="0" applyFont="1" applyFill="1" applyAlignment="1">
      <alignment horizontal="left" vertical="center" indent="1"/>
    </xf>
    <xf numFmtId="0" fontId="11" fillId="9" borderId="0" xfId="0" applyFont="1" applyFill="1" applyAlignment="1">
      <alignment horizontal="center" vertical="center" wrapText="1"/>
    </xf>
    <xf numFmtId="0" fontId="23" fillId="0" borderId="6" xfId="0" applyFont="1" applyBorder="1" applyAlignment="1">
      <alignment horizontal="center" vertical="center" wrapText="1"/>
    </xf>
    <xf numFmtId="0" fontId="22" fillId="8" borderId="13" xfId="0" applyFont="1" applyFill="1" applyBorder="1" applyAlignment="1">
      <alignment horizontal="center" vertical="center" shrinkToFit="1"/>
    </xf>
    <xf numFmtId="0" fontId="0" fillId="0" borderId="0" xfId="0" applyAlignment="1">
      <alignment horizontal="left" wrapText="1" indent="2"/>
    </xf>
    <xf numFmtId="9" fontId="0" fillId="0" borderId="0" xfId="3" applyFont="1" applyFill="1" applyBorder="1" applyAlignment="1">
      <alignment horizontal="center" vertical="center"/>
    </xf>
    <xf numFmtId="14" fontId="0" fillId="0" borderId="0" xfId="9" applyFont="1" applyFill="1" applyBorder="1">
      <alignment horizontal="center" vertical="center"/>
    </xf>
    <xf numFmtId="41" fontId="0" fillId="0" borderId="0" xfId="2" applyFont="1" applyFill="1" applyBorder="1" applyAlignment="1">
      <alignment horizontal="center" vertical="center"/>
    </xf>
    <xf numFmtId="0" fontId="0" fillId="0" borderId="14" xfId="0" applyBorder="1" applyAlignment="1">
      <alignment vertical="center"/>
    </xf>
    <xf numFmtId="0" fontId="24" fillId="0" borderId="0" xfId="0" applyFont="1" applyAlignment="1">
      <alignment horizontal="left" vertical="center" wrapText="1"/>
    </xf>
    <xf numFmtId="0" fontId="3" fillId="0" borderId="0" xfId="0" applyFont="1" applyAlignment="1">
      <alignment horizontal="center" vertical="center"/>
    </xf>
    <xf numFmtId="9" fontId="6" fillId="0" borderId="0" xfId="3" applyFont="1" applyFill="1" applyBorder="1" applyAlignment="1">
      <alignment horizontal="center" vertical="center"/>
    </xf>
    <xf numFmtId="14" fontId="3" fillId="0" borderId="0" xfId="9" applyFont="1" applyFill="1" applyBorder="1">
      <alignment horizontal="center" vertical="center"/>
    </xf>
    <xf numFmtId="41" fontId="3" fillId="0" borderId="0" xfId="2" applyFont="1" applyFill="1" applyBorder="1" applyAlignment="1">
      <alignment horizontal="center" vertical="center"/>
    </xf>
    <xf numFmtId="0" fontId="0" fillId="0" borderId="15" xfId="0" applyBorder="1" applyAlignment="1">
      <alignment horizontal="center" vertical="center"/>
    </xf>
    <xf numFmtId="0" fontId="0" fillId="0" borderId="0" xfId="0" applyAlignment="1">
      <alignment horizontal="left" vertical="center" wrapText="1" indent="1"/>
    </xf>
    <xf numFmtId="0" fontId="3" fillId="0" borderId="0" xfId="0" applyFont="1" applyAlignment="1">
      <alignment horizontal="left" vertical="center" wrapText="1" indent="2"/>
    </xf>
    <xf numFmtId="0" fontId="3" fillId="0" borderId="0" xfId="0" applyFont="1" applyAlignment="1">
      <alignment horizontal="left" vertical="center" wrapText="1" indent="1"/>
    </xf>
    <xf numFmtId="14" fontId="3" fillId="0" borderId="0" xfId="9" applyFont="1" applyFill="1">
      <alignment horizontal="center" vertical="center"/>
    </xf>
    <xf numFmtId="41" fontId="3" fillId="0" borderId="0" xfId="2" applyFont="1" applyFill="1" applyAlignment="1">
      <alignment horizontal="center" vertical="center"/>
    </xf>
    <xf numFmtId="0" fontId="25" fillId="0" borderId="0" xfId="0" applyFont="1"/>
    <xf numFmtId="0" fontId="5" fillId="0" borderId="0" xfId="0" applyFont="1" applyAlignment="1">
      <alignment horizontal="center"/>
    </xf>
    <xf numFmtId="0" fontId="0" fillId="0" borderId="0" xfId="0" applyAlignment="1">
      <alignment horizontal="right" vertical="center"/>
    </xf>
    <xf numFmtId="0" fontId="26" fillId="0" borderId="0" xfId="1" applyFont="1" applyAlignment="1" applyProtection="1"/>
    <xf numFmtId="0" fontId="0" fillId="0" borderId="0" xfId="0" applyFont="1" applyAlignment="1">
      <alignment horizontal="left" wrapText="1" indent="2"/>
    </xf>
    <xf numFmtId="0" fontId="27" fillId="0" borderId="1" xfId="0" applyFont="1" applyBorder="1" applyAlignment="1">
      <alignment vertical="center" wrapText="1"/>
    </xf>
    <xf numFmtId="165" fontId="0" fillId="0" borderId="1" xfId="0" applyNumberFormat="1" applyBorder="1" applyAlignment="1">
      <alignment horizontal="center" vertical="center"/>
    </xf>
    <xf numFmtId="0" fontId="4" fillId="0" borderId="1" xfId="0" applyFont="1" applyBorder="1" applyAlignment="1">
      <alignment horizontal="center" vertical="center" wrapText="1"/>
    </xf>
    <xf numFmtId="0" fontId="2" fillId="0" borderId="2" xfId="0" applyFont="1" applyBorder="1" applyAlignment="1">
      <alignment vertical="center"/>
    </xf>
    <xf numFmtId="0" fontId="17" fillId="6" borderId="0" xfId="0" applyFont="1" applyFill="1" applyAlignment="1">
      <alignment horizontal="center" vertical="center"/>
    </xf>
    <xf numFmtId="0" fontId="18" fillId="7" borderId="0" xfId="0" applyFont="1" applyFill="1" applyAlignment="1">
      <alignment horizontal="center" vertical="center"/>
    </xf>
    <xf numFmtId="0" fontId="17" fillId="4" borderId="0" xfId="7" applyFont="1" applyFill="1" applyAlignment="1">
      <alignment horizontal="center" vertical="center"/>
    </xf>
    <xf numFmtId="0" fontId="18" fillId="3" borderId="0" xfId="0" applyFont="1" applyFill="1" applyAlignment="1">
      <alignment horizontal="center" vertical="center"/>
    </xf>
    <xf numFmtId="0" fontId="17" fillId="5" borderId="0" xfId="0" applyFont="1" applyFill="1" applyAlignment="1">
      <alignment horizontal="center" vertical="center"/>
    </xf>
  </cellXfs>
  <cellStyles count="10">
    <cellStyle name="Accent3" xfId="7" builtinId="37"/>
    <cellStyle name="Date" xfId="9"/>
    <cellStyle name="Lien hypertexte" xfId="1" builtinId="8"/>
    <cellStyle name="Milliers [0]" xfId="2" builtinId="6"/>
    <cellStyle name="Normal" xfId="0" builtinId="0"/>
    <cellStyle name="Pourcentage" xfId="3" builtinId="5"/>
    <cellStyle name="Titre" xfId="4" builtinId="15"/>
    <cellStyle name="Titre 1" xfId="5" builtinId="16"/>
    <cellStyle name="Titre 3" xfId="6" builtinId="18"/>
    <cellStyle name="zHiddenText" xfId="8"/>
  </cellStyles>
  <dxfs count="70">
    <dxf>
      <font>
        <strike val="0"/>
        <outline val="0"/>
        <shadow val="0"/>
        <u val="none"/>
        <vertAlign val="baseline"/>
        <sz val="11"/>
        <name val="Calibri"/>
        <scheme val="minor"/>
      </font>
    </dxf>
    <dxf>
      <font>
        <strike val="0"/>
        <outline val="0"/>
        <shadow val="0"/>
        <u val="none"/>
        <vertAlign val="baseline"/>
        <sz val="11"/>
        <name val="Calibri"/>
        <scheme val="minor"/>
      </font>
    </dxf>
    <dxf>
      <font>
        <strike val="0"/>
        <outline val="0"/>
        <shadow val="0"/>
        <u val="none"/>
        <vertAlign val="baseline"/>
        <sz val="11"/>
        <name val="Calibri"/>
        <scheme val="minor"/>
      </font>
    </dxf>
    <dxf>
      <font>
        <strike val="0"/>
        <outline val="0"/>
        <shadow val="0"/>
        <u val="none"/>
        <vertAlign val="baseline"/>
        <sz val="11"/>
        <name val="Calibri"/>
        <scheme val="minor"/>
      </font>
      <alignment horizontal="center" vertical="center" textRotation="0" indent="0" justifyLastLine="0" shrinkToFit="0" readingOrder="0"/>
    </dxf>
    <dxf>
      <font>
        <strike val="0"/>
        <outline val="0"/>
        <shadow val="0"/>
        <u val="none"/>
        <vertAlign val="baseline"/>
        <sz val="11"/>
        <name val="Calibri"/>
        <scheme val="minor"/>
      </font>
      <alignment horizontal="center" vertical="center" textRotation="0" wrapText="0" indent="0" justifyLastLine="0" shrinkToFit="0" readingOrder="0"/>
    </dxf>
    <dxf>
      <font>
        <strike val="0"/>
        <outline val="0"/>
        <shadow val="0"/>
        <u val="none"/>
        <vertAlign val="baseline"/>
        <sz val="11"/>
        <name val="Calibri"/>
        <scheme val="minor"/>
      </font>
      <alignment horizontal="left" vertical="bottom" textRotation="0" wrapText="1" relativeIndent="1" justifyLastLine="0" shrinkToFit="0" readingOrder="0"/>
    </dxf>
    <dxf>
      <font>
        <strike val="0"/>
        <outline val="0"/>
        <shadow val="0"/>
        <u val="none"/>
        <vertAlign val="baseline"/>
        <sz val="11"/>
        <name val="Calibri"/>
        <scheme val="minor"/>
      </font>
    </dxf>
    <dxf>
      <font>
        <b/>
        <strike val="0"/>
        <outline val="0"/>
        <shadow val="0"/>
        <u val="none"/>
        <vertAlign val="baseline"/>
        <sz val="11"/>
        <color theme="0"/>
        <name val="Calibri"/>
        <scheme val="minor"/>
      </font>
      <fill>
        <patternFill patternType="solid">
          <fgColor indexed="64"/>
          <bgColor theme="1" tint="0.249977111117893"/>
        </patternFill>
      </fill>
    </dxf>
    <dxf>
      <fill>
        <patternFill>
          <bgColor theme="2" tint="-9.9948118533890809E-2"/>
        </patternFill>
      </fill>
      <border>
        <left style="thin">
          <color theme="2" tint="-9.9948118533890809E-2"/>
        </left>
        <right style="thin">
          <color theme="2" tint="-9.9948118533890809E-2"/>
        </right>
        <top style="thin">
          <color theme="0"/>
        </top>
        <bottom style="thin">
          <color theme="0"/>
        </bottom>
        <vertical/>
        <horizontal/>
      </border>
    </dxf>
    <dxf>
      <fill>
        <patternFill>
          <bgColor theme="9" tint="-0.24994659260841701"/>
        </patternFill>
      </fill>
      <border>
        <left style="thin">
          <color theme="9" tint="-0.24994659260841701"/>
        </left>
        <right style="thin">
          <color theme="9" tint="-0.24994659260841701"/>
        </right>
        <top style="thin">
          <color theme="0"/>
        </top>
        <bottom style="thin">
          <color theme="0"/>
        </bottom>
        <vertical/>
        <horizontal/>
      </border>
    </dxf>
    <dxf>
      <fill>
        <patternFill>
          <bgColor theme="4"/>
        </patternFill>
      </fill>
      <border>
        <left style="thin">
          <color theme="4"/>
        </left>
        <right style="thin">
          <color theme="4"/>
        </right>
        <top style="thin">
          <color theme="0"/>
        </top>
        <bottom style="thin">
          <color theme="0"/>
        </bottom>
      </border>
    </dxf>
    <dxf>
      <fill>
        <patternFill>
          <bgColor theme="7" tint="-0.24994659260841701"/>
        </patternFill>
      </fill>
      <border>
        <left style="thin">
          <color theme="7" tint="-0.24994659260841701"/>
        </left>
        <right style="thin">
          <color theme="7" tint="-0.24994659260841701"/>
        </right>
        <top style="thin">
          <color theme="0"/>
        </top>
        <bottom style="thin">
          <color theme="0"/>
        </bottom>
      </border>
    </dxf>
    <dxf>
      <fill>
        <patternFill>
          <bgColor theme="6"/>
        </patternFill>
      </fill>
      <border>
        <left style="thin">
          <color theme="6"/>
        </left>
        <right style="thin">
          <color theme="6"/>
        </right>
        <top style="thin">
          <color theme="0"/>
        </top>
        <bottom style="thin">
          <color theme="0"/>
        </bottom>
      </border>
    </dxf>
    <dxf>
      <fill>
        <patternFill>
          <bgColor theme="2" tint="-9.9948118533890809E-2"/>
        </patternFill>
      </fill>
      <border>
        <left/>
        <right/>
        <top/>
        <bottom/>
        <vertical/>
        <horizontal/>
      </border>
    </dxf>
    <dxf>
      <fill>
        <patternFill>
          <bgColor theme="5"/>
        </patternFill>
      </fill>
      <border>
        <left/>
        <right/>
        <top/>
        <bottom/>
        <vertical/>
        <horizontal/>
      </border>
    </dxf>
    <dxf>
      <fill>
        <patternFill>
          <bgColor theme="6"/>
        </patternFill>
      </fill>
      <border>
        <left/>
        <right/>
        <top/>
        <bottom/>
      </border>
    </dxf>
    <dxf>
      <fill>
        <patternFill>
          <bgColor theme="7" tint="-0.24994659260841701"/>
        </patternFill>
      </fill>
      <border>
        <left/>
        <right/>
        <top/>
        <bottom/>
      </border>
    </dxf>
    <dxf>
      <fill>
        <patternFill>
          <bgColor theme="9"/>
        </patternFill>
      </fill>
      <border>
        <left/>
        <right/>
        <top/>
        <bottom/>
      </border>
    </dxf>
    <dxf>
      <font>
        <color auto="1"/>
      </font>
      <fill>
        <patternFill>
          <bgColor theme="0" tint="-4.9989318521683403E-2"/>
        </patternFill>
      </fill>
      <border>
        <left/>
        <right/>
        <top/>
        <bottom style="thin">
          <color theme="0" tint="-0.34998626667073579"/>
        </bottom>
        <vertical/>
        <horizontal/>
      </border>
    </dxf>
    <dxf>
      <font>
        <color auto="1"/>
      </font>
      <fill>
        <patternFill>
          <bgColor theme="0" tint="-0.14996795556505021"/>
        </patternFill>
      </fill>
      <border>
        <left/>
        <right/>
        <top/>
        <bottom style="thin">
          <color theme="0" tint="-0.34998626667073579"/>
        </bottom>
      </border>
    </dxf>
    <dxf>
      <font>
        <color auto="1"/>
      </font>
      <fill>
        <patternFill>
          <bgColor theme="0" tint="-0.14996795556505021"/>
        </patternFill>
      </fill>
      <border>
        <left/>
        <right/>
        <top/>
        <bottom style="thin">
          <color theme="0" tint="-0.34998626667073579"/>
        </bottom>
      </border>
    </dxf>
    <dxf>
      <font>
        <b/>
        <i val="0"/>
        <color theme="0"/>
      </font>
      <border>
        <left style="thin">
          <color rgb="FFC00000"/>
        </left>
        <right style="thin">
          <color rgb="FFC00000"/>
        </right>
        <vertical/>
        <horizontal/>
      </border>
    </dxf>
    <dxf>
      <font>
        <strike val="0"/>
        <outline val="0"/>
        <shadow val="0"/>
        <u val="none"/>
        <vertAlign val="baseline"/>
        <sz val="11"/>
        <color rgb="FFFF0000"/>
        <name val="Calibri"/>
        <scheme val="minor"/>
      </font>
      <alignment horizontal="general"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numFmt numFmtId="0" formatCode="Genera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0" formatCode="Genera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0" formatCode="Genera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0" formatCode="Genera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0" formatCode="Genera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0" formatCode="Genera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auto="1"/>
        <name val="Calibri"/>
        <scheme val="minor"/>
      </font>
      <numFmt numFmtId="0" formatCode="Genera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strike val="0"/>
        <outline val="0"/>
        <shadow val="0"/>
        <u val="none"/>
        <vertAlign val="baseline"/>
        <sz val="11"/>
        <color auto="1"/>
        <name val="Calibri"/>
        <scheme val="minor"/>
      </font>
      <numFmt numFmtId="0" formatCode="Genera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u val="none"/>
        <color auto="1"/>
      </font>
      <numFmt numFmtId="0" formatCode="Genera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auto="1"/>
        <name val="Calibri"/>
        <scheme val="minor"/>
      </font>
      <numFmt numFmtId="0" formatCode="Genera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0" formatCode="Genera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0" formatCode="Genera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0" formatCode="Genera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vertical="center" textRotation="0" indent="0" justifyLastLine="0" shrinkToFit="0" readingOrder="0"/>
      <border diagonalUp="0" diagonalDown="0" outline="0">
        <left style="thin">
          <color indexed="64"/>
        </left>
        <right style="thin">
          <color indexed="64"/>
        </right>
        <top style="thin">
          <color indexed="64"/>
        </top>
        <bottom style="thin">
          <color indexed="64"/>
        </bottom>
      </border>
    </dxf>
    <dxf>
      <font>
        <b/>
        <strike val="0"/>
        <outline val="0"/>
        <shadow val="0"/>
        <u val="none"/>
        <vertAlign val="baseline"/>
        <sz val="14"/>
        <color theme="1"/>
        <name val="Calibri"/>
        <scheme val="minor"/>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vertical="center" textRotation="0" indent="0" justifyLastLine="0" shrinkToFit="0" readingOrder="0"/>
    </dxf>
    <dxf>
      <border>
        <bottom style="thin">
          <color indexed="64"/>
        </bottom>
      </border>
    </dxf>
    <dxf>
      <alignment horizontal="center" vertical="center" textRotation="0" wrapText="1" indent="0" justifyLastLine="0" shrinkToFit="0" readingOrder="0"/>
      <border diagonalUp="0" diagonalDown="0" outline="0">
        <left style="thin">
          <color indexed="64"/>
        </left>
        <right style="thin">
          <color indexed="64"/>
        </right>
        <top/>
        <bottom/>
      </border>
    </dxf>
    <dxf>
      <font>
        <color theme="0"/>
      </font>
      <fill>
        <patternFill>
          <bgColor theme="9"/>
        </patternFill>
      </fill>
    </dxf>
    <dxf>
      <font>
        <color theme="0"/>
      </font>
      <fill>
        <patternFill>
          <bgColor theme="9"/>
        </patternFill>
      </fill>
    </dxf>
    <dxf>
      <font>
        <color theme="0"/>
      </font>
      <fill>
        <patternFill>
          <bgColor theme="9"/>
        </patternFill>
      </fill>
    </dxf>
    <dxf>
      <font>
        <color theme="0"/>
      </font>
      <fill>
        <patternFill>
          <bgColor theme="9"/>
        </patternFill>
      </fill>
    </dxf>
    <dxf>
      <font>
        <color theme="0"/>
      </font>
      <fill>
        <patternFill>
          <bgColor theme="9"/>
        </patternFill>
      </fill>
    </dxf>
    <dxf>
      <font>
        <color theme="0"/>
      </font>
      <fill>
        <patternFill>
          <bgColor rgb="FFFF0000"/>
        </patternFill>
      </fill>
    </dxf>
    <dxf>
      <font>
        <color theme="0"/>
      </font>
      <fill>
        <patternFill>
          <bgColor theme="9"/>
        </patternFill>
      </fill>
    </dxf>
    <dxf>
      <font>
        <color theme="0"/>
      </font>
      <fill>
        <patternFill>
          <bgColor rgb="FFFF0000"/>
        </patternFill>
      </fill>
    </dxf>
    <dxf>
      <font>
        <color theme="0"/>
      </font>
      <fill>
        <patternFill>
          <bgColor theme="9"/>
        </patternFill>
      </fill>
    </dxf>
    <dxf>
      <fill>
        <patternFill>
          <bgColor theme="5" tint="0.39994506668294322"/>
        </patternFill>
      </fill>
    </dxf>
    <dxf>
      <fill>
        <patternFill>
          <bgColor theme="5" tint="0.39994506668294322"/>
        </patternFill>
      </fill>
    </dxf>
    <dxf>
      <font>
        <color theme="0"/>
      </font>
      <fill>
        <patternFill>
          <bgColor theme="9"/>
        </patternFill>
      </fill>
    </dxf>
    <dxf>
      <border diagonalUp="0" diagonalDown="0">
        <left/>
        <right/>
        <top/>
        <bottom/>
        <vertical/>
        <horizontal/>
      </border>
    </dxf>
    <dxf>
      <border diagonalUp="0" diagonalDown="0">
        <left/>
        <right/>
        <top/>
        <bottom/>
        <vertical/>
        <horizontal/>
      </border>
    </dxf>
    <dxf>
      <border diagonalUp="0" diagonalDown="0">
        <left/>
        <right/>
        <top/>
        <bottom/>
        <vertical/>
        <horizontal/>
      </border>
    </dxf>
    <dxf>
      <fill>
        <patternFill>
          <bgColor theme="0" tint="-4.9989318521683403E-2"/>
        </patternFill>
      </fill>
      <border diagonalUp="0" diagonalDown="0">
        <left/>
        <right/>
        <top/>
        <bottom/>
        <vertical/>
        <horizontal/>
      </border>
    </dxf>
    <dxf>
      <font>
        <b/>
        <color theme="1"/>
      </font>
    </dxf>
    <dxf>
      <font>
        <b val="0"/>
        <i val="0"/>
        <color theme="1"/>
      </font>
      <border diagonalUp="0" diagonalDown="0">
        <left/>
        <right/>
        <top/>
        <bottom/>
        <vertical/>
        <horizontal/>
      </border>
    </dxf>
    <dxf>
      <font>
        <b/>
        <color theme="1"/>
      </font>
      <border diagonalUp="0" diagonalDown="0">
        <left/>
        <right/>
        <top/>
        <bottom/>
        <vertical/>
        <horizontal/>
      </border>
    </dxf>
    <dxf>
      <font>
        <b/>
        <color theme="0"/>
      </font>
      <fill>
        <patternFill patternType="solid">
          <fgColor theme="1" tint="0.24994659260841701"/>
          <bgColor theme="1" tint="0.24994659260841701"/>
        </patternFill>
      </fill>
      <border diagonalUp="0" diagonalDown="0">
        <left/>
        <right/>
        <top/>
        <bottom/>
        <vertical/>
        <horizontal/>
      </border>
    </dxf>
    <dxf>
      <font>
        <color auto="1"/>
      </font>
      <border diagonalUp="0" diagonalDown="0">
        <left/>
        <right/>
        <top/>
        <bottom/>
        <vertical/>
        <horizontal/>
      </border>
    </dxf>
    <dxf>
      <fill>
        <patternFill>
          <fgColor auto="1"/>
          <bgColor rgb="FFD5B8EA"/>
        </patternFill>
      </fill>
    </dxf>
    <dxf>
      <font>
        <color theme="0"/>
      </font>
      <fill>
        <patternFill>
          <bgColor rgb="FF7030A0"/>
        </patternFill>
      </fill>
    </dxf>
  </dxfs>
  <tableStyles count="2" defaultTableStyle="TableStyleMedium2" defaultPivotStyle="PivotStyleLight16">
    <tableStyle name="Style de tableau 1" pivot="0" count="2">
      <tableStyleElement type="headerRow" dxfId="69"/>
      <tableStyleElement type="firstRowStripe" dxfId="68"/>
    </tableStyle>
    <tableStyle name="ToDoList" pivot="0" count="9">
      <tableStyleElement type="wholeTable" dxfId="67"/>
      <tableStyleElement type="headerRow" dxfId="66"/>
      <tableStyleElement type="totalRow" dxfId="65"/>
      <tableStyleElement type="firstColumn" dxfId="64"/>
      <tableStyleElement type="lastColumn" dxfId="63"/>
      <tableStyleElement type="firstRowStripe" dxfId="62"/>
      <tableStyleElement type="secondRowStripe" dxfId="61"/>
      <tableStyleElement type="firstColumnStripe" dxfId="60"/>
      <tableStyleElement type="secondColumnStripe" dxfId="59"/>
    </tableStyle>
  </tableStyles>
  <colors>
    <mruColors>
      <color rgb="FFCC99FF"/>
      <color rgb="FFD5B8EA"/>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activeX1.xml><?xml version="1.0" encoding="utf-8"?>
<ax:ocx xmlns:ax="http://schemas.microsoft.com/office/2006/activeX" xmlns:r="http://schemas.openxmlformats.org/officeDocument/2006/relationships" ax:classid="{8BD21D60-EC42-11CE-9E0D-00AA006002F3}" ax:persistence="persistStreamInit" r:id="rId1"/>
</file>

<file path=xl/activeX/activeX2.xml><?xml version="1.0" encoding="utf-8"?>
<ax:ocx xmlns:ax="http://schemas.microsoft.com/office/2006/activeX" xmlns:r="http://schemas.openxmlformats.org/officeDocument/2006/relationships" ax:classid="{8BD21D60-EC42-11CE-9E0D-00AA006002F3}" ax:persistence="persistStreamInit" r:id="rId1"/>
</file>

<file path=xl/activeX/activeX3.xml><?xml version="1.0" encoding="utf-8"?>
<ax:ocx xmlns:ax="http://schemas.microsoft.com/office/2006/activeX" xmlns:r="http://schemas.openxmlformats.org/officeDocument/2006/relationships" ax:classid="{8BD21D60-EC42-11CE-9E0D-00AA006002F3}" ax:persistence="persistStreamInit" r:id="rId1"/>
</file>

<file path=xl/activeX/activeX4.xml><?xml version="1.0" encoding="utf-8"?>
<ax:ocx xmlns:ax="http://schemas.microsoft.com/office/2006/activeX" xmlns:r="http://schemas.openxmlformats.org/officeDocument/2006/relationships" ax:classid="{8BD21D60-EC42-11CE-9E0D-00AA006002F3}" ax:persistence="persistStreamInit" r:id="rId1"/>
</file>

<file path=xl/drawings/_rels/vmlDrawing1.vml.rels><?xml version="1.0" encoding="UTF-8" standalone="yes"?>
<Relationships xmlns="http://schemas.openxmlformats.org/package/2006/relationships"><Relationship Id="rId3" Type="http://schemas.openxmlformats.org/officeDocument/2006/relationships/image" Target="../media/image1.emf"/><Relationship Id="rId2" Type="http://schemas.openxmlformats.org/officeDocument/2006/relationships/image" Target="../media/image2.emf"/><Relationship Id="rId1" Type="http://schemas.openxmlformats.org/officeDocument/2006/relationships/image" Target="../media/image3.emf"/><Relationship Id="rId4" Type="http://schemas.openxmlformats.org/officeDocument/2006/relationships/image" Target="../media/image4.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0</xdr:colOff>
          <xdr:row>0</xdr:row>
          <xdr:rowOff>0</xdr:rowOff>
        </xdr:from>
        <xdr:to>
          <xdr:col>0</xdr:col>
          <xdr:colOff>2219325</xdr:colOff>
          <xdr:row>0</xdr:row>
          <xdr:rowOff>276225</xdr:rowOff>
        </xdr:to>
        <xdr:sp macro="" textlink="">
          <xdr:nvSpPr>
            <xdr:cNvPr id="7169" name="ToggleButton1" hidden="1">
              <a:extLst>
                <a:ext uri="{63B3BB69-23CF-44E3-9099-C40C66FF867C}">
                  <a14:compatExt spid="_x0000_s716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0</xdr:colOff>
          <xdr:row>0</xdr:row>
          <xdr:rowOff>285750</xdr:rowOff>
        </xdr:from>
        <xdr:to>
          <xdr:col>0</xdr:col>
          <xdr:colOff>2219325</xdr:colOff>
          <xdr:row>0</xdr:row>
          <xdr:rowOff>561975</xdr:rowOff>
        </xdr:to>
        <xdr:sp macro="" textlink="">
          <xdr:nvSpPr>
            <xdr:cNvPr id="7171" name="ToggleButton2" hidden="1">
              <a:extLst>
                <a:ext uri="{63B3BB69-23CF-44E3-9099-C40C66FF867C}">
                  <a14:compatExt spid="_x0000_s717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0</xdr:colOff>
          <xdr:row>0</xdr:row>
          <xdr:rowOff>581025</xdr:rowOff>
        </xdr:from>
        <xdr:to>
          <xdr:col>0</xdr:col>
          <xdr:colOff>2219325</xdr:colOff>
          <xdr:row>0</xdr:row>
          <xdr:rowOff>857250</xdr:rowOff>
        </xdr:to>
        <xdr:sp macro="" textlink="">
          <xdr:nvSpPr>
            <xdr:cNvPr id="7172" name="ToggleButton3" hidden="1">
              <a:extLst>
                <a:ext uri="{63B3BB69-23CF-44E3-9099-C40C66FF867C}">
                  <a14:compatExt spid="_x0000_s717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0</xdr:colOff>
          <xdr:row>0</xdr:row>
          <xdr:rowOff>876300</xdr:rowOff>
        </xdr:from>
        <xdr:to>
          <xdr:col>0</xdr:col>
          <xdr:colOff>2219325</xdr:colOff>
          <xdr:row>0</xdr:row>
          <xdr:rowOff>1152525</xdr:rowOff>
        </xdr:to>
        <xdr:sp macro="" textlink="">
          <xdr:nvSpPr>
            <xdr:cNvPr id="7173" name="ToggleButton4" hidden="1">
              <a:extLst>
                <a:ext uri="{63B3BB69-23CF-44E3-9099-C40C66FF867C}">
                  <a14:compatExt spid="_x0000_s717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ables/table1.xml><?xml version="1.0" encoding="utf-8"?>
<table xmlns="http://schemas.openxmlformats.org/spreadsheetml/2006/main" id="1" name="Tableau1" displayName="Tableau1" ref="A2:V36" totalsRowShown="0" headerRowDxfId="46" dataDxfId="44" headerRowBorderDxfId="45">
  <autoFilter ref="A2:V36"/>
  <sortState ref="A3:J31">
    <sortCondition ref="A2:A31"/>
  </sortState>
  <tableColumns count="22">
    <tableColumn id="2" name="Colonne1" dataDxfId="43"/>
    <tableColumn id="14" name="Colonne2" dataDxfId="42"/>
    <tableColumn id="6" name="Colonne3" dataDxfId="41"/>
    <tableColumn id="4" name="Colonne4" dataDxfId="40"/>
    <tableColumn id="7" name="Colonne5" dataDxfId="39"/>
    <tableColumn id="1" name="Colonne6" dataDxfId="38"/>
    <tableColumn id="12" name="Colonne7" dataDxfId="37"/>
    <tableColumn id="18" name="Colonne8" dataDxfId="36"/>
    <tableColumn id="5" name="Colonne9" dataDxfId="35"/>
    <tableColumn id="11" name="Colonne10" dataDxfId="34"/>
    <tableColumn id="19" name="Colonne11" dataDxfId="33"/>
    <tableColumn id="20" name="Colonne12" dataDxfId="32" dataCellStyle="Lien hypertexte"/>
    <tableColumn id="3" name="Colonne13" dataDxfId="31" dataCellStyle="Lien hypertexte"/>
    <tableColumn id="9" name="Colonne14" dataDxfId="30"/>
    <tableColumn id="10" name="Colonne15" dataDxfId="29" dataCellStyle="Lien hypertexte"/>
    <tableColumn id="15" name="Colonne16" dataDxfId="28"/>
    <tableColumn id="17" name="Colonne17" dataDxfId="27"/>
    <tableColumn id="13" name="Colonne18" dataDxfId="26"/>
    <tableColumn id="16" name="Colonne19" dataDxfId="25"/>
    <tableColumn id="21" name="Colonne20" dataDxfId="24"/>
    <tableColumn id="22" name="Colonne21" dataDxfId="23"/>
    <tableColumn id="8" name="Colonne22" dataDxfId="22"/>
  </tableColumns>
  <tableStyleInfo name="TableStyleMedium2" showFirstColumn="0" showLastColumn="0" showRowStripes="1" showColumnStripes="0"/>
</table>
</file>

<file path=xl/tables/table2.xml><?xml version="1.0" encoding="utf-8"?>
<table xmlns="http://schemas.openxmlformats.org/spreadsheetml/2006/main" id="5" name="Milestones4352" displayName="Milestones4352" ref="B7:G35" totalsRowShown="0" headerRowDxfId="7" dataDxfId="6">
  <autoFilter ref="B7:G35"/>
  <tableColumns count="6">
    <tableColumn id="1" name="Milestone description" dataDxfId="5"/>
    <tableColumn id="2" name="Category" dataDxfId="4"/>
    <tableColumn id="3" name="Assigned to" dataDxfId="3"/>
    <tableColumn id="4" name="Progress" dataDxfId="2"/>
    <tableColumn id="5" name="Start" dataDxfId="1" dataCellStyle="Date"/>
    <tableColumn id="6" name="Days" dataDxfId="0"/>
  </tableColumns>
  <tableStyleInfo name="ToDoList" showFirstColumn="1" showLastColumn="0" showRowStripes="1" showColumnStripes="0"/>
  <extLst>
    <ext xmlns:x14="http://schemas.microsoft.com/office/spreadsheetml/2009/9/main" uri="{504A1905-F514-4f6f-8877-14C23A59335A}">
      <x14:table altTextSummary="Enter Project information in this table. Enter a milestone description for a phase, task, activity, etc. in column beneath Description. Select a category in the Category column. Assign the item to someone in the Assigned To column. Update progress and watch the data bars auto update in the Progress column. Enter the start date in the Start column and number of days in the number of days column. The Ghantt data in cells J9 through BM 34 will auto update. Add new rows to the table to add more tasks."/>
    </ext>
  </extLst>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ontrol" Target="../activeX/activeX3.xml"/><Relationship Id="rId3" Type="http://schemas.openxmlformats.org/officeDocument/2006/relationships/vmlDrawing" Target="../drawings/vmlDrawing1.vml"/><Relationship Id="rId7" Type="http://schemas.openxmlformats.org/officeDocument/2006/relationships/image" Target="../media/image2.emf"/><Relationship Id="rId12"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11" Type="http://schemas.openxmlformats.org/officeDocument/2006/relationships/image" Target="../media/image4.emf"/><Relationship Id="rId5" Type="http://schemas.openxmlformats.org/officeDocument/2006/relationships/image" Target="../media/image1.emf"/><Relationship Id="rId10" Type="http://schemas.openxmlformats.org/officeDocument/2006/relationships/control" Target="../activeX/activeX4.xml"/><Relationship Id="rId4" Type="http://schemas.openxmlformats.org/officeDocument/2006/relationships/control" Target="../activeX/activeX1.xml"/><Relationship Id="rId9" Type="http://schemas.openxmlformats.org/officeDocument/2006/relationships/image" Target="../media/image3.emf"/></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theme="8"/>
  </sheetPr>
  <dimension ref="A1:V36"/>
  <sheetViews>
    <sheetView tabSelected="1" zoomScaleNormal="100" workbookViewId="0">
      <pane xSplit="1" ySplit="2" topLeftCell="B3" activePane="bottomRight" state="frozen"/>
      <selection pane="topRight" activeCell="B1" sqref="B1"/>
      <selection pane="bottomLeft" activeCell="A3" sqref="A3"/>
      <selection pane="bottomRight" activeCell="H5" sqref="H5"/>
    </sheetView>
  </sheetViews>
  <sheetFormatPr baseColWidth="10" defaultColWidth="9.140625" defaultRowHeight="15" x14ac:dyDescent="0.25"/>
  <cols>
    <col min="1" max="1" width="36.42578125" bestFit="1" customWidth="1"/>
    <col min="2" max="2" width="14" bestFit="1" customWidth="1"/>
    <col min="3" max="3" width="14" style="11" bestFit="1" customWidth="1"/>
    <col min="4" max="7" width="14" style="1" bestFit="1" customWidth="1"/>
    <col min="8" max="9" width="14" style="1" customWidth="1"/>
    <col min="10" max="10" width="15" style="1" customWidth="1"/>
    <col min="11" max="11" width="15" style="1" bestFit="1" customWidth="1"/>
    <col min="12" max="12" width="14" style="2" bestFit="1" customWidth="1"/>
    <col min="13" max="13" width="15" style="1" bestFit="1" customWidth="1"/>
    <col min="14" max="15" width="15" style="2" bestFit="1" customWidth="1"/>
    <col min="16" max="17" width="15" bestFit="1" customWidth="1"/>
    <col min="18" max="22" width="15" style="11" bestFit="1" customWidth="1"/>
    <col min="23" max="23" width="26.5703125" customWidth="1"/>
    <col min="24" max="24" width="55.85546875" customWidth="1"/>
    <col min="25" max="25" width="105.85546875" customWidth="1"/>
    <col min="26" max="26" width="86.85546875" customWidth="1"/>
  </cols>
  <sheetData>
    <row r="1" spans="1:22" ht="97.5" customHeight="1" x14ac:dyDescent="0.25">
      <c r="B1" s="74"/>
      <c r="C1" s="74"/>
      <c r="D1" s="74"/>
      <c r="E1" s="74"/>
      <c r="F1" s="74"/>
      <c r="G1" s="74"/>
      <c r="H1" s="74"/>
      <c r="I1" s="74"/>
      <c r="J1" s="74"/>
      <c r="K1" s="74"/>
      <c r="L1" s="74"/>
      <c r="M1" s="74"/>
      <c r="N1" s="74"/>
      <c r="O1" s="74"/>
      <c r="P1" s="74"/>
      <c r="Q1" s="74"/>
      <c r="R1" s="74"/>
      <c r="S1" s="74"/>
      <c r="T1" s="74"/>
      <c r="U1" s="74"/>
      <c r="V1" s="74"/>
    </row>
    <row r="2" spans="1:22" ht="68.25" customHeight="1" x14ac:dyDescent="0.25">
      <c r="A2" s="7" t="s">
        <v>48</v>
      </c>
      <c r="B2" s="7" t="s">
        <v>49</v>
      </c>
      <c r="C2" s="7" t="s">
        <v>50</v>
      </c>
      <c r="D2" s="7" t="s">
        <v>51</v>
      </c>
      <c r="E2" s="7" t="s">
        <v>52</v>
      </c>
      <c r="F2" s="7" t="s">
        <v>53</v>
      </c>
      <c r="G2" s="7" t="s">
        <v>54</v>
      </c>
      <c r="H2" s="7" t="s">
        <v>55</v>
      </c>
      <c r="I2" s="7" t="s">
        <v>56</v>
      </c>
      <c r="J2" s="7" t="s">
        <v>57</v>
      </c>
      <c r="K2" s="7" t="s">
        <v>58</v>
      </c>
      <c r="L2" s="7" t="s">
        <v>59</v>
      </c>
      <c r="M2" s="7" t="s">
        <v>60</v>
      </c>
      <c r="N2" s="7" t="s">
        <v>61</v>
      </c>
      <c r="O2" s="7" t="s">
        <v>62</v>
      </c>
      <c r="P2" s="7" t="s">
        <v>63</v>
      </c>
      <c r="Q2" s="7" t="s">
        <v>64</v>
      </c>
      <c r="R2" s="7" t="s">
        <v>65</v>
      </c>
      <c r="S2" s="7" t="s">
        <v>66</v>
      </c>
      <c r="T2" s="7" t="s">
        <v>67</v>
      </c>
      <c r="U2" s="7" t="s">
        <v>68</v>
      </c>
      <c r="V2" s="7" t="s">
        <v>69</v>
      </c>
    </row>
    <row r="3" spans="1:22" s="6" customFormat="1" ht="18.75" x14ac:dyDescent="0.25">
      <c r="A3" s="9"/>
      <c r="B3" s="5"/>
      <c r="C3" s="5"/>
      <c r="D3" s="3"/>
      <c r="E3" s="3"/>
      <c r="F3" s="3"/>
      <c r="G3" s="4"/>
      <c r="H3" s="12"/>
      <c r="I3" s="12"/>
      <c r="J3" s="12"/>
      <c r="K3" s="12"/>
      <c r="L3" s="8"/>
      <c r="M3" s="8"/>
      <c r="N3" s="8"/>
      <c r="O3" s="8"/>
      <c r="P3" s="3"/>
      <c r="Q3" s="72"/>
      <c r="R3" s="72"/>
      <c r="S3" s="72"/>
      <c r="T3" s="72"/>
      <c r="U3" s="72"/>
      <c r="V3" s="71"/>
    </row>
    <row r="4" spans="1:22" s="6" customFormat="1" ht="18.75" x14ac:dyDescent="0.25">
      <c r="A4" s="9"/>
      <c r="B4" s="5"/>
      <c r="C4" s="5"/>
      <c r="D4" s="3"/>
      <c r="E4" s="3"/>
      <c r="F4" s="3"/>
      <c r="G4" s="4"/>
      <c r="H4" s="12"/>
      <c r="I4" s="12"/>
      <c r="J4" s="12"/>
      <c r="K4" s="12"/>
      <c r="L4" s="8"/>
      <c r="M4" s="8"/>
      <c r="N4" s="8"/>
      <c r="O4" s="8"/>
      <c r="P4" s="3"/>
      <c r="Q4" s="72"/>
      <c r="R4" s="72"/>
      <c r="S4" s="72"/>
      <c r="T4" s="72"/>
      <c r="U4" s="72"/>
      <c r="V4" s="71"/>
    </row>
    <row r="5" spans="1:22" s="6" customFormat="1" ht="18.75" x14ac:dyDescent="0.25">
      <c r="A5" s="9"/>
      <c r="B5" s="5"/>
      <c r="C5" s="5"/>
      <c r="D5" s="3"/>
      <c r="E5" s="3"/>
      <c r="F5" s="3"/>
      <c r="G5" s="4"/>
      <c r="H5" s="12"/>
      <c r="I5" s="12"/>
      <c r="J5" s="12"/>
      <c r="K5" s="12"/>
      <c r="L5" s="8"/>
      <c r="M5" s="8"/>
      <c r="N5" s="8"/>
      <c r="O5" s="8"/>
      <c r="P5" s="3"/>
      <c r="Q5" s="72"/>
      <c r="R5" s="72"/>
      <c r="S5" s="72"/>
      <c r="T5" s="72"/>
      <c r="U5" s="72"/>
      <c r="V5" s="71"/>
    </row>
    <row r="6" spans="1:22" s="6" customFormat="1" ht="18.75" x14ac:dyDescent="0.25">
      <c r="A6" s="9"/>
      <c r="B6" s="5"/>
      <c r="C6" s="5"/>
      <c r="D6" s="3"/>
      <c r="E6" s="3"/>
      <c r="F6" s="3"/>
      <c r="G6" s="4"/>
      <c r="H6" s="12"/>
      <c r="I6" s="12"/>
      <c r="J6" s="12"/>
      <c r="K6" s="12"/>
      <c r="L6" s="8"/>
      <c r="M6" s="8"/>
      <c r="N6" s="8"/>
      <c r="O6" s="8"/>
      <c r="P6" s="3"/>
      <c r="Q6" s="72"/>
      <c r="R6" s="72"/>
      <c r="S6" s="72"/>
      <c r="T6" s="72"/>
      <c r="U6" s="72"/>
      <c r="V6" s="71"/>
    </row>
    <row r="7" spans="1:22" s="6" customFormat="1" ht="18.75" x14ac:dyDescent="0.25">
      <c r="A7" s="9"/>
      <c r="B7" s="5"/>
      <c r="C7" s="5"/>
      <c r="D7" s="3"/>
      <c r="E7" s="3"/>
      <c r="F7" s="3"/>
      <c r="G7" s="4"/>
      <c r="H7" s="12"/>
      <c r="I7" s="12"/>
      <c r="J7" s="12"/>
      <c r="K7" s="12"/>
      <c r="L7" s="8"/>
      <c r="M7" s="8"/>
      <c r="N7" s="8"/>
      <c r="O7" s="8"/>
      <c r="P7" s="3"/>
      <c r="Q7" s="72"/>
      <c r="R7" s="72"/>
      <c r="S7" s="72"/>
      <c r="T7" s="72"/>
      <c r="U7" s="72"/>
      <c r="V7" s="71"/>
    </row>
    <row r="8" spans="1:22" s="6" customFormat="1" ht="18.75" x14ac:dyDescent="0.25">
      <c r="A8" s="9"/>
      <c r="B8" s="5"/>
      <c r="C8" s="5"/>
      <c r="D8" s="3"/>
      <c r="E8" s="3"/>
      <c r="F8" s="3"/>
      <c r="G8" s="4"/>
      <c r="H8" s="12"/>
      <c r="I8" s="12"/>
      <c r="J8" s="12"/>
      <c r="K8" s="12"/>
      <c r="L8" s="8"/>
      <c r="M8" s="8"/>
      <c r="N8" s="8"/>
      <c r="O8" s="8"/>
      <c r="P8" s="3"/>
      <c r="Q8" s="72"/>
      <c r="R8" s="72"/>
      <c r="S8" s="72"/>
      <c r="T8" s="72"/>
      <c r="U8" s="72"/>
      <c r="V8" s="71"/>
    </row>
    <row r="9" spans="1:22" s="6" customFormat="1" ht="18.75" x14ac:dyDescent="0.25">
      <c r="A9" s="9"/>
      <c r="B9" s="5"/>
      <c r="C9" s="5"/>
      <c r="D9" s="3"/>
      <c r="E9" s="3"/>
      <c r="F9" s="3"/>
      <c r="G9" s="4"/>
      <c r="H9" s="12"/>
      <c r="I9" s="12"/>
      <c r="J9" s="12"/>
      <c r="K9" s="12"/>
      <c r="L9" s="8"/>
      <c r="M9" s="8"/>
      <c r="N9" s="8"/>
      <c r="O9" s="8"/>
      <c r="P9" s="3"/>
      <c r="Q9" s="72"/>
      <c r="R9" s="72"/>
      <c r="S9" s="72"/>
      <c r="T9" s="72"/>
      <c r="U9" s="72"/>
      <c r="V9" s="71"/>
    </row>
    <row r="10" spans="1:22" s="6" customFormat="1" ht="18.75" x14ac:dyDescent="0.25">
      <c r="A10" s="9"/>
      <c r="B10" s="5"/>
      <c r="C10" s="5"/>
      <c r="D10" s="3"/>
      <c r="E10" s="3"/>
      <c r="F10" s="3"/>
      <c r="G10" s="4"/>
      <c r="H10" s="12"/>
      <c r="I10" s="12"/>
      <c r="J10" s="12"/>
      <c r="K10" s="12"/>
      <c r="L10" s="8"/>
      <c r="M10" s="8"/>
      <c r="N10" s="8"/>
      <c r="O10" s="8"/>
      <c r="P10" s="3"/>
      <c r="Q10" s="72"/>
      <c r="R10" s="72"/>
      <c r="S10" s="72"/>
      <c r="T10" s="72"/>
      <c r="U10" s="72"/>
      <c r="V10" s="71"/>
    </row>
    <row r="11" spans="1:22" s="6" customFormat="1" ht="18.75" x14ac:dyDescent="0.25">
      <c r="A11" s="9"/>
      <c r="B11" s="5"/>
      <c r="C11" s="5"/>
      <c r="D11" s="3"/>
      <c r="E11" s="3"/>
      <c r="F11" s="3"/>
      <c r="G11" s="4"/>
      <c r="H11" s="12"/>
      <c r="I11" s="12"/>
      <c r="J11" s="12"/>
      <c r="K11" s="12"/>
      <c r="L11" s="8"/>
      <c r="M11" s="8"/>
      <c r="N11" s="8"/>
      <c r="O11" s="8"/>
      <c r="P11" s="3"/>
      <c r="Q11" s="72"/>
      <c r="R11" s="72"/>
      <c r="S11" s="72"/>
      <c r="T11" s="72"/>
      <c r="U11" s="72"/>
      <c r="V11" s="71"/>
    </row>
    <row r="12" spans="1:22" s="6" customFormat="1" ht="18.75" x14ac:dyDescent="0.25">
      <c r="A12" s="9"/>
      <c r="B12" s="5"/>
      <c r="C12" s="5"/>
      <c r="D12" s="3"/>
      <c r="E12" s="3"/>
      <c r="F12" s="3"/>
      <c r="G12" s="4"/>
      <c r="H12" s="12"/>
      <c r="I12" s="12"/>
      <c r="J12" s="12"/>
      <c r="K12" s="12"/>
      <c r="L12" s="8"/>
      <c r="M12" s="8"/>
      <c r="N12" s="8"/>
      <c r="O12" s="8"/>
      <c r="P12" s="3"/>
      <c r="Q12" s="72"/>
      <c r="R12" s="72"/>
      <c r="S12" s="72"/>
      <c r="T12" s="72"/>
      <c r="U12" s="72"/>
      <c r="V12" s="71"/>
    </row>
    <row r="13" spans="1:22" s="6" customFormat="1" ht="18.75" x14ac:dyDescent="0.25">
      <c r="A13" s="9"/>
      <c r="B13" s="5"/>
      <c r="C13" s="5"/>
      <c r="D13" s="3"/>
      <c r="E13" s="3"/>
      <c r="F13" s="3"/>
      <c r="G13" s="4"/>
      <c r="H13" s="12"/>
      <c r="I13" s="12"/>
      <c r="J13" s="12"/>
      <c r="K13" s="12"/>
      <c r="L13" s="8"/>
      <c r="M13" s="8"/>
      <c r="N13" s="8"/>
      <c r="O13" s="8"/>
      <c r="P13" s="3"/>
      <c r="Q13" s="72"/>
      <c r="R13" s="72"/>
      <c r="S13" s="72"/>
      <c r="T13" s="72"/>
      <c r="U13" s="72"/>
      <c r="V13" s="71"/>
    </row>
    <row r="14" spans="1:22" s="6" customFormat="1" ht="18.75" x14ac:dyDescent="0.25">
      <c r="A14" s="9"/>
      <c r="B14" s="5"/>
      <c r="C14" s="5"/>
      <c r="D14" s="3"/>
      <c r="E14" s="3"/>
      <c r="F14" s="3"/>
      <c r="G14" s="4"/>
      <c r="H14" s="12"/>
      <c r="I14" s="8"/>
      <c r="J14" s="8"/>
      <c r="K14" s="12"/>
      <c r="L14" s="8"/>
      <c r="M14" s="8"/>
      <c r="N14" s="8"/>
      <c r="O14" s="8"/>
      <c r="P14" s="3"/>
      <c r="Q14" s="72"/>
      <c r="R14" s="72"/>
      <c r="S14" s="72"/>
      <c r="T14" s="72"/>
      <c r="U14" s="72"/>
      <c r="V14" s="71"/>
    </row>
    <row r="15" spans="1:22" s="6" customFormat="1" ht="18.75" x14ac:dyDescent="0.25">
      <c r="A15" s="9"/>
      <c r="B15" s="5"/>
      <c r="C15" s="5"/>
      <c r="D15" s="3"/>
      <c r="E15" s="3"/>
      <c r="F15" s="3"/>
      <c r="G15" s="3"/>
      <c r="H15" s="7"/>
      <c r="I15" s="3"/>
      <c r="J15" s="3"/>
      <c r="K15" s="12"/>
      <c r="L15" s="8"/>
      <c r="M15" s="8"/>
      <c r="N15" s="8"/>
      <c r="O15" s="8"/>
      <c r="P15" s="3"/>
      <c r="Q15" s="72"/>
      <c r="R15" s="72"/>
      <c r="S15" s="72"/>
      <c r="T15" s="72"/>
      <c r="U15" s="72"/>
      <c r="V15" s="71"/>
    </row>
    <row r="16" spans="1:22" s="6" customFormat="1" ht="18.75" x14ac:dyDescent="0.25">
      <c r="A16" s="9"/>
      <c r="B16" s="5"/>
      <c r="C16" s="5"/>
      <c r="D16" s="3"/>
      <c r="E16" s="3"/>
      <c r="F16" s="3"/>
      <c r="G16" s="3"/>
      <c r="H16" s="7"/>
      <c r="I16" s="3"/>
      <c r="J16" s="3"/>
      <c r="K16" s="12"/>
      <c r="L16" s="8"/>
      <c r="M16" s="8"/>
      <c r="N16" s="8"/>
      <c r="O16" s="8"/>
      <c r="P16" s="3"/>
      <c r="Q16" s="72"/>
      <c r="R16" s="72"/>
      <c r="S16" s="72"/>
      <c r="T16" s="72"/>
      <c r="U16" s="72"/>
      <c r="V16" s="71"/>
    </row>
    <row r="17" spans="1:22" s="6" customFormat="1" ht="18.75" x14ac:dyDescent="0.25">
      <c r="A17" s="9"/>
      <c r="B17" s="5"/>
      <c r="C17" s="5"/>
      <c r="D17" s="3"/>
      <c r="E17" s="3"/>
      <c r="F17" s="3"/>
      <c r="G17" s="3"/>
      <c r="H17" s="7"/>
      <c r="I17" s="3"/>
      <c r="J17" s="3"/>
      <c r="K17" s="12"/>
      <c r="L17" s="8"/>
      <c r="M17" s="8"/>
      <c r="N17" s="8"/>
      <c r="O17" s="8"/>
      <c r="P17" s="3"/>
      <c r="Q17" s="72"/>
      <c r="R17" s="72"/>
      <c r="S17" s="72"/>
      <c r="T17" s="72"/>
      <c r="U17" s="72"/>
      <c r="V17" s="71"/>
    </row>
    <row r="18" spans="1:22" s="6" customFormat="1" ht="18.75" x14ac:dyDescent="0.25">
      <c r="A18" s="9"/>
      <c r="B18" s="5"/>
      <c r="C18" s="5"/>
      <c r="D18" s="3"/>
      <c r="E18" s="3"/>
      <c r="F18" s="3"/>
      <c r="G18" s="3"/>
      <c r="H18" s="7"/>
      <c r="I18" s="3"/>
      <c r="J18" s="3"/>
      <c r="K18" s="12"/>
      <c r="L18" s="8"/>
      <c r="M18" s="8"/>
      <c r="N18" s="8"/>
      <c r="O18" s="8"/>
      <c r="P18" s="3"/>
      <c r="Q18" s="72"/>
      <c r="R18" s="72"/>
      <c r="S18" s="72"/>
      <c r="T18" s="72"/>
      <c r="U18" s="72"/>
      <c r="V18" s="71"/>
    </row>
    <row r="19" spans="1:22" s="6" customFormat="1" ht="18.75" x14ac:dyDescent="0.25">
      <c r="A19" s="9"/>
      <c r="B19" s="5"/>
      <c r="C19" s="5"/>
      <c r="D19" s="3"/>
      <c r="E19" s="3"/>
      <c r="F19" s="3"/>
      <c r="G19" s="4"/>
      <c r="H19" s="12"/>
      <c r="I19" s="8"/>
      <c r="J19" s="8"/>
      <c r="K19" s="12"/>
      <c r="L19" s="8"/>
      <c r="M19" s="8"/>
      <c r="N19" s="8"/>
      <c r="O19" s="8"/>
      <c r="P19" s="3"/>
      <c r="Q19" s="72"/>
      <c r="R19" s="72"/>
      <c r="S19" s="72"/>
      <c r="T19" s="72"/>
      <c r="U19" s="72"/>
      <c r="V19" s="71"/>
    </row>
    <row r="20" spans="1:22" s="6" customFormat="1" ht="18.75" x14ac:dyDescent="0.25">
      <c r="A20" s="9"/>
      <c r="B20" s="5"/>
      <c r="C20" s="5"/>
      <c r="D20" s="3"/>
      <c r="E20" s="3"/>
      <c r="F20" s="3"/>
      <c r="G20" s="3"/>
      <c r="H20" s="7"/>
      <c r="I20" s="3"/>
      <c r="J20" s="3"/>
      <c r="K20" s="12"/>
      <c r="L20" s="8"/>
      <c r="M20" s="8"/>
      <c r="N20" s="8"/>
      <c r="O20" s="8"/>
      <c r="P20" s="3"/>
      <c r="Q20" s="72"/>
      <c r="R20" s="72"/>
      <c r="S20" s="72"/>
      <c r="T20" s="72"/>
      <c r="U20" s="72"/>
      <c r="V20" s="71"/>
    </row>
    <row r="21" spans="1:22" s="6" customFormat="1" ht="18.75" x14ac:dyDescent="0.25">
      <c r="A21" s="9"/>
      <c r="B21" s="5"/>
      <c r="C21" s="5"/>
      <c r="D21" s="3"/>
      <c r="E21" s="3"/>
      <c r="F21" s="3"/>
      <c r="G21" s="3"/>
      <c r="H21" s="7"/>
      <c r="I21" s="3"/>
      <c r="J21" s="3"/>
      <c r="K21" s="12"/>
      <c r="L21" s="8"/>
      <c r="M21" s="8"/>
      <c r="N21" s="8"/>
      <c r="O21" s="8"/>
      <c r="P21" s="3"/>
      <c r="Q21" s="72"/>
      <c r="R21" s="72"/>
      <c r="S21" s="72"/>
      <c r="T21" s="72"/>
      <c r="U21" s="72"/>
      <c r="V21" s="71"/>
    </row>
    <row r="22" spans="1:22" s="6" customFormat="1" ht="18.75" x14ac:dyDescent="0.25">
      <c r="A22" s="9"/>
      <c r="B22" s="5"/>
      <c r="C22" s="5"/>
      <c r="D22" s="3"/>
      <c r="E22" s="3"/>
      <c r="F22" s="3"/>
      <c r="G22" s="3"/>
      <c r="H22" s="7"/>
      <c r="I22" s="3"/>
      <c r="J22" s="3"/>
      <c r="K22" s="12"/>
      <c r="L22" s="8"/>
      <c r="M22" s="8"/>
      <c r="N22" s="8"/>
      <c r="O22" s="8"/>
      <c r="P22" s="3"/>
      <c r="Q22" s="72"/>
      <c r="R22" s="72"/>
      <c r="S22" s="72"/>
      <c r="T22" s="72"/>
      <c r="U22" s="72"/>
      <c r="V22" s="71"/>
    </row>
    <row r="23" spans="1:22" s="6" customFormat="1" ht="18.75" x14ac:dyDescent="0.25">
      <c r="A23" s="9"/>
      <c r="B23" s="5"/>
      <c r="C23" s="5"/>
      <c r="D23" s="3"/>
      <c r="E23" s="3"/>
      <c r="F23" s="3"/>
      <c r="G23" s="4"/>
      <c r="H23" s="12"/>
      <c r="I23" s="8"/>
      <c r="J23" s="8"/>
      <c r="K23" s="12"/>
      <c r="L23" s="8"/>
      <c r="M23" s="8"/>
      <c r="N23" s="8"/>
      <c r="O23" s="8"/>
      <c r="P23" s="3"/>
      <c r="Q23" s="72"/>
      <c r="R23" s="72"/>
      <c r="S23" s="72"/>
      <c r="T23" s="72"/>
      <c r="U23" s="72"/>
      <c r="V23" s="71"/>
    </row>
    <row r="24" spans="1:22" s="6" customFormat="1" ht="18.75" x14ac:dyDescent="0.25">
      <c r="A24" s="9"/>
      <c r="B24" s="5"/>
      <c r="C24" s="5"/>
      <c r="D24" s="3"/>
      <c r="E24" s="3"/>
      <c r="F24" s="3"/>
      <c r="G24" s="3"/>
      <c r="H24" s="7"/>
      <c r="I24" s="3"/>
      <c r="J24" s="3"/>
      <c r="K24" s="12"/>
      <c r="L24" s="8"/>
      <c r="M24" s="8"/>
      <c r="N24" s="8"/>
      <c r="O24" s="8"/>
      <c r="P24" s="3"/>
      <c r="Q24" s="72"/>
      <c r="R24" s="72"/>
      <c r="S24" s="72"/>
      <c r="T24" s="72"/>
      <c r="U24" s="72"/>
      <c r="V24" s="71"/>
    </row>
    <row r="25" spans="1:22" s="6" customFormat="1" ht="18.75" x14ac:dyDescent="0.25">
      <c r="A25" s="9"/>
      <c r="B25" s="5"/>
      <c r="C25" s="5"/>
      <c r="D25" s="3"/>
      <c r="E25" s="3"/>
      <c r="F25" s="3"/>
      <c r="G25" s="3"/>
      <c r="H25" s="7"/>
      <c r="I25" s="3"/>
      <c r="J25" s="3"/>
      <c r="K25" s="12"/>
      <c r="L25" s="8"/>
      <c r="M25" s="8"/>
      <c r="N25" s="8"/>
      <c r="O25" s="8"/>
      <c r="P25" s="3"/>
      <c r="Q25" s="72"/>
      <c r="R25" s="72"/>
      <c r="S25" s="72"/>
      <c r="T25" s="72"/>
      <c r="U25" s="72"/>
      <c r="V25" s="71"/>
    </row>
    <row r="26" spans="1:22" s="6" customFormat="1" ht="18.75" x14ac:dyDescent="0.25">
      <c r="A26" s="9"/>
      <c r="B26" s="5"/>
      <c r="C26" s="5"/>
      <c r="D26" s="3"/>
      <c r="E26" s="3"/>
      <c r="F26" s="3"/>
      <c r="G26" s="3"/>
      <c r="H26" s="7"/>
      <c r="I26" s="3"/>
      <c r="J26" s="3"/>
      <c r="K26" s="12"/>
      <c r="L26" s="8"/>
      <c r="M26" s="8"/>
      <c r="N26" s="8"/>
      <c r="O26" s="8"/>
      <c r="P26" s="3"/>
      <c r="Q26" s="72"/>
      <c r="R26" s="72"/>
      <c r="S26" s="72"/>
      <c r="T26" s="72"/>
      <c r="U26" s="72"/>
      <c r="V26" s="71"/>
    </row>
    <row r="27" spans="1:22" s="6" customFormat="1" ht="18.75" x14ac:dyDescent="0.25">
      <c r="A27" s="9"/>
      <c r="B27" s="5"/>
      <c r="C27" s="5"/>
      <c r="D27" s="3"/>
      <c r="E27" s="3"/>
      <c r="F27" s="3"/>
      <c r="G27" s="3"/>
      <c r="H27" s="7"/>
      <c r="I27" s="3"/>
      <c r="J27" s="3"/>
      <c r="K27" s="12"/>
      <c r="L27" s="8"/>
      <c r="M27" s="8"/>
      <c r="N27" s="8"/>
      <c r="O27" s="8"/>
      <c r="P27" s="3"/>
      <c r="Q27" s="72"/>
      <c r="R27" s="72"/>
      <c r="S27" s="72"/>
      <c r="T27" s="72"/>
      <c r="U27" s="72"/>
      <c r="V27" s="71"/>
    </row>
    <row r="28" spans="1:22" s="6" customFormat="1" ht="18.75" x14ac:dyDescent="0.25">
      <c r="A28" s="9"/>
      <c r="B28" s="5"/>
      <c r="C28" s="5"/>
      <c r="D28" s="3"/>
      <c r="E28" s="3"/>
      <c r="F28" s="3"/>
      <c r="G28" s="3"/>
      <c r="H28" s="7"/>
      <c r="I28" s="3"/>
      <c r="J28" s="3"/>
      <c r="K28" s="12"/>
      <c r="L28" s="8"/>
      <c r="M28" s="8"/>
      <c r="N28" s="8"/>
      <c r="O28" s="8"/>
      <c r="P28" s="3"/>
      <c r="Q28" s="72"/>
      <c r="R28" s="72"/>
      <c r="S28" s="72"/>
      <c r="T28" s="72"/>
      <c r="U28" s="72"/>
      <c r="V28" s="71"/>
    </row>
    <row r="29" spans="1:22" s="6" customFormat="1" ht="18.75" x14ac:dyDescent="0.25">
      <c r="A29" s="9"/>
      <c r="B29" s="5"/>
      <c r="C29" s="5"/>
      <c r="D29" s="3"/>
      <c r="E29" s="3"/>
      <c r="F29" s="3"/>
      <c r="G29" s="3"/>
      <c r="H29" s="7"/>
      <c r="I29" s="3"/>
      <c r="J29" s="3"/>
      <c r="K29" s="12"/>
      <c r="L29" s="8"/>
      <c r="M29" s="8"/>
      <c r="N29" s="8"/>
      <c r="O29" s="8"/>
      <c r="P29" s="3"/>
      <c r="Q29" s="72"/>
      <c r="R29" s="72"/>
      <c r="S29" s="72"/>
      <c r="T29" s="72"/>
      <c r="U29" s="72"/>
      <c r="V29" s="71"/>
    </row>
    <row r="30" spans="1:22" s="6" customFormat="1" ht="18.75" x14ac:dyDescent="0.25">
      <c r="A30" s="9"/>
      <c r="B30" s="5"/>
      <c r="C30" s="5"/>
      <c r="D30" s="3"/>
      <c r="E30" s="3"/>
      <c r="F30" s="3"/>
      <c r="G30" s="3"/>
      <c r="H30" s="7"/>
      <c r="I30" s="3"/>
      <c r="J30" s="3"/>
      <c r="K30" s="12"/>
      <c r="L30" s="8"/>
      <c r="M30" s="8"/>
      <c r="N30" s="8"/>
      <c r="O30" s="8"/>
      <c r="P30" s="3"/>
      <c r="Q30" s="72"/>
      <c r="R30" s="72"/>
      <c r="S30" s="72"/>
      <c r="T30" s="72"/>
      <c r="U30" s="72"/>
      <c r="V30" s="71"/>
    </row>
    <row r="31" spans="1:22" s="6" customFormat="1" ht="18.75" x14ac:dyDescent="0.25">
      <c r="A31" s="9"/>
      <c r="B31" s="5"/>
      <c r="C31" s="5"/>
      <c r="D31" s="3"/>
      <c r="E31" s="3"/>
      <c r="F31" s="3"/>
      <c r="G31" s="3"/>
      <c r="H31" s="7"/>
      <c r="I31" s="3"/>
      <c r="J31" s="3"/>
      <c r="K31" s="12"/>
      <c r="L31" s="8"/>
      <c r="M31" s="8"/>
      <c r="N31" s="8"/>
      <c r="O31" s="8"/>
      <c r="P31" s="3"/>
      <c r="Q31" s="72"/>
      <c r="R31" s="72"/>
      <c r="S31" s="72"/>
      <c r="T31" s="72"/>
      <c r="U31" s="72"/>
      <c r="V31" s="71"/>
    </row>
    <row r="32" spans="1:22" s="6" customFormat="1" ht="18.75" x14ac:dyDescent="0.25">
      <c r="A32" s="9"/>
      <c r="B32" s="5"/>
      <c r="C32" s="5"/>
      <c r="D32" s="3"/>
      <c r="E32" s="3"/>
      <c r="F32" s="3"/>
      <c r="G32" s="3"/>
      <c r="H32" s="3"/>
      <c r="I32" s="3"/>
      <c r="J32" s="3"/>
      <c r="K32" s="12"/>
      <c r="L32" s="13"/>
      <c r="M32" s="13"/>
      <c r="N32" s="8"/>
      <c r="O32" s="8"/>
      <c r="P32" s="14"/>
      <c r="Q32" s="14"/>
      <c r="R32" s="14"/>
      <c r="S32" s="14"/>
      <c r="T32" s="14"/>
      <c r="U32" s="14"/>
      <c r="V32" s="71"/>
    </row>
    <row r="33" spans="1:22" s="6" customFormat="1" ht="18.75" x14ac:dyDescent="0.25">
      <c r="A33" s="9"/>
      <c r="B33" s="5"/>
      <c r="C33" s="5"/>
      <c r="D33" s="3"/>
      <c r="E33" s="3"/>
      <c r="F33" s="3"/>
      <c r="G33" s="3"/>
      <c r="H33" s="3"/>
      <c r="I33" s="3"/>
      <c r="J33" s="3"/>
      <c r="K33" s="12"/>
      <c r="L33" s="13"/>
      <c r="M33" s="13"/>
      <c r="N33" s="8"/>
      <c r="O33" s="8"/>
      <c r="P33" s="14"/>
      <c r="Q33" s="14"/>
      <c r="R33" s="14"/>
      <c r="S33" s="14"/>
      <c r="T33" s="14"/>
      <c r="U33" s="14"/>
      <c r="V33" s="71"/>
    </row>
    <row r="34" spans="1:22" s="6" customFormat="1" ht="18.75" x14ac:dyDescent="0.25">
      <c r="A34" s="9"/>
      <c r="B34" s="5"/>
      <c r="C34" s="5"/>
      <c r="D34" s="3"/>
      <c r="E34" s="3"/>
      <c r="F34" s="3"/>
      <c r="G34" s="3"/>
      <c r="H34" s="3"/>
      <c r="I34" s="3"/>
      <c r="J34" s="3"/>
      <c r="K34" s="12"/>
      <c r="L34" s="13"/>
      <c r="M34" s="13"/>
      <c r="N34" s="8"/>
      <c r="O34" s="8"/>
      <c r="P34" s="14"/>
      <c r="Q34" s="14"/>
      <c r="R34" s="14"/>
      <c r="S34" s="14"/>
      <c r="T34" s="14"/>
      <c r="U34" s="14"/>
      <c r="V34" s="71"/>
    </row>
    <row r="35" spans="1:22" s="6" customFormat="1" ht="18.75" x14ac:dyDescent="0.25">
      <c r="A35" s="9"/>
      <c r="B35" s="5"/>
      <c r="C35" s="5"/>
      <c r="D35" s="3"/>
      <c r="E35" s="3"/>
      <c r="F35" s="3"/>
      <c r="G35" s="3"/>
      <c r="H35" s="3"/>
      <c r="I35" s="3"/>
      <c r="J35" s="3"/>
      <c r="K35" s="12"/>
      <c r="L35" s="13"/>
      <c r="M35" s="13"/>
      <c r="N35" s="8"/>
      <c r="O35" s="8"/>
      <c r="P35" s="14"/>
      <c r="Q35" s="14"/>
      <c r="R35" s="14"/>
      <c r="S35" s="14"/>
      <c r="T35" s="14"/>
      <c r="U35" s="14"/>
      <c r="V35" s="71"/>
    </row>
    <row r="36" spans="1:22" s="6" customFormat="1" ht="18.75" x14ac:dyDescent="0.25">
      <c r="A36" s="73"/>
      <c r="B36" s="5"/>
      <c r="C36" s="5"/>
      <c r="D36" s="3"/>
      <c r="E36" s="3"/>
      <c r="F36" s="3"/>
      <c r="G36" s="3"/>
      <c r="H36" s="3"/>
      <c r="I36" s="3"/>
      <c r="J36" s="3"/>
      <c r="K36" s="12"/>
      <c r="L36" s="13"/>
      <c r="M36" s="13"/>
      <c r="N36" s="8"/>
      <c r="O36" s="8"/>
      <c r="P36" s="14"/>
      <c r="Q36" s="14"/>
      <c r="R36" s="14"/>
      <c r="S36" s="14"/>
      <c r="T36" s="14"/>
      <c r="U36" s="14"/>
      <c r="V36" s="71"/>
    </row>
  </sheetData>
  <conditionalFormatting sqref="M3:M36">
    <cfRule type="cellIs" dxfId="58" priority="25" operator="equal">
      <formula>"OK"</formula>
    </cfRule>
  </conditionalFormatting>
  <conditionalFormatting sqref="P3:U3">
    <cfRule type="cellIs" dxfId="57" priority="23" operator="equal">
      <formula>"OUI"</formula>
    </cfRule>
  </conditionalFormatting>
  <conditionalFormatting sqref="P4:U36">
    <cfRule type="cellIs" dxfId="56" priority="22" operator="equal">
      <formula>"OUI"</formula>
    </cfRule>
  </conditionalFormatting>
  <conditionalFormatting sqref="F3">
    <cfRule type="cellIs" dxfId="55" priority="11" operator="lessThan">
      <formula>E3</formula>
    </cfRule>
    <cfRule type="cellIs" dxfId="54" priority="13" operator="greaterThan">
      <formula>E3</formula>
    </cfRule>
  </conditionalFormatting>
  <conditionalFormatting sqref="F4:F31">
    <cfRule type="cellIs" dxfId="53" priority="9" operator="lessThan">
      <formula>E4</formula>
    </cfRule>
    <cfRule type="cellIs" dxfId="52" priority="10" operator="greaterThan">
      <formula>E4</formula>
    </cfRule>
  </conditionalFormatting>
  <conditionalFormatting sqref="L5">
    <cfRule type="cellIs" dxfId="51" priority="5" operator="equal">
      <formula>"oui"</formula>
    </cfRule>
  </conditionalFormatting>
  <conditionalFormatting sqref="N3">
    <cfRule type="cellIs" dxfId="50" priority="4" operator="equal">
      <formula>"oui"</formula>
    </cfRule>
  </conditionalFormatting>
  <conditionalFormatting sqref="O3:O36">
    <cfRule type="cellIs" dxfId="49" priority="2" operator="equal">
      <formula>"ok"</formula>
    </cfRule>
  </conditionalFormatting>
  <conditionalFormatting sqref="K3:K36">
    <cfRule type="expression" dxfId="48" priority="26">
      <formula>L3="oui"</formula>
    </cfRule>
  </conditionalFormatting>
  <conditionalFormatting sqref="N4:N36">
    <cfRule type="cellIs" dxfId="47" priority="1" operator="equal">
      <formula>"oui"</formula>
    </cfRule>
  </conditionalFormatting>
  <pageMargins left="0.7" right="0.7" top="0.75" bottom="0.75" header="0.3" footer="0.3"/>
  <pageSetup paperSize="9" orientation="portrait" verticalDpi="0" r:id="rId1"/>
  <drawing r:id="rId2"/>
  <legacyDrawing r:id="rId3"/>
  <controls>
    <mc:AlternateContent xmlns:mc="http://schemas.openxmlformats.org/markup-compatibility/2006">
      <mc:Choice Requires="x14">
        <control shapeId="7172" r:id="rId4" name="ToggleButton3">
          <controlPr defaultSize="0" autoLine="0" r:id="rId5">
            <anchor moveWithCells="1">
              <from>
                <xdr:col>0</xdr:col>
                <xdr:colOff>0</xdr:colOff>
                <xdr:row>0</xdr:row>
                <xdr:rowOff>581025</xdr:rowOff>
              </from>
              <to>
                <xdr:col>0</xdr:col>
                <xdr:colOff>2219325</xdr:colOff>
                <xdr:row>0</xdr:row>
                <xdr:rowOff>857250</xdr:rowOff>
              </to>
            </anchor>
          </controlPr>
        </control>
      </mc:Choice>
      <mc:Fallback>
        <control shapeId="7172" r:id="rId4" name="ToggleButton3"/>
      </mc:Fallback>
    </mc:AlternateContent>
    <mc:AlternateContent xmlns:mc="http://schemas.openxmlformats.org/markup-compatibility/2006">
      <mc:Choice Requires="x14">
        <control shapeId="7171" r:id="rId6" name="ToggleButton2">
          <controlPr defaultSize="0" autoLine="0" r:id="rId7">
            <anchor moveWithCells="1">
              <from>
                <xdr:col>0</xdr:col>
                <xdr:colOff>0</xdr:colOff>
                <xdr:row>0</xdr:row>
                <xdr:rowOff>285750</xdr:rowOff>
              </from>
              <to>
                <xdr:col>0</xdr:col>
                <xdr:colOff>2219325</xdr:colOff>
                <xdr:row>0</xdr:row>
                <xdr:rowOff>561975</xdr:rowOff>
              </to>
            </anchor>
          </controlPr>
        </control>
      </mc:Choice>
      <mc:Fallback>
        <control shapeId="7171" r:id="rId6" name="ToggleButton2"/>
      </mc:Fallback>
    </mc:AlternateContent>
    <mc:AlternateContent xmlns:mc="http://schemas.openxmlformats.org/markup-compatibility/2006">
      <mc:Choice Requires="x14">
        <control shapeId="7169" r:id="rId8" name="ToggleButton1">
          <controlPr defaultSize="0" autoLine="0" autoPict="0" r:id="rId9">
            <anchor moveWithCells="1">
              <from>
                <xdr:col>0</xdr:col>
                <xdr:colOff>0</xdr:colOff>
                <xdr:row>0</xdr:row>
                <xdr:rowOff>0</xdr:rowOff>
              </from>
              <to>
                <xdr:col>0</xdr:col>
                <xdr:colOff>2219325</xdr:colOff>
                <xdr:row>0</xdr:row>
                <xdr:rowOff>276225</xdr:rowOff>
              </to>
            </anchor>
          </controlPr>
        </control>
      </mc:Choice>
      <mc:Fallback>
        <control shapeId="7169" r:id="rId8" name="ToggleButton1"/>
      </mc:Fallback>
    </mc:AlternateContent>
    <mc:AlternateContent xmlns:mc="http://schemas.openxmlformats.org/markup-compatibility/2006">
      <mc:Choice Requires="x14">
        <control shapeId="7173" r:id="rId10" name="ToggleButton4">
          <controlPr defaultSize="0" autoLine="0" r:id="rId11">
            <anchor moveWithCells="1">
              <from>
                <xdr:col>0</xdr:col>
                <xdr:colOff>0</xdr:colOff>
                <xdr:row>0</xdr:row>
                <xdr:rowOff>876300</xdr:rowOff>
              </from>
              <to>
                <xdr:col>0</xdr:col>
                <xdr:colOff>2219325</xdr:colOff>
                <xdr:row>0</xdr:row>
                <xdr:rowOff>1152525</xdr:rowOff>
              </to>
            </anchor>
          </controlPr>
        </control>
      </mc:Choice>
      <mc:Fallback>
        <control shapeId="7173" r:id="rId10" name="ToggleButton4"/>
      </mc:Fallback>
    </mc:AlternateContent>
  </controls>
  <tableParts count="1">
    <tablePart r:id="rId1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9"/>
  </sheetPr>
  <dimension ref="A1:BL37"/>
  <sheetViews>
    <sheetView showGridLines="0" workbookViewId="0">
      <selection activeCell="D16" sqref="D16"/>
    </sheetView>
  </sheetViews>
  <sheetFormatPr baseColWidth="10" defaultRowHeight="15" x14ac:dyDescent="0.25"/>
  <cols>
    <col min="1" max="1" width="4.7109375" style="15" customWidth="1"/>
    <col min="2" max="2" width="30.7109375" style="11" customWidth="1"/>
    <col min="3" max="3" width="13.28515625" style="11" bestFit="1" customWidth="1"/>
    <col min="4" max="4" width="20.5703125" style="11" customWidth="1"/>
    <col min="5" max="5" width="15.7109375" style="11" customWidth="1"/>
    <col min="6" max="6" width="10.42578125" style="1" customWidth="1"/>
    <col min="7" max="7" width="10.42578125" style="11" customWidth="1"/>
    <col min="8" max="8" width="2.7109375" style="11" customWidth="1"/>
    <col min="9" max="64" width="3.5703125" style="11" customWidth="1"/>
  </cols>
  <sheetData>
    <row r="1" spans="1:64" ht="18.75" customHeight="1" x14ac:dyDescent="0.25">
      <c r="A1" s="16"/>
      <c r="B1" s="17"/>
      <c r="C1" s="18"/>
      <c r="D1" s="19"/>
      <c r="E1" s="19"/>
      <c r="F1" s="20"/>
      <c r="G1" s="19"/>
      <c r="H1" s="19"/>
      <c r="I1" s="21"/>
      <c r="J1" s="6"/>
      <c r="K1" s="6"/>
      <c r="L1" s="6"/>
    </row>
    <row r="2" spans="1:64" ht="21.75" thickBot="1" x14ac:dyDescent="0.3">
      <c r="A2" s="16"/>
      <c r="B2" s="22" t="s">
        <v>1</v>
      </c>
      <c r="C2" s="23"/>
      <c r="D2" s="24"/>
      <c r="E2" s="25"/>
      <c r="F2" s="26"/>
      <c r="G2" s="27" t="s">
        <v>2</v>
      </c>
      <c r="H2" s="25"/>
      <c r="I2" s="77" t="s">
        <v>3</v>
      </c>
      <c r="J2" s="77"/>
      <c r="K2" s="77"/>
      <c r="L2" s="77"/>
      <c r="N2" s="78" t="s">
        <v>4</v>
      </c>
      <c r="O2" s="78"/>
      <c r="P2" s="78"/>
      <c r="Q2" s="78"/>
      <c r="S2" s="79" t="s">
        <v>5</v>
      </c>
      <c r="T2" s="79"/>
      <c r="U2" s="79"/>
      <c r="V2" s="79"/>
      <c r="X2" s="75" t="s">
        <v>6</v>
      </c>
      <c r="Y2" s="75"/>
      <c r="Z2" s="75"/>
      <c r="AA2" s="75"/>
      <c r="AC2" s="76" t="s">
        <v>7</v>
      </c>
      <c r="AD2" s="76"/>
      <c r="AE2" s="76"/>
      <c r="AF2" s="76"/>
    </row>
    <row r="3" spans="1:64" ht="21.75" thickTop="1" x14ac:dyDescent="0.25">
      <c r="A3" s="16"/>
      <c r="B3" s="28" t="s">
        <v>8</v>
      </c>
      <c r="C3" s="24"/>
      <c r="D3" s="24"/>
      <c r="E3" s="25"/>
      <c r="F3" s="26"/>
      <c r="G3" s="25"/>
      <c r="H3" s="25"/>
    </row>
    <row r="4" spans="1:64" ht="21.75" thickBot="1" x14ac:dyDescent="0.4">
      <c r="A4" s="16"/>
      <c r="B4" s="29" t="s">
        <v>9</v>
      </c>
      <c r="C4" s="30">
        <f t="array" aca="1" ref="C4" ca="1">IFERROR(IF(MIN(Milestones4352[Start])=0,TODAY(),B9(Milestones4352[Start])),TODAY())</f>
        <v>45365</v>
      </c>
      <c r="D4" s="31"/>
      <c r="E4" s="25"/>
      <c r="F4" s="26"/>
      <c r="G4" s="25"/>
      <c r="H4" s="25"/>
      <c r="I4" s="32" t="str">
        <f ca="1">TEXT(I5,"mmmm")</f>
        <v>mars</v>
      </c>
      <c r="J4" s="32"/>
      <c r="K4" s="32"/>
      <c r="L4" s="32"/>
      <c r="M4" s="32"/>
      <c r="N4" s="32"/>
      <c r="O4" s="32"/>
      <c r="P4" s="32" t="str">
        <f ca="1">IF(TEXT(P5,"mmmm")=I4,"",TEXT(P5,"mmmm"))</f>
        <v/>
      </c>
      <c r="Q4" s="32"/>
      <c r="R4" s="32"/>
      <c r="S4" s="32"/>
      <c r="T4" s="32"/>
      <c r="U4" s="32"/>
      <c r="V4" s="32"/>
      <c r="W4" s="32" t="str">
        <f ca="1">IF(OR(TEXT(W5,"mmmm")=P4,TEXT(W5,"mmmm")=I4),"",TEXT(W5,"mmmm"))</f>
        <v>avril</v>
      </c>
      <c r="X4" s="32"/>
      <c r="Y4" s="32"/>
      <c r="Z4" s="32"/>
      <c r="AA4" s="32"/>
      <c r="AB4" s="32"/>
      <c r="AC4" s="32"/>
      <c r="AD4" s="32" t="str">
        <f ca="1">IF(OR(TEXT(AD5,"mmmm")=W4,TEXT(AD5,"mmmm")=P4,TEXT(AD5,"mmmm")=I4),"",TEXT(AD5,"mmmm"))</f>
        <v/>
      </c>
      <c r="AE4" s="32"/>
      <c r="AF4" s="32"/>
      <c r="AG4" s="32"/>
      <c r="AH4" s="32"/>
      <c r="AI4" s="32"/>
      <c r="AJ4" s="32"/>
      <c r="AK4" s="32" t="str">
        <f ca="1">IF(OR(TEXT(AK5,"mmmm")=AD4,TEXT(AK5,"mmmm")=W4,TEXT(AK5,"mmmm")=P4,TEXT(AK5,"mmmm")=I4),"",TEXT(AK5,"mmmm"))</f>
        <v/>
      </c>
      <c r="AL4" s="32"/>
      <c r="AM4" s="32"/>
      <c r="AN4" s="32"/>
      <c r="AO4" s="32"/>
      <c r="AP4" s="32"/>
      <c r="AQ4" s="32"/>
      <c r="AR4" s="32" t="str">
        <f ca="1">IF(OR(TEXT(AR5,"mmmm")=AK4,TEXT(AR5,"mmmm")=AD4,TEXT(AR5,"mmmm")=W4,TEXT(AR5,"mmmm")=P4),"",TEXT(AR5,"mmmm"))</f>
        <v/>
      </c>
      <c r="AS4" s="32"/>
      <c r="AT4" s="32"/>
      <c r="AU4" s="32"/>
      <c r="AV4" s="32"/>
      <c r="AW4" s="32"/>
      <c r="AX4" s="33"/>
      <c r="AY4" s="33" t="str">
        <f ca="1">IF(OR(TEXT(AY5,"mmmm")=AR4,TEXT(AY5,"mmmm")=AK4,TEXT(AY5,"mmmm")=AD4,TEXT(AY5,"mmmm")=W4),"",TEXT(AY5,"mmmm"))</f>
        <v/>
      </c>
      <c r="AZ4" s="33"/>
      <c r="BA4" s="33"/>
      <c r="BB4" s="34"/>
      <c r="BC4" s="35"/>
      <c r="BD4" s="35"/>
      <c r="BE4" s="35"/>
      <c r="BF4" s="35" t="str">
        <f ca="1">IF(OR(TEXT(BF5,"mmmm")=AY4,TEXT(BF5,"mmmm")=AR4,TEXT(BF5,"mmmm")=AK4,TEXT(BF5,"mmmm")=AD4),"",TEXT(BF5,"mmmm"))</f>
        <v>mai</v>
      </c>
      <c r="BG4" s="35"/>
      <c r="BH4" s="35"/>
      <c r="BI4" s="35"/>
      <c r="BJ4" s="35"/>
      <c r="BK4" s="35"/>
      <c r="BL4" s="35"/>
    </row>
    <row r="5" spans="1:64" ht="15.75" thickBot="1" x14ac:dyDescent="0.3">
      <c r="A5" s="16"/>
      <c r="B5" s="29" t="s">
        <v>10</v>
      </c>
      <c r="C5" s="36">
        <v>5</v>
      </c>
      <c r="D5" s="24"/>
      <c r="E5" s="25"/>
      <c r="F5" s="25"/>
      <c r="G5" s="25"/>
      <c r="H5" s="37"/>
      <c r="I5" s="38">
        <f ca="1">IFERROR(Project_Start+Scrolling_Increment,TODAY())</f>
        <v>45370</v>
      </c>
      <c r="J5" s="39">
        <f ca="1">I5+1</f>
        <v>45371</v>
      </c>
      <c r="K5" s="39">
        <f t="shared" ref="K5:AX5" ca="1" si="0">J5+1</f>
        <v>45372</v>
      </c>
      <c r="L5" s="39">
        <f t="shared" ca="1" si="0"/>
        <v>45373</v>
      </c>
      <c r="M5" s="39">
        <f t="shared" ca="1" si="0"/>
        <v>45374</v>
      </c>
      <c r="N5" s="39">
        <f t="shared" ca="1" si="0"/>
        <v>45375</v>
      </c>
      <c r="O5" s="40">
        <f t="shared" ca="1" si="0"/>
        <v>45376</v>
      </c>
      <c r="P5" s="39">
        <f ca="1">O5+1</f>
        <v>45377</v>
      </c>
      <c r="Q5" s="39">
        <f ca="1">P5+1</f>
        <v>45378</v>
      </c>
      <c r="R5" s="39">
        <f t="shared" ca="1" si="0"/>
        <v>45379</v>
      </c>
      <c r="S5" s="39">
        <f t="shared" ca="1" si="0"/>
        <v>45380</v>
      </c>
      <c r="T5" s="39">
        <f t="shared" ca="1" si="0"/>
        <v>45381</v>
      </c>
      <c r="U5" s="39">
        <f t="shared" ca="1" si="0"/>
        <v>45382</v>
      </c>
      <c r="V5" s="40">
        <f t="shared" ca="1" si="0"/>
        <v>45383</v>
      </c>
      <c r="W5" s="39">
        <f ca="1">V5+1</f>
        <v>45384</v>
      </c>
      <c r="X5" s="39">
        <f ca="1">W5+1</f>
        <v>45385</v>
      </c>
      <c r="Y5" s="39">
        <f t="shared" ca="1" si="0"/>
        <v>45386</v>
      </c>
      <c r="Z5" s="39">
        <f t="shared" ca="1" si="0"/>
        <v>45387</v>
      </c>
      <c r="AA5" s="39">
        <f t="shared" ca="1" si="0"/>
        <v>45388</v>
      </c>
      <c r="AB5" s="39">
        <f t="shared" ca="1" si="0"/>
        <v>45389</v>
      </c>
      <c r="AC5" s="40">
        <f t="shared" ca="1" si="0"/>
        <v>45390</v>
      </c>
      <c r="AD5" s="39">
        <f ca="1">AC5+1</f>
        <v>45391</v>
      </c>
      <c r="AE5" s="39">
        <f ca="1">AD5+1</f>
        <v>45392</v>
      </c>
      <c r="AF5" s="39">
        <f t="shared" ca="1" si="0"/>
        <v>45393</v>
      </c>
      <c r="AG5" s="39">
        <f t="shared" ca="1" si="0"/>
        <v>45394</v>
      </c>
      <c r="AH5" s="39">
        <f t="shared" ca="1" si="0"/>
        <v>45395</v>
      </c>
      <c r="AI5" s="39">
        <f t="shared" ca="1" si="0"/>
        <v>45396</v>
      </c>
      <c r="AJ5" s="40">
        <f t="shared" ca="1" si="0"/>
        <v>45397</v>
      </c>
      <c r="AK5" s="39">
        <f ca="1">AJ5+1</f>
        <v>45398</v>
      </c>
      <c r="AL5" s="39">
        <f ca="1">AK5+1</f>
        <v>45399</v>
      </c>
      <c r="AM5" s="39">
        <f t="shared" ca="1" si="0"/>
        <v>45400</v>
      </c>
      <c r="AN5" s="39">
        <f t="shared" ca="1" si="0"/>
        <v>45401</v>
      </c>
      <c r="AO5" s="39">
        <f t="shared" ca="1" si="0"/>
        <v>45402</v>
      </c>
      <c r="AP5" s="39">
        <f t="shared" ca="1" si="0"/>
        <v>45403</v>
      </c>
      <c r="AQ5" s="40">
        <f t="shared" ca="1" si="0"/>
        <v>45404</v>
      </c>
      <c r="AR5" s="39">
        <f ca="1">AQ5+1</f>
        <v>45405</v>
      </c>
      <c r="AS5" s="39">
        <f ca="1">AR5+1</f>
        <v>45406</v>
      </c>
      <c r="AT5" s="39">
        <f t="shared" ca="1" si="0"/>
        <v>45407</v>
      </c>
      <c r="AU5" s="39">
        <f t="shared" ca="1" si="0"/>
        <v>45408</v>
      </c>
      <c r="AV5" s="39">
        <f t="shared" ca="1" si="0"/>
        <v>45409</v>
      </c>
      <c r="AW5" s="39">
        <f t="shared" ca="1" si="0"/>
        <v>45410</v>
      </c>
      <c r="AX5" s="40">
        <f t="shared" ca="1" si="0"/>
        <v>45411</v>
      </c>
      <c r="AY5" s="39">
        <f ca="1">AX5+1</f>
        <v>45412</v>
      </c>
      <c r="AZ5" s="39">
        <f ca="1">AY5+1</f>
        <v>45413</v>
      </c>
      <c r="BA5" s="39">
        <f t="shared" ref="BA5:BE5" ca="1" si="1">AZ5+1</f>
        <v>45414</v>
      </c>
      <c r="BB5" s="39">
        <f t="shared" ca="1" si="1"/>
        <v>45415</v>
      </c>
      <c r="BC5" s="39">
        <f t="shared" ca="1" si="1"/>
        <v>45416</v>
      </c>
      <c r="BD5" s="39">
        <f t="shared" ca="1" si="1"/>
        <v>45417</v>
      </c>
      <c r="BE5" s="40">
        <f t="shared" ca="1" si="1"/>
        <v>45418</v>
      </c>
      <c r="BF5" s="39">
        <f ca="1">BE5+1</f>
        <v>45419</v>
      </c>
      <c r="BG5" s="39">
        <f ca="1">BF5+1</f>
        <v>45420</v>
      </c>
      <c r="BH5" s="39">
        <f t="shared" ref="BH5:BL5" ca="1" si="2">BG5+1</f>
        <v>45421</v>
      </c>
      <c r="BI5" s="39">
        <f t="shared" ca="1" si="2"/>
        <v>45422</v>
      </c>
      <c r="BJ5" s="39">
        <f t="shared" ca="1" si="2"/>
        <v>45423</v>
      </c>
      <c r="BK5" s="39">
        <f t="shared" ca="1" si="2"/>
        <v>45424</v>
      </c>
      <c r="BL5" s="40">
        <f t="shared" ca="1" si="2"/>
        <v>45425</v>
      </c>
    </row>
    <row r="6" spans="1:64" x14ac:dyDescent="0.25">
      <c r="A6" s="16"/>
      <c r="B6" s="24"/>
      <c r="C6" s="24"/>
      <c r="D6" s="24"/>
      <c r="E6" s="25"/>
      <c r="F6" s="25"/>
      <c r="G6" s="25"/>
      <c r="H6" s="37"/>
      <c r="I6" s="41"/>
      <c r="J6" s="42"/>
      <c r="K6" s="42"/>
      <c r="L6" s="42"/>
      <c r="M6" s="42"/>
      <c r="N6" s="42"/>
      <c r="O6" s="42"/>
      <c r="P6" s="43"/>
      <c r="Q6" s="42"/>
      <c r="R6" s="42"/>
      <c r="S6" s="42"/>
      <c r="T6" s="42"/>
      <c r="U6" s="42"/>
      <c r="V6" s="44"/>
      <c r="W6" s="42"/>
      <c r="X6" s="42"/>
      <c r="Y6" s="42"/>
      <c r="Z6" s="42"/>
      <c r="AA6" s="42"/>
      <c r="AB6" s="42"/>
      <c r="AC6" s="44"/>
      <c r="AD6" s="42"/>
      <c r="AE6" s="42"/>
      <c r="AF6" s="42"/>
      <c r="AG6" s="42"/>
      <c r="AH6" s="42"/>
      <c r="AI6" s="42"/>
      <c r="AJ6" s="44"/>
      <c r="AK6" s="42"/>
      <c r="AL6" s="42"/>
      <c r="AM6" s="42"/>
      <c r="AN6" s="42"/>
      <c r="AO6" s="42"/>
      <c r="AP6" s="42"/>
      <c r="AQ6" s="44"/>
      <c r="AR6" s="42"/>
      <c r="AS6" s="42"/>
      <c r="AT6" s="42"/>
      <c r="AU6" s="42"/>
      <c r="AV6" s="42"/>
      <c r="AW6" s="42"/>
      <c r="AX6" s="44"/>
      <c r="AY6" s="42"/>
      <c r="AZ6" s="42"/>
      <c r="BA6" s="42"/>
      <c r="BB6" s="42"/>
      <c r="BC6" s="42"/>
      <c r="BD6" s="42"/>
      <c r="BE6" s="44"/>
      <c r="BF6" s="42"/>
      <c r="BG6" s="42"/>
      <c r="BH6" s="42"/>
      <c r="BI6" s="42"/>
      <c r="BJ6" s="42"/>
      <c r="BK6" s="42"/>
      <c r="BL6" s="45"/>
    </row>
    <row r="7" spans="1:64" x14ac:dyDescent="0.25">
      <c r="A7" s="16"/>
      <c r="B7" s="46" t="s">
        <v>11</v>
      </c>
      <c r="C7" s="47" t="s">
        <v>12</v>
      </c>
      <c r="D7" s="47" t="s">
        <v>13</v>
      </c>
      <c r="E7" s="47" t="s">
        <v>14</v>
      </c>
      <c r="F7" s="47" t="s">
        <v>15</v>
      </c>
      <c r="G7" s="47" t="s">
        <v>16</v>
      </c>
      <c r="H7" s="48"/>
      <c r="I7" s="49" t="str">
        <f t="shared" ref="I7:BL7" ca="1" si="3">LEFT(TEXT(I5,"ddd"),1)</f>
        <v>d</v>
      </c>
      <c r="J7" s="49" t="str">
        <f t="shared" ca="1" si="3"/>
        <v>d</v>
      </c>
      <c r="K7" s="49" t="str">
        <f t="shared" ca="1" si="3"/>
        <v>d</v>
      </c>
      <c r="L7" s="49" t="str">
        <f t="shared" ca="1" si="3"/>
        <v>d</v>
      </c>
      <c r="M7" s="49" t="str">
        <f t="shared" ca="1" si="3"/>
        <v>d</v>
      </c>
      <c r="N7" s="49" t="str">
        <f t="shared" ca="1" si="3"/>
        <v>d</v>
      </c>
      <c r="O7" s="49" t="str">
        <f t="shared" ca="1" si="3"/>
        <v>d</v>
      </c>
      <c r="P7" s="49" t="str">
        <f t="shared" ca="1" si="3"/>
        <v>d</v>
      </c>
      <c r="Q7" s="49" t="str">
        <f t="shared" ca="1" si="3"/>
        <v>d</v>
      </c>
      <c r="R7" s="49" t="str">
        <f t="shared" ca="1" si="3"/>
        <v>d</v>
      </c>
      <c r="S7" s="49" t="str">
        <f t="shared" ca="1" si="3"/>
        <v>d</v>
      </c>
      <c r="T7" s="49" t="str">
        <f t="shared" ca="1" si="3"/>
        <v>d</v>
      </c>
      <c r="U7" s="49" t="str">
        <f t="shared" ca="1" si="3"/>
        <v>d</v>
      </c>
      <c r="V7" s="49" t="str">
        <f t="shared" ca="1" si="3"/>
        <v>d</v>
      </c>
      <c r="W7" s="49" t="str">
        <f t="shared" ca="1" si="3"/>
        <v>d</v>
      </c>
      <c r="X7" s="49" t="str">
        <f t="shared" ca="1" si="3"/>
        <v>d</v>
      </c>
      <c r="Y7" s="49" t="str">
        <f t="shared" ca="1" si="3"/>
        <v>d</v>
      </c>
      <c r="Z7" s="49" t="str">
        <f t="shared" ca="1" si="3"/>
        <v>d</v>
      </c>
      <c r="AA7" s="49" t="str">
        <f t="shared" ca="1" si="3"/>
        <v>d</v>
      </c>
      <c r="AB7" s="49" t="str">
        <f t="shared" ca="1" si="3"/>
        <v>d</v>
      </c>
      <c r="AC7" s="49" t="str">
        <f t="shared" ca="1" si="3"/>
        <v>d</v>
      </c>
      <c r="AD7" s="49" t="str">
        <f t="shared" ca="1" si="3"/>
        <v>d</v>
      </c>
      <c r="AE7" s="49" t="str">
        <f t="shared" ca="1" si="3"/>
        <v>d</v>
      </c>
      <c r="AF7" s="49" t="str">
        <f t="shared" ca="1" si="3"/>
        <v>d</v>
      </c>
      <c r="AG7" s="49" t="str">
        <f t="shared" ca="1" si="3"/>
        <v>d</v>
      </c>
      <c r="AH7" s="49" t="str">
        <f t="shared" ca="1" si="3"/>
        <v>d</v>
      </c>
      <c r="AI7" s="49" t="str">
        <f t="shared" ca="1" si="3"/>
        <v>d</v>
      </c>
      <c r="AJ7" s="49" t="str">
        <f t="shared" ca="1" si="3"/>
        <v>d</v>
      </c>
      <c r="AK7" s="49" t="str">
        <f t="shared" ca="1" si="3"/>
        <v>d</v>
      </c>
      <c r="AL7" s="49" t="str">
        <f t="shared" ca="1" si="3"/>
        <v>d</v>
      </c>
      <c r="AM7" s="49" t="str">
        <f t="shared" ca="1" si="3"/>
        <v>d</v>
      </c>
      <c r="AN7" s="49" t="str">
        <f t="shared" ca="1" si="3"/>
        <v>d</v>
      </c>
      <c r="AO7" s="49" t="str">
        <f t="shared" ca="1" si="3"/>
        <v>d</v>
      </c>
      <c r="AP7" s="49" t="str">
        <f t="shared" ca="1" si="3"/>
        <v>d</v>
      </c>
      <c r="AQ7" s="49" t="str">
        <f t="shared" ca="1" si="3"/>
        <v>d</v>
      </c>
      <c r="AR7" s="49" t="str">
        <f t="shared" ca="1" si="3"/>
        <v>d</v>
      </c>
      <c r="AS7" s="49" t="str">
        <f t="shared" ca="1" si="3"/>
        <v>d</v>
      </c>
      <c r="AT7" s="49" t="str">
        <f t="shared" ca="1" si="3"/>
        <v>d</v>
      </c>
      <c r="AU7" s="49" t="str">
        <f t="shared" ca="1" si="3"/>
        <v>d</v>
      </c>
      <c r="AV7" s="49" t="str">
        <f t="shared" ca="1" si="3"/>
        <v>d</v>
      </c>
      <c r="AW7" s="49" t="str">
        <f t="shared" ca="1" si="3"/>
        <v>d</v>
      </c>
      <c r="AX7" s="49" t="str">
        <f t="shared" ca="1" si="3"/>
        <v>d</v>
      </c>
      <c r="AY7" s="49" t="str">
        <f t="shared" ca="1" si="3"/>
        <v>d</v>
      </c>
      <c r="AZ7" s="49" t="str">
        <f t="shared" ca="1" si="3"/>
        <v>d</v>
      </c>
      <c r="BA7" s="49" t="str">
        <f t="shared" ca="1" si="3"/>
        <v>d</v>
      </c>
      <c r="BB7" s="49" t="str">
        <f t="shared" ca="1" si="3"/>
        <v>d</v>
      </c>
      <c r="BC7" s="49" t="str">
        <f t="shared" ca="1" si="3"/>
        <v>d</v>
      </c>
      <c r="BD7" s="49" t="str">
        <f t="shared" ca="1" si="3"/>
        <v>d</v>
      </c>
      <c r="BE7" s="49" t="str">
        <f t="shared" ca="1" si="3"/>
        <v>d</v>
      </c>
      <c r="BF7" s="49" t="str">
        <f t="shared" ca="1" si="3"/>
        <v>d</v>
      </c>
      <c r="BG7" s="49" t="str">
        <f t="shared" ca="1" si="3"/>
        <v>d</v>
      </c>
      <c r="BH7" s="49" t="str">
        <f t="shared" ca="1" si="3"/>
        <v>d</v>
      </c>
      <c r="BI7" s="49" t="str">
        <f t="shared" ca="1" si="3"/>
        <v>d</v>
      </c>
      <c r="BJ7" s="49" t="str">
        <f t="shared" ca="1" si="3"/>
        <v>d</v>
      </c>
      <c r="BK7" s="49" t="str">
        <f t="shared" ca="1" si="3"/>
        <v>d</v>
      </c>
      <c r="BL7" s="49" t="str">
        <f t="shared" ca="1" si="3"/>
        <v>d</v>
      </c>
    </row>
    <row r="8" spans="1:64" x14ac:dyDescent="0.25">
      <c r="B8" s="50"/>
      <c r="C8" s="51"/>
      <c r="D8" s="10"/>
      <c r="E8" s="51"/>
      <c r="F8" s="52"/>
      <c r="G8" s="53"/>
      <c r="I8" s="54"/>
      <c r="J8" s="54"/>
      <c r="K8" s="54"/>
      <c r="L8" s="54"/>
      <c r="M8" s="54"/>
      <c r="N8" s="54"/>
      <c r="O8" s="54"/>
      <c r="P8" s="54"/>
      <c r="Q8" s="54"/>
      <c r="R8" s="54"/>
      <c r="S8" s="54"/>
      <c r="T8" s="54"/>
      <c r="U8" s="54"/>
      <c r="V8" s="54"/>
      <c r="W8" s="54"/>
      <c r="X8" s="54"/>
      <c r="Y8" s="54"/>
      <c r="Z8" s="54"/>
      <c r="AA8" s="54"/>
      <c r="AB8" s="54"/>
      <c r="AC8" s="54"/>
      <c r="AD8" s="54"/>
      <c r="AE8" s="54"/>
      <c r="AF8" s="54"/>
      <c r="AG8" s="54"/>
      <c r="AH8" s="54"/>
      <c r="AI8" s="54"/>
      <c r="AJ8" s="54"/>
      <c r="AK8" s="54"/>
      <c r="AL8" s="54"/>
      <c r="AM8" s="54"/>
      <c r="AN8" s="54"/>
      <c r="AO8" s="54"/>
      <c r="AP8" s="54"/>
      <c r="AQ8" s="54"/>
      <c r="AR8" s="54"/>
      <c r="AS8" s="54"/>
      <c r="AT8" s="54"/>
      <c r="AU8" s="54"/>
      <c r="AV8" s="54"/>
      <c r="AW8" s="54"/>
      <c r="AX8" s="54"/>
      <c r="AY8" s="54"/>
      <c r="AZ8" s="54"/>
      <c r="BA8" s="54"/>
      <c r="BB8" s="54"/>
      <c r="BC8" s="54"/>
      <c r="BD8" s="54"/>
      <c r="BE8" s="54"/>
      <c r="BF8" s="54"/>
      <c r="BG8" s="54"/>
      <c r="BH8" s="54"/>
      <c r="BI8" s="54"/>
      <c r="BJ8" s="54"/>
      <c r="BK8" s="54"/>
      <c r="BL8" s="54"/>
    </row>
    <row r="9" spans="1:64" ht="18.75" x14ac:dyDescent="0.25">
      <c r="A9" s="16"/>
      <c r="B9" s="55" t="s">
        <v>0</v>
      </c>
      <c r="C9" s="56"/>
      <c r="D9" s="56"/>
      <c r="E9" s="57"/>
      <c r="F9" s="58"/>
      <c r="G9" s="59"/>
      <c r="H9" s="56"/>
      <c r="I9" s="60" t="str">
        <f t="shared" ref="I9:X25" ca="1" si="4">IF(AND($C9="Goal",I$5&gt;=$F9,I$5&lt;=$F9+$G9-1),2,IF(AND($C9="Milestone",I$5&gt;=$F9,I$5&lt;=$F9+$G9-1),1,""))</f>
        <v/>
      </c>
      <c r="J9" s="60" t="str">
        <f t="shared" ca="1" si="4"/>
        <v/>
      </c>
      <c r="K9" s="60" t="str">
        <f t="shared" ca="1" si="4"/>
        <v/>
      </c>
      <c r="L9" s="60" t="str">
        <f t="shared" ca="1" si="4"/>
        <v/>
      </c>
      <c r="M9" s="60" t="str">
        <f t="shared" ca="1" si="4"/>
        <v/>
      </c>
      <c r="N9" s="60" t="str">
        <f t="shared" ca="1" si="4"/>
        <v/>
      </c>
      <c r="O9" s="60" t="str">
        <f t="shared" ca="1" si="4"/>
        <v/>
      </c>
      <c r="P9" s="60" t="str">
        <f t="shared" ca="1" si="4"/>
        <v/>
      </c>
      <c r="Q9" s="60" t="str">
        <f t="shared" ca="1" si="4"/>
        <v/>
      </c>
      <c r="R9" s="60" t="str">
        <f t="shared" ca="1" si="4"/>
        <v/>
      </c>
      <c r="S9" s="60" t="str">
        <f t="shared" ca="1" si="4"/>
        <v/>
      </c>
      <c r="T9" s="60" t="str">
        <f t="shared" ca="1" si="4"/>
        <v/>
      </c>
      <c r="U9" s="60" t="str">
        <f t="shared" ca="1" si="4"/>
        <v/>
      </c>
      <c r="V9" s="60" t="str">
        <f t="shared" ca="1" si="4"/>
        <v/>
      </c>
      <c r="W9" s="60" t="str">
        <f t="shared" ca="1" si="4"/>
        <v/>
      </c>
      <c r="X9" s="60" t="str">
        <f t="shared" ca="1" si="4"/>
        <v/>
      </c>
      <c r="Y9" s="60" t="str">
        <f t="shared" ref="Y9:AN25" ca="1" si="5">IF(AND($C9="Goal",Y$5&gt;=$F9,Y$5&lt;=$F9+$G9-1),2,IF(AND($C9="Milestone",Y$5&gt;=$F9,Y$5&lt;=$F9+$G9-1),1,""))</f>
        <v/>
      </c>
      <c r="Z9" s="60" t="str">
        <f t="shared" ca="1" si="5"/>
        <v/>
      </c>
      <c r="AA9" s="60" t="str">
        <f t="shared" ca="1" si="5"/>
        <v/>
      </c>
      <c r="AB9" s="60" t="str">
        <f t="shared" ca="1" si="5"/>
        <v/>
      </c>
      <c r="AC9" s="60" t="str">
        <f t="shared" ca="1" si="5"/>
        <v/>
      </c>
      <c r="AD9" s="60" t="str">
        <f t="shared" ca="1" si="5"/>
        <v/>
      </c>
      <c r="AE9" s="60" t="str">
        <f t="shared" ca="1" si="5"/>
        <v/>
      </c>
      <c r="AF9" s="60" t="str">
        <f t="shared" ca="1" si="5"/>
        <v/>
      </c>
      <c r="AG9" s="60" t="str">
        <f t="shared" ca="1" si="5"/>
        <v/>
      </c>
      <c r="AH9" s="60" t="str">
        <f t="shared" ca="1" si="5"/>
        <v/>
      </c>
      <c r="AI9" s="60" t="str">
        <f t="shared" ca="1" si="5"/>
        <v/>
      </c>
      <c r="AJ9" s="60" t="str">
        <f t="shared" ca="1" si="5"/>
        <v/>
      </c>
      <c r="AK9" s="60" t="str">
        <f t="shared" ca="1" si="5"/>
        <v/>
      </c>
      <c r="AL9" s="60" t="str">
        <f t="shared" ca="1" si="5"/>
        <v/>
      </c>
      <c r="AM9" s="60" t="str">
        <f t="shared" ca="1" si="5"/>
        <v/>
      </c>
      <c r="AN9" s="60" t="str">
        <f t="shared" ca="1" si="5"/>
        <v/>
      </c>
      <c r="AO9" s="60" t="str">
        <f t="shared" ref="AO9:BD25" ca="1" si="6">IF(AND($C9="Goal",AO$5&gt;=$F9,AO$5&lt;=$F9+$G9-1),2,IF(AND($C9="Milestone",AO$5&gt;=$F9,AO$5&lt;=$F9+$G9-1),1,""))</f>
        <v/>
      </c>
      <c r="AP9" s="60" t="str">
        <f t="shared" ca="1" si="6"/>
        <v/>
      </c>
      <c r="AQ9" s="60" t="str">
        <f t="shared" ca="1" si="6"/>
        <v/>
      </c>
      <c r="AR9" s="60" t="str">
        <f t="shared" ca="1" si="6"/>
        <v/>
      </c>
      <c r="AS9" s="60" t="str">
        <f t="shared" ca="1" si="6"/>
        <v/>
      </c>
      <c r="AT9" s="60" t="str">
        <f t="shared" ca="1" si="6"/>
        <v/>
      </c>
      <c r="AU9" s="60" t="str">
        <f t="shared" ca="1" si="6"/>
        <v/>
      </c>
      <c r="AV9" s="60" t="str">
        <f t="shared" ca="1" si="6"/>
        <v/>
      </c>
      <c r="AW9" s="60" t="str">
        <f t="shared" ca="1" si="6"/>
        <v/>
      </c>
      <c r="AX9" s="60" t="str">
        <f t="shared" ca="1" si="6"/>
        <v/>
      </c>
      <c r="AY9" s="60" t="str">
        <f t="shared" ca="1" si="6"/>
        <v/>
      </c>
      <c r="AZ9" s="60" t="str">
        <f t="shared" ca="1" si="6"/>
        <v/>
      </c>
      <c r="BA9" s="60" t="str">
        <f t="shared" ca="1" si="6"/>
        <v/>
      </c>
      <c r="BB9" s="60" t="str">
        <f t="shared" ca="1" si="6"/>
        <v/>
      </c>
      <c r="BC9" s="60" t="str">
        <f t="shared" ca="1" si="6"/>
        <v/>
      </c>
      <c r="BD9" s="60" t="str">
        <f t="shared" ca="1" si="6"/>
        <v/>
      </c>
      <c r="BE9" s="60" t="str">
        <f t="shared" ref="BE9:BL25" ca="1" si="7">IF(AND($C9="Goal",BE$5&gt;=$F9,BE$5&lt;=$F9+$G9-1),2,IF(AND($C9="Milestone",BE$5&gt;=$F9,BE$5&lt;=$F9+$G9-1),1,""))</f>
        <v/>
      </c>
      <c r="BF9" s="60" t="str">
        <f t="shared" ca="1" si="7"/>
        <v/>
      </c>
      <c r="BG9" s="60" t="str">
        <f t="shared" ca="1" si="7"/>
        <v/>
      </c>
      <c r="BH9" s="60" t="str">
        <f t="shared" ca="1" si="7"/>
        <v/>
      </c>
      <c r="BI9" s="60" t="str">
        <f t="shared" ca="1" si="7"/>
        <v/>
      </c>
      <c r="BJ9" s="60" t="str">
        <f t="shared" ca="1" si="7"/>
        <v/>
      </c>
      <c r="BK9" s="60" t="str">
        <f t="shared" ca="1" si="7"/>
        <v/>
      </c>
      <c r="BL9" s="60" t="str">
        <f t="shared" ca="1" si="7"/>
        <v/>
      </c>
    </row>
    <row r="10" spans="1:64" x14ac:dyDescent="0.25">
      <c r="A10" s="16"/>
      <c r="B10" s="61" t="s">
        <v>17</v>
      </c>
      <c r="C10" s="56" t="s">
        <v>18</v>
      </c>
      <c r="D10" s="56" t="s">
        <v>19</v>
      </c>
      <c r="E10" s="57">
        <v>0.25</v>
      </c>
      <c r="F10" s="58">
        <f ca="1">TODAY()</f>
        <v>45365</v>
      </c>
      <c r="G10" s="59">
        <v>3</v>
      </c>
      <c r="H10" s="56"/>
      <c r="I10" s="60" t="str">
        <f ca="1">IF(AND($C10="Goal",I$5&gt;=$F10,I$5&lt;=$F10+$G10-1),2,IF(AND($C10="Milestone",I$5&gt;=$F10,I$5&lt;=$F10+$G10-1),1,""))</f>
        <v/>
      </c>
      <c r="J10" s="60" t="str">
        <f t="shared" ca="1" si="4"/>
        <v/>
      </c>
      <c r="K10" s="60" t="str">
        <f t="shared" ca="1" si="4"/>
        <v/>
      </c>
      <c r="L10" s="60" t="str">
        <f t="shared" ca="1" si="4"/>
        <v/>
      </c>
      <c r="M10" s="60" t="str">
        <f t="shared" ca="1" si="4"/>
        <v/>
      </c>
      <c r="N10" s="60" t="str">
        <f t="shared" ca="1" si="4"/>
        <v/>
      </c>
      <c r="O10" s="60" t="str">
        <f t="shared" ca="1" si="4"/>
        <v/>
      </c>
      <c r="P10" s="60" t="str">
        <f t="shared" ca="1" si="4"/>
        <v/>
      </c>
      <c r="Q10" s="60" t="str">
        <f t="shared" ca="1" si="4"/>
        <v/>
      </c>
      <c r="R10" s="60" t="str">
        <f t="shared" ca="1" si="4"/>
        <v/>
      </c>
      <c r="S10" s="60" t="str">
        <f t="shared" ca="1" si="4"/>
        <v/>
      </c>
      <c r="T10" s="60" t="str">
        <f t="shared" ca="1" si="4"/>
        <v/>
      </c>
      <c r="U10" s="60" t="str">
        <f t="shared" ca="1" si="4"/>
        <v/>
      </c>
      <c r="V10" s="60" t="str">
        <f t="shared" ca="1" si="4"/>
        <v/>
      </c>
      <c r="W10" s="60" t="str">
        <f t="shared" ca="1" si="4"/>
        <v/>
      </c>
      <c r="X10" s="60" t="str">
        <f t="shared" ca="1" si="4"/>
        <v/>
      </c>
      <c r="Y10" s="60" t="str">
        <f t="shared" ca="1" si="5"/>
        <v/>
      </c>
      <c r="Z10" s="60" t="str">
        <f t="shared" ca="1" si="5"/>
        <v/>
      </c>
      <c r="AA10" s="60" t="str">
        <f t="shared" ca="1" si="5"/>
        <v/>
      </c>
      <c r="AB10" s="60" t="str">
        <f t="shared" ca="1" si="5"/>
        <v/>
      </c>
      <c r="AC10" s="60" t="str">
        <f t="shared" ca="1" si="5"/>
        <v/>
      </c>
      <c r="AD10" s="60" t="str">
        <f t="shared" ca="1" si="5"/>
        <v/>
      </c>
      <c r="AE10" s="60" t="str">
        <f t="shared" ca="1" si="5"/>
        <v/>
      </c>
      <c r="AF10" s="60" t="str">
        <f t="shared" ca="1" si="5"/>
        <v/>
      </c>
      <c r="AG10" s="60" t="str">
        <f t="shared" ca="1" si="5"/>
        <v/>
      </c>
      <c r="AH10" s="60" t="str">
        <f t="shared" ca="1" si="5"/>
        <v/>
      </c>
      <c r="AI10" s="60" t="str">
        <f t="shared" ca="1" si="5"/>
        <v/>
      </c>
      <c r="AJ10" s="60" t="str">
        <f t="shared" ca="1" si="5"/>
        <v/>
      </c>
      <c r="AK10" s="60" t="str">
        <f t="shared" ca="1" si="5"/>
        <v/>
      </c>
      <c r="AL10" s="60" t="str">
        <f t="shared" ca="1" si="5"/>
        <v/>
      </c>
      <c r="AM10" s="60" t="str">
        <f t="shared" ca="1" si="5"/>
        <v/>
      </c>
      <c r="AN10" s="60" t="str">
        <f t="shared" ca="1" si="5"/>
        <v/>
      </c>
      <c r="AO10" s="60" t="str">
        <f t="shared" ca="1" si="6"/>
        <v/>
      </c>
      <c r="AP10" s="60" t="str">
        <f t="shared" ca="1" si="6"/>
        <v/>
      </c>
      <c r="AQ10" s="60" t="str">
        <f t="shared" ca="1" si="6"/>
        <v/>
      </c>
      <c r="AR10" s="60" t="str">
        <f t="shared" ca="1" si="6"/>
        <v/>
      </c>
      <c r="AS10" s="60" t="str">
        <f t="shared" ca="1" si="6"/>
        <v/>
      </c>
      <c r="AT10" s="60" t="str">
        <f t="shared" ca="1" si="6"/>
        <v/>
      </c>
      <c r="AU10" s="60" t="str">
        <f t="shared" ca="1" si="6"/>
        <v/>
      </c>
      <c r="AV10" s="60" t="str">
        <f t="shared" ca="1" si="6"/>
        <v/>
      </c>
      <c r="AW10" s="60" t="str">
        <f t="shared" ca="1" si="6"/>
        <v/>
      </c>
      <c r="AX10" s="60" t="str">
        <f t="shared" ca="1" si="6"/>
        <v/>
      </c>
      <c r="AY10" s="60" t="str">
        <f t="shared" ca="1" si="6"/>
        <v/>
      </c>
      <c r="AZ10" s="60" t="str">
        <f t="shared" ca="1" si="6"/>
        <v/>
      </c>
      <c r="BA10" s="60" t="str">
        <f t="shared" ca="1" si="6"/>
        <v/>
      </c>
      <c r="BB10" s="60" t="str">
        <f t="shared" ca="1" si="6"/>
        <v/>
      </c>
      <c r="BC10" s="60" t="str">
        <f t="shared" ca="1" si="6"/>
        <v/>
      </c>
      <c r="BD10" s="60" t="str">
        <f t="shared" ca="1" si="6"/>
        <v/>
      </c>
      <c r="BE10" s="60" t="str">
        <f t="shared" ca="1" si="7"/>
        <v/>
      </c>
      <c r="BF10" s="60" t="str">
        <f t="shared" ca="1" si="7"/>
        <v/>
      </c>
      <c r="BG10" s="60" t="str">
        <f t="shared" ca="1" si="7"/>
        <v/>
      </c>
      <c r="BH10" s="60" t="str">
        <f t="shared" ca="1" si="7"/>
        <v/>
      </c>
      <c r="BI10" s="60" t="str">
        <f t="shared" ca="1" si="7"/>
        <v/>
      </c>
      <c r="BJ10" s="60" t="str">
        <f t="shared" ca="1" si="7"/>
        <v/>
      </c>
      <c r="BK10" s="60" t="str">
        <f t="shared" ca="1" si="7"/>
        <v/>
      </c>
      <c r="BL10" s="60" t="str">
        <f t="shared" ca="1" si="7"/>
        <v/>
      </c>
    </row>
    <row r="11" spans="1:64" x14ac:dyDescent="0.25">
      <c r="A11" s="16"/>
      <c r="B11" s="61" t="s">
        <v>20</v>
      </c>
      <c r="C11" s="56" t="s">
        <v>21</v>
      </c>
      <c r="D11" s="56"/>
      <c r="E11" s="57"/>
      <c r="F11" s="58">
        <f ca="1">TODAY()+5</f>
        <v>45370</v>
      </c>
      <c r="G11" s="59">
        <v>1</v>
      </c>
      <c r="H11" s="56"/>
      <c r="I11" s="60">
        <f t="shared" ref="I11:X27" ca="1" si="8">IF(AND($C11="Goal",I$5&gt;=$F11,I$5&lt;=$F11+$G11-1),2,IF(AND($C11="Milestone",I$5&gt;=$F11,I$5&lt;=$F11+$G11-1),1,""))</f>
        <v>1</v>
      </c>
      <c r="J11" s="60" t="str">
        <f t="shared" ca="1" si="4"/>
        <v/>
      </c>
      <c r="K11" s="60" t="str">
        <f t="shared" ca="1" si="4"/>
        <v/>
      </c>
      <c r="L11" s="60" t="str">
        <f t="shared" ca="1" si="4"/>
        <v/>
      </c>
      <c r="M11" s="60" t="str">
        <f t="shared" ca="1" si="4"/>
        <v/>
      </c>
      <c r="N11" s="60" t="str">
        <f t="shared" ca="1" si="4"/>
        <v/>
      </c>
      <c r="O11" s="60" t="str">
        <f t="shared" ca="1" si="4"/>
        <v/>
      </c>
      <c r="P11" s="60" t="str">
        <f t="shared" ca="1" si="4"/>
        <v/>
      </c>
      <c r="Q11" s="60" t="str">
        <f t="shared" ca="1" si="4"/>
        <v/>
      </c>
      <c r="R11" s="60" t="str">
        <f t="shared" ca="1" si="4"/>
        <v/>
      </c>
      <c r="S11" s="60" t="str">
        <f t="shared" ca="1" si="4"/>
        <v/>
      </c>
      <c r="T11" s="60" t="str">
        <f t="shared" ca="1" si="4"/>
        <v/>
      </c>
      <c r="U11" s="60" t="str">
        <f t="shared" ca="1" si="4"/>
        <v/>
      </c>
      <c r="V11" s="60" t="str">
        <f t="shared" ca="1" si="4"/>
        <v/>
      </c>
      <c r="W11" s="60" t="str">
        <f t="shared" ca="1" si="4"/>
        <v/>
      </c>
      <c r="X11" s="60" t="str">
        <f t="shared" ca="1" si="4"/>
        <v/>
      </c>
      <c r="Y11" s="60" t="str">
        <f t="shared" ca="1" si="5"/>
        <v/>
      </c>
      <c r="Z11" s="60" t="str">
        <f t="shared" ca="1" si="5"/>
        <v/>
      </c>
      <c r="AA11" s="60" t="str">
        <f t="shared" ca="1" si="5"/>
        <v/>
      </c>
      <c r="AB11" s="60" t="str">
        <f t="shared" ca="1" si="5"/>
        <v/>
      </c>
      <c r="AC11" s="60" t="str">
        <f t="shared" ca="1" si="5"/>
        <v/>
      </c>
      <c r="AD11" s="60" t="str">
        <f t="shared" ca="1" si="5"/>
        <v/>
      </c>
      <c r="AE11" s="60" t="str">
        <f t="shared" ca="1" si="5"/>
        <v/>
      </c>
      <c r="AF11" s="60" t="str">
        <f t="shared" ca="1" si="5"/>
        <v/>
      </c>
      <c r="AG11" s="60" t="str">
        <f t="shared" ca="1" si="5"/>
        <v/>
      </c>
      <c r="AH11" s="60" t="str">
        <f t="shared" ca="1" si="5"/>
        <v/>
      </c>
      <c r="AI11" s="60" t="str">
        <f t="shared" ca="1" si="5"/>
        <v/>
      </c>
      <c r="AJ11" s="60" t="str">
        <f t="shared" ca="1" si="5"/>
        <v/>
      </c>
      <c r="AK11" s="60" t="str">
        <f t="shared" ca="1" si="5"/>
        <v/>
      </c>
      <c r="AL11" s="60" t="str">
        <f t="shared" ca="1" si="5"/>
        <v/>
      </c>
      <c r="AM11" s="60" t="str">
        <f t="shared" ca="1" si="5"/>
        <v/>
      </c>
      <c r="AN11" s="60" t="str">
        <f t="shared" ca="1" si="5"/>
        <v/>
      </c>
      <c r="AO11" s="60" t="str">
        <f t="shared" ca="1" si="6"/>
        <v/>
      </c>
      <c r="AP11" s="60" t="str">
        <f t="shared" ca="1" si="6"/>
        <v/>
      </c>
      <c r="AQ11" s="60" t="str">
        <f t="shared" ca="1" si="6"/>
        <v/>
      </c>
      <c r="AR11" s="60" t="str">
        <f t="shared" ca="1" si="6"/>
        <v/>
      </c>
      <c r="AS11" s="60" t="str">
        <f t="shared" ca="1" si="6"/>
        <v/>
      </c>
      <c r="AT11" s="60" t="str">
        <f t="shared" ca="1" si="6"/>
        <v/>
      </c>
      <c r="AU11" s="60" t="str">
        <f t="shared" ca="1" si="6"/>
        <v/>
      </c>
      <c r="AV11" s="60" t="str">
        <f t="shared" ca="1" si="6"/>
        <v/>
      </c>
      <c r="AW11" s="60" t="str">
        <f t="shared" ca="1" si="6"/>
        <v/>
      </c>
      <c r="AX11" s="60" t="str">
        <f t="shared" ca="1" si="6"/>
        <v/>
      </c>
      <c r="AY11" s="60" t="str">
        <f t="shared" ca="1" si="6"/>
        <v/>
      </c>
      <c r="AZ11" s="60" t="str">
        <f t="shared" ca="1" si="6"/>
        <v/>
      </c>
      <c r="BA11" s="60" t="str">
        <f t="shared" ca="1" si="6"/>
        <v/>
      </c>
      <c r="BB11" s="60" t="str">
        <f t="shared" ca="1" si="6"/>
        <v/>
      </c>
      <c r="BC11" s="60" t="str">
        <f t="shared" ca="1" si="6"/>
        <v/>
      </c>
      <c r="BD11" s="60" t="str">
        <f t="shared" ca="1" si="6"/>
        <v/>
      </c>
      <c r="BE11" s="60" t="str">
        <f t="shared" ca="1" si="7"/>
        <v/>
      </c>
      <c r="BF11" s="60" t="str">
        <f t="shared" ca="1" si="7"/>
        <v/>
      </c>
      <c r="BG11" s="60" t="str">
        <f t="shared" ca="1" si="7"/>
        <v/>
      </c>
      <c r="BH11" s="60" t="str">
        <f t="shared" ca="1" si="7"/>
        <v/>
      </c>
      <c r="BI11" s="60" t="str">
        <f t="shared" ca="1" si="7"/>
        <v/>
      </c>
      <c r="BJ11" s="60" t="str">
        <f t="shared" ca="1" si="7"/>
        <v/>
      </c>
      <c r="BK11" s="60" t="str">
        <f t="shared" ca="1" si="7"/>
        <v/>
      </c>
      <c r="BL11" s="60" t="str">
        <f t="shared" ca="1" si="7"/>
        <v/>
      </c>
    </row>
    <row r="12" spans="1:64" x14ac:dyDescent="0.25">
      <c r="B12" s="61" t="s">
        <v>22</v>
      </c>
      <c r="C12" s="56" t="s">
        <v>23</v>
      </c>
      <c r="D12" s="56"/>
      <c r="E12" s="57">
        <v>0.5</v>
      </c>
      <c r="F12" s="58">
        <f ca="1">F10-3</f>
        <v>45362</v>
      </c>
      <c r="G12" s="59">
        <v>10</v>
      </c>
      <c r="H12" s="56"/>
      <c r="I12" s="60" t="str">
        <f t="shared" ca="1" si="8"/>
        <v/>
      </c>
      <c r="J12" s="60" t="str">
        <f t="shared" ca="1" si="4"/>
        <v/>
      </c>
      <c r="K12" s="60" t="str">
        <f t="shared" ca="1" si="4"/>
        <v/>
      </c>
      <c r="L12" s="60" t="str">
        <f t="shared" ca="1" si="4"/>
        <v/>
      </c>
      <c r="M12" s="60" t="str">
        <f t="shared" ca="1" si="4"/>
        <v/>
      </c>
      <c r="N12" s="60" t="str">
        <f t="shared" ca="1" si="4"/>
        <v/>
      </c>
      <c r="O12" s="60" t="str">
        <f t="shared" ca="1" si="4"/>
        <v/>
      </c>
      <c r="P12" s="60" t="str">
        <f t="shared" ca="1" si="4"/>
        <v/>
      </c>
      <c r="Q12" s="60" t="str">
        <f t="shared" ca="1" si="4"/>
        <v/>
      </c>
      <c r="R12" s="60" t="str">
        <f t="shared" ca="1" si="4"/>
        <v/>
      </c>
      <c r="S12" s="60" t="str">
        <f t="shared" ca="1" si="4"/>
        <v/>
      </c>
      <c r="T12" s="60" t="str">
        <f t="shared" ca="1" si="4"/>
        <v/>
      </c>
      <c r="U12" s="60" t="str">
        <f t="shared" ca="1" si="4"/>
        <v/>
      </c>
      <c r="V12" s="60" t="str">
        <f t="shared" ca="1" si="4"/>
        <v/>
      </c>
      <c r="W12" s="60" t="str">
        <f t="shared" ca="1" si="4"/>
        <v/>
      </c>
      <c r="X12" s="60" t="str">
        <f t="shared" ca="1" si="4"/>
        <v/>
      </c>
      <c r="Y12" s="60" t="str">
        <f t="shared" ca="1" si="5"/>
        <v/>
      </c>
      <c r="Z12" s="60" t="str">
        <f t="shared" ca="1" si="5"/>
        <v/>
      </c>
      <c r="AA12" s="60" t="str">
        <f t="shared" ca="1" si="5"/>
        <v/>
      </c>
      <c r="AB12" s="60" t="str">
        <f t="shared" ca="1" si="5"/>
        <v/>
      </c>
      <c r="AC12" s="60" t="str">
        <f t="shared" ca="1" si="5"/>
        <v/>
      </c>
      <c r="AD12" s="60" t="str">
        <f t="shared" ca="1" si="5"/>
        <v/>
      </c>
      <c r="AE12" s="60" t="str">
        <f t="shared" ca="1" si="5"/>
        <v/>
      </c>
      <c r="AF12" s="60" t="str">
        <f t="shared" ca="1" si="5"/>
        <v/>
      </c>
      <c r="AG12" s="60" t="str">
        <f t="shared" ca="1" si="5"/>
        <v/>
      </c>
      <c r="AH12" s="60" t="str">
        <f t="shared" ca="1" si="5"/>
        <v/>
      </c>
      <c r="AI12" s="60" t="str">
        <f t="shared" ca="1" si="5"/>
        <v/>
      </c>
      <c r="AJ12" s="60" t="str">
        <f t="shared" ca="1" si="5"/>
        <v/>
      </c>
      <c r="AK12" s="60" t="str">
        <f t="shared" ca="1" si="5"/>
        <v/>
      </c>
      <c r="AL12" s="60" t="str">
        <f t="shared" ca="1" si="5"/>
        <v/>
      </c>
      <c r="AM12" s="60" t="str">
        <f t="shared" ca="1" si="5"/>
        <v/>
      </c>
      <c r="AN12" s="60" t="str">
        <f t="shared" ca="1" si="5"/>
        <v/>
      </c>
      <c r="AO12" s="60" t="str">
        <f t="shared" ca="1" si="6"/>
        <v/>
      </c>
      <c r="AP12" s="60" t="str">
        <f t="shared" ca="1" si="6"/>
        <v/>
      </c>
      <c r="AQ12" s="60" t="str">
        <f t="shared" ca="1" si="6"/>
        <v/>
      </c>
      <c r="AR12" s="60" t="str">
        <f t="shared" ca="1" si="6"/>
        <v/>
      </c>
      <c r="AS12" s="60" t="str">
        <f t="shared" ca="1" si="6"/>
        <v/>
      </c>
      <c r="AT12" s="60" t="str">
        <f t="shared" ca="1" si="6"/>
        <v/>
      </c>
      <c r="AU12" s="60" t="str">
        <f t="shared" ca="1" si="6"/>
        <v/>
      </c>
      <c r="AV12" s="60" t="str">
        <f t="shared" ca="1" si="6"/>
        <v/>
      </c>
      <c r="AW12" s="60" t="str">
        <f t="shared" ca="1" si="6"/>
        <v/>
      </c>
      <c r="AX12" s="60" t="str">
        <f t="shared" ca="1" si="6"/>
        <v/>
      </c>
      <c r="AY12" s="60" t="str">
        <f t="shared" ca="1" si="6"/>
        <v/>
      </c>
      <c r="AZ12" s="60" t="str">
        <f t="shared" ca="1" si="6"/>
        <v/>
      </c>
      <c r="BA12" s="60" t="str">
        <f t="shared" ca="1" si="6"/>
        <v/>
      </c>
      <c r="BB12" s="60" t="str">
        <f t="shared" ca="1" si="6"/>
        <v/>
      </c>
      <c r="BC12" s="60" t="str">
        <f t="shared" ca="1" si="6"/>
        <v/>
      </c>
      <c r="BD12" s="60" t="str">
        <f t="shared" ca="1" si="6"/>
        <v/>
      </c>
      <c r="BE12" s="60" t="str">
        <f t="shared" ca="1" si="7"/>
        <v/>
      </c>
      <c r="BF12" s="60" t="str">
        <f t="shared" ca="1" si="7"/>
        <v/>
      </c>
      <c r="BG12" s="60" t="str">
        <f t="shared" ca="1" si="7"/>
        <v/>
      </c>
      <c r="BH12" s="60" t="str">
        <f t="shared" ca="1" si="7"/>
        <v/>
      </c>
      <c r="BI12" s="60" t="str">
        <f t="shared" ca="1" si="7"/>
        <v/>
      </c>
      <c r="BJ12" s="60" t="str">
        <f t="shared" ca="1" si="7"/>
        <v/>
      </c>
      <c r="BK12" s="60" t="str">
        <f t="shared" ca="1" si="7"/>
        <v/>
      </c>
      <c r="BL12" s="60" t="str">
        <f t="shared" ca="1" si="7"/>
        <v/>
      </c>
    </row>
    <row r="13" spans="1:64" x14ac:dyDescent="0.25">
      <c r="B13" s="61" t="s">
        <v>24</v>
      </c>
      <c r="C13" s="56" t="s">
        <v>21</v>
      </c>
      <c r="D13" s="56"/>
      <c r="E13" s="57"/>
      <c r="F13" s="58">
        <f ca="1">F10+20</f>
        <v>45385</v>
      </c>
      <c r="G13" s="59">
        <v>1</v>
      </c>
      <c r="H13" s="56"/>
      <c r="I13" s="60" t="str">
        <f t="shared" ca="1" si="8"/>
        <v/>
      </c>
      <c r="J13" s="60" t="str">
        <f t="shared" ca="1" si="4"/>
        <v/>
      </c>
      <c r="K13" s="60" t="str">
        <f t="shared" ca="1" si="4"/>
        <v/>
      </c>
      <c r="L13" s="60" t="str">
        <f t="shared" ca="1" si="4"/>
        <v/>
      </c>
      <c r="M13" s="60" t="str">
        <f t="shared" ca="1" si="4"/>
        <v/>
      </c>
      <c r="N13" s="60" t="str">
        <f t="shared" ca="1" si="4"/>
        <v/>
      </c>
      <c r="O13" s="60" t="str">
        <f t="shared" ca="1" si="4"/>
        <v/>
      </c>
      <c r="P13" s="60" t="str">
        <f t="shared" ca="1" si="4"/>
        <v/>
      </c>
      <c r="Q13" s="60" t="str">
        <f t="shared" ca="1" si="4"/>
        <v/>
      </c>
      <c r="R13" s="60" t="str">
        <f t="shared" ca="1" si="4"/>
        <v/>
      </c>
      <c r="S13" s="60" t="str">
        <f t="shared" ca="1" si="4"/>
        <v/>
      </c>
      <c r="T13" s="60" t="str">
        <f t="shared" ca="1" si="4"/>
        <v/>
      </c>
      <c r="U13" s="60" t="str">
        <f t="shared" ca="1" si="4"/>
        <v/>
      </c>
      <c r="V13" s="60" t="str">
        <f t="shared" ca="1" si="4"/>
        <v/>
      </c>
      <c r="W13" s="60" t="str">
        <f t="shared" ca="1" si="4"/>
        <v/>
      </c>
      <c r="X13" s="60">
        <f t="shared" ca="1" si="4"/>
        <v>1</v>
      </c>
      <c r="Y13" s="60" t="str">
        <f t="shared" ca="1" si="5"/>
        <v/>
      </c>
      <c r="Z13" s="60" t="str">
        <f t="shared" ca="1" si="5"/>
        <v/>
      </c>
      <c r="AA13" s="60" t="str">
        <f t="shared" ca="1" si="5"/>
        <v/>
      </c>
      <c r="AB13" s="60" t="str">
        <f t="shared" ca="1" si="5"/>
        <v/>
      </c>
      <c r="AC13" s="60" t="str">
        <f t="shared" ca="1" si="5"/>
        <v/>
      </c>
      <c r="AD13" s="60" t="str">
        <f t="shared" ca="1" si="5"/>
        <v/>
      </c>
      <c r="AE13" s="60" t="str">
        <f t="shared" ca="1" si="5"/>
        <v/>
      </c>
      <c r="AF13" s="60" t="str">
        <f t="shared" ca="1" si="5"/>
        <v/>
      </c>
      <c r="AG13" s="60" t="str">
        <f t="shared" ca="1" si="5"/>
        <v/>
      </c>
      <c r="AH13" s="60" t="str">
        <f t="shared" ca="1" si="5"/>
        <v/>
      </c>
      <c r="AI13" s="60" t="str">
        <f t="shared" ca="1" si="5"/>
        <v/>
      </c>
      <c r="AJ13" s="60" t="str">
        <f t="shared" ca="1" si="5"/>
        <v/>
      </c>
      <c r="AK13" s="60" t="str">
        <f t="shared" ca="1" si="5"/>
        <v/>
      </c>
      <c r="AL13" s="60" t="str">
        <f t="shared" ca="1" si="5"/>
        <v/>
      </c>
      <c r="AM13" s="60" t="str">
        <f t="shared" ca="1" si="5"/>
        <v/>
      </c>
      <c r="AN13" s="60" t="str">
        <f t="shared" ca="1" si="5"/>
        <v/>
      </c>
      <c r="AO13" s="60" t="str">
        <f t="shared" ca="1" si="6"/>
        <v/>
      </c>
      <c r="AP13" s="60" t="str">
        <f t="shared" ca="1" si="6"/>
        <v/>
      </c>
      <c r="AQ13" s="60" t="str">
        <f t="shared" ca="1" si="6"/>
        <v/>
      </c>
      <c r="AR13" s="60" t="str">
        <f t="shared" ca="1" si="6"/>
        <v/>
      </c>
      <c r="AS13" s="60" t="str">
        <f t="shared" ca="1" si="6"/>
        <v/>
      </c>
      <c r="AT13" s="60" t="str">
        <f t="shared" ca="1" si="6"/>
        <v/>
      </c>
      <c r="AU13" s="60" t="str">
        <f t="shared" ca="1" si="6"/>
        <v/>
      </c>
      <c r="AV13" s="60" t="str">
        <f t="shared" ca="1" si="6"/>
        <v/>
      </c>
      <c r="AW13" s="60" t="str">
        <f t="shared" ca="1" si="6"/>
        <v/>
      </c>
      <c r="AX13" s="60" t="str">
        <f t="shared" ca="1" si="6"/>
        <v/>
      </c>
      <c r="AY13" s="60" t="str">
        <f t="shared" ca="1" si="6"/>
        <v/>
      </c>
      <c r="AZ13" s="60" t="str">
        <f t="shared" ca="1" si="6"/>
        <v/>
      </c>
      <c r="BA13" s="60" t="str">
        <f t="shared" ca="1" si="6"/>
        <v/>
      </c>
      <c r="BB13" s="60" t="str">
        <f t="shared" ca="1" si="6"/>
        <v/>
      </c>
      <c r="BC13" s="60" t="str">
        <f t="shared" ca="1" si="6"/>
        <v/>
      </c>
      <c r="BD13" s="60" t="str">
        <f t="shared" ca="1" si="6"/>
        <v/>
      </c>
      <c r="BE13" s="60" t="str">
        <f t="shared" ca="1" si="7"/>
        <v/>
      </c>
      <c r="BF13" s="60" t="str">
        <f t="shared" ca="1" si="7"/>
        <v/>
      </c>
      <c r="BG13" s="60" t="str">
        <f t="shared" ca="1" si="7"/>
        <v/>
      </c>
      <c r="BH13" s="60" t="str">
        <f t="shared" ca="1" si="7"/>
        <v/>
      </c>
      <c r="BI13" s="60" t="str">
        <f t="shared" ca="1" si="7"/>
        <v/>
      </c>
      <c r="BJ13" s="60" t="str">
        <f t="shared" ca="1" si="7"/>
        <v/>
      </c>
      <c r="BK13" s="60" t="str">
        <f t="shared" ca="1" si="7"/>
        <v/>
      </c>
      <c r="BL13" s="60" t="str">
        <f t="shared" ca="1" si="7"/>
        <v/>
      </c>
    </row>
    <row r="14" spans="1:64" x14ac:dyDescent="0.25">
      <c r="B14" s="61" t="s">
        <v>25</v>
      </c>
      <c r="C14" s="56" t="s">
        <v>26</v>
      </c>
      <c r="D14" s="56"/>
      <c r="E14" s="57">
        <v>0.1</v>
      </c>
      <c r="F14" s="58">
        <f ca="1">F10+6</f>
        <v>45371</v>
      </c>
      <c r="G14" s="59">
        <v>6</v>
      </c>
      <c r="H14" s="56"/>
      <c r="I14" s="60" t="str">
        <f t="shared" ca="1" si="8"/>
        <v/>
      </c>
      <c r="J14" s="60" t="str">
        <f t="shared" ca="1" si="4"/>
        <v/>
      </c>
      <c r="K14" s="60" t="str">
        <f t="shared" ca="1" si="4"/>
        <v/>
      </c>
      <c r="L14" s="60" t="str">
        <f t="shared" ca="1" si="4"/>
        <v/>
      </c>
      <c r="M14" s="60" t="str">
        <f t="shared" ca="1" si="4"/>
        <v/>
      </c>
      <c r="N14" s="60" t="str">
        <f t="shared" ca="1" si="4"/>
        <v/>
      </c>
      <c r="O14" s="60" t="str">
        <f t="shared" ca="1" si="4"/>
        <v/>
      </c>
      <c r="P14" s="60" t="str">
        <f t="shared" ca="1" si="4"/>
        <v/>
      </c>
      <c r="Q14" s="60" t="str">
        <f t="shared" ca="1" si="4"/>
        <v/>
      </c>
      <c r="R14" s="60" t="str">
        <f t="shared" ca="1" si="4"/>
        <v/>
      </c>
      <c r="S14" s="60" t="str">
        <f t="shared" ca="1" si="4"/>
        <v/>
      </c>
      <c r="T14" s="60" t="str">
        <f t="shared" ca="1" si="4"/>
        <v/>
      </c>
      <c r="U14" s="60" t="str">
        <f t="shared" ca="1" si="4"/>
        <v/>
      </c>
      <c r="V14" s="60" t="str">
        <f t="shared" ca="1" si="4"/>
        <v/>
      </c>
      <c r="W14" s="60" t="str">
        <f t="shared" ca="1" si="4"/>
        <v/>
      </c>
      <c r="X14" s="60" t="str">
        <f t="shared" ca="1" si="4"/>
        <v/>
      </c>
      <c r="Y14" s="60" t="str">
        <f t="shared" ca="1" si="5"/>
        <v/>
      </c>
      <c r="Z14" s="60" t="str">
        <f t="shared" ca="1" si="5"/>
        <v/>
      </c>
      <c r="AA14" s="60" t="str">
        <f t="shared" ca="1" si="5"/>
        <v/>
      </c>
      <c r="AB14" s="60" t="str">
        <f t="shared" ca="1" si="5"/>
        <v/>
      </c>
      <c r="AC14" s="60" t="str">
        <f t="shared" ca="1" si="5"/>
        <v/>
      </c>
      <c r="AD14" s="60" t="str">
        <f t="shared" ca="1" si="5"/>
        <v/>
      </c>
      <c r="AE14" s="60" t="str">
        <f t="shared" ca="1" si="5"/>
        <v/>
      </c>
      <c r="AF14" s="60" t="str">
        <f t="shared" ca="1" si="5"/>
        <v/>
      </c>
      <c r="AG14" s="60" t="str">
        <f t="shared" ca="1" si="5"/>
        <v/>
      </c>
      <c r="AH14" s="60" t="str">
        <f t="shared" ca="1" si="5"/>
        <v/>
      </c>
      <c r="AI14" s="60" t="str">
        <f t="shared" ca="1" si="5"/>
        <v/>
      </c>
      <c r="AJ14" s="60" t="str">
        <f t="shared" ca="1" si="5"/>
        <v/>
      </c>
      <c r="AK14" s="60" t="str">
        <f t="shared" ca="1" si="5"/>
        <v/>
      </c>
      <c r="AL14" s="60" t="str">
        <f t="shared" ca="1" si="5"/>
        <v/>
      </c>
      <c r="AM14" s="60" t="str">
        <f t="shared" ca="1" si="5"/>
        <v/>
      </c>
      <c r="AN14" s="60" t="str">
        <f t="shared" ca="1" si="5"/>
        <v/>
      </c>
      <c r="AO14" s="60" t="str">
        <f t="shared" ca="1" si="6"/>
        <v/>
      </c>
      <c r="AP14" s="60" t="str">
        <f t="shared" ca="1" si="6"/>
        <v/>
      </c>
      <c r="AQ14" s="60" t="str">
        <f t="shared" ca="1" si="6"/>
        <v/>
      </c>
      <c r="AR14" s="60" t="str">
        <f t="shared" ca="1" si="6"/>
        <v/>
      </c>
      <c r="AS14" s="60" t="str">
        <f t="shared" ca="1" si="6"/>
        <v/>
      </c>
      <c r="AT14" s="60" t="str">
        <f t="shared" ca="1" si="6"/>
        <v/>
      </c>
      <c r="AU14" s="60" t="str">
        <f t="shared" ca="1" si="6"/>
        <v/>
      </c>
      <c r="AV14" s="60" t="str">
        <f t="shared" ca="1" si="6"/>
        <v/>
      </c>
      <c r="AW14" s="60" t="str">
        <f t="shared" ca="1" si="6"/>
        <v/>
      </c>
      <c r="AX14" s="60" t="str">
        <f t="shared" ca="1" si="6"/>
        <v/>
      </c>
      <c r="AY14" s="60" t="str">
        <f t="shared" ca="1" si="6"/>
        <v/>
      </c>
      <c r="AZ14" s="60" t="str">
        <f t="shared" ca="1" si="6"/>
        <v/>
      </c>
      <c r="BA14" s="60" t="str">
        <f t="shared" ca="1" si="6"/>
        <v/>
      </c>
      <c r="BB14" s="60" t="str">
        <f t="shared" ca="1" si="6"/>
        <v/>
      </c>
      <c r="BC14" s="60" t="str">
        <f t="shared" ca="1" si="6"/>
        <v/>
      </c>
      <c r="BD14" s="60" t="str">
        <f t="shared" ca="1" si="6"/>
        <v/>
      </c>
      <c r="BE14" s="60" t="str">
        <f t="shared" ca="1" si="7"/>
        <v/>
      </c>
      <c r="BF14" s="60" t="str">
        <f t="shared" ca="1" si="7"/>
        <v/>
      </c>
      <c r="BG14" s="60" t="str">
        <f t="shared" ca="1" si="7"/>
        <v/>
      </c>
      <c r="BH14" s="60" t="str">
        <f t="shared" ca="1" si="7"/>
        <v/>
      </c>
      <c r="BI14" s="60" t="str">
        <f t="shared" ca="1" si="7"/>
        <v/>
      </c>
      <c r="BJ14" s="60" t="str">
        <f t="shared" ca="1" si="7"/>
        <v/>
      </c>
      <c r="BK14" s="60" t="str">
        <f t="shared" ca="1" si="7"/>
        <v/>
      </c>
      <c r="BL14" s="60" t="str">
        <f t="shared" ca="1" si="7"/>
        <v/>
      </c>
    </row>
    <row r="15" spans="1:64" s="11" customFormat="1" x14ac:dyDescent="0.25">
      <c r="A15" s="15"/>
      <c r="B15" s="70"/>
      <c r="C15" s="56" t="s">
        <v>23</v>
      </c>
      <c r="D15" s="56"/>
      <c r="E15" s="57"/>
      <c r="F15" s="58">
        <v>45369</v>
      </c>
      <c r="G15" s="59">
        <v>6</v>
      </c>
      <c r="H15" s="56"/>
      <c r="I15" s="60"/>
      <c r="J15" s="60"/>
      <c r="K15" s="60"/>
      <c r="L15" s="60"/>
      <c r="M15" s="60"/>
      <c r="N15" s="60"/>
      <c r="O15" s="60"/>
      <c r="P15" s="60"/>
      <c r="Q15" s="60"/>
      <c r="R15" s="60"/>
      <c r="S15" s="60"/>
      <c r="T15" s="60"/>
      <c r="U15" s="60"/>
      <c r="V15" s="60"/>
      <c r="W15" s="60"/>
      <c r="X15" s="60"/>
      <c r="Y15" s="60"/>
      <c r="Z15" s="60"/>
      <c r="AA15" s="60"/>
      <c r="AB15" s="60"/>
      <c r="AC15" s="60"/>
      <c r="AD15" s="60"/>
      <c r="AE15" s="60"/>
      <c r="AF15" s="60"/>
      <c r="AG15" s="60"/>
      <c r="AH15" s="60"/>
      <c r="AI15" s="60"/>
      <c r="AJ15" s="60"/>
      <c r="AK15" s="60"/>
      <c r="AL15" s="60"/>
      <c r="AM15" s="60"/>
      <c r="AN15" s="60"/>
      <c r="AO15" s="60"/>
      <c r="AP15" s="60"/>
      <c r="AQ15" s="60"/>
      <c r="AR15" s="60"/>
      <c r="AS15" s="60"/>
      <c r="AT15" s="60"/>
      <c r="AU15" s="60"/>
      <c r="AV15" s="60"/>
      <c r="AW15" s="60"/>
      <c r="AX15" s="60"/>
      <c r="AY15" s="60"/>
      <c r="AZ15" s="60"/>
      <c r="BA15" s="60"/>
      <c r="BB15" s="60"/>
      <c r="BC15" s="60"/>
      <c r="BD15" s="60"/>
      <c r="BE15" s="60"/>
      <c r="BF15" s="60"/>
      <c r="BG15" s="60"/>
      <c r="BH15" s="60"/>
      <c r="BI15" s="60"/>
      <c r="BJ15" s="60"/>
      <c r="BK15" s="60"/>
      <c r="BL15" s="60"/>
    </row>
    <row r="16" spans="1:64" ht="18.75" x14ac:dyDescent="0.25">
      <c r="A16" s="16"/>
      <c r="B16" s="55" t="s">
        <v>27</v>
      </c>
      <c r="C16" s="56"/>
      <c r="D16" s="56"/>
      <c r="E16" s="57"/>
      <c r="F16" s="58"/>
      <c r="G16" s="59"/>
      <c r="H16" s="56"/>
      <c r="I16" s="60" t="str">
        <f t="shared" ca="1" si="8"/>
        <v/>
      </c>
      <c r="J16" s="60" t="str">
        <f t="shared" ca="1" si="4"/>
        <v/>
      </c>
      <c r="K16" s="60" t="str">
        <f t="shared" ca="1" si="4"/>
        <v/>
      </c>
      <c r="L16" s="60" t="str">
        <f t="shared" ca="1" si="4"/>
        <v/>
      </c>
      <c r="M16" s="60" t="str">
        <f t="shared" ca="1" si="4"/>
        <v/>
      </c>
      <c r="N16" s="60" t="str">
        <f t="shared" ca="1" si="4"/>
        <v/>
      </c>
      <c r="O16" s="60" t="str">
        <f t="shared" ca="1" si="4"/>
        <v/>
      </c>
      <c r="P16" s="60" t="str">
        <f t="shared" ca="1" si="4"/>
        <v/>
      </c>
      <c r="Q16" s="60" t="str">
        <f t="shared" ca="1" si="4"/>
        <v/>
      </c>
      <c r="R16" s="60" t="str">
        <f t="shared" ca="1" si="4"/>
        <v/>
      </c>
      <c r="S16" s="60" t="str">
        <f t="shared" ca="1" si="4"/>
        <v/>
      </c>
      <c r="T16" s="60" t="str">
        <f t="shared" ca="1" si="4"/>
        <v/>
      </c>
      <c r="U16" s="60" t="str">
        <f t="shared" ca="1" si="4"/>
        <v/>
      </c>
      <c r="V16" s="60" t="str">
        <f t="shared" ca="1" si="4"/>
        <v/>
      </c>
      <c r="W16" s="60" t="str">
        <f t="shared" ca="1" si="4"/>
        <v/>
      </c>
      <c r="X16" s="60" t="str">
        <f t="shared" ca="1" si="4"/>
        <v/>
      </c>
      <c r="Y16" s="60" t="str">
        <f t="shared" ca="1" si="5"/>
        <v/>
      </c>
      <c r="Z16" s="60" t="str">
        <f t="shared" ca="1" si="5"/>
        <v/>
      </c>
      <c r="AA16" s="60" t="str">
        <f t="shared" ca="1" si="5"/>
        <v/>
      </c>
      <c r="AB16" s="60" t="str">
        <f t="shared" ca="1" si="5"/>
        <v/>
      </c>
      <c r="AC16" s="60" t="str">
        <f t="shared" ca="1" si="5"/>
        <v/>
      </c>
      <c r="AD16" s="60" t="str">
        <f t="shared" ca="1" si="5"/>
        <v/>
      </c>
      <c r="AE16" s="60" t="str">
        <f t="shared" ca="1" si="5"/>
        <v/>
      </c>
      <c r="AF16" s="60" t="str">
        <f t="shared" ca="1" si="5"/>
        <v/>
      </c>
      <c r="AG16" s="60" t="str">
        <f t="shared" ca="1" si="5"/>
        <v/>
      </c>
      <c r="AH16" s="60" t="str">
        <f t="shared" ca="1" si="5"/>
        <v/>
      </c>
      <c r="AI16" s="60" t="str">
        <f t="shared" ca="1" si="5"/>
        <v/>
      </c>
      <c r="AJ16" s="60" t="str">
        <f t="shared" ca="1" si="5"/>
        <v/>
      </c>
      <c r="AK16" s="60" t="str">
        <f t="shared" ca="1" si="5"/>
        <v/>
      </c>
      <c r="AL16" s="60" t="str">
        <f t="shared" ca="1" si="5"/>
        <v/>
      </c>
      <c r="AM16" s="60" t="str">
        <f t="shared" ca="1" si="5"/>
        <v/>
      </c>
      <c r="AN16" s="60" t="str">
        <f t="shared" ca="1" si="5"/>
        <v/>
      </c>
      <c r="AO16" s="60" t="str">
        <f t="shared" ca="1" si="6"/>
        <v/>
      </c>
      <c r="AP16" s="60" t="str">
        <f t="shared" ca="1" si="6"/>
        <v/>
      </c>
      <c r="AQ16" s="60" t="str">
        <f t="shared" ca="1" si="6"/>
        <v/>
      </c>
      <c r="AR16" s="60" t="str">
        <f t="shared" ca="1" si="6"/>
        <v/>
      </c>
      <c r="AS16" s="60" t="str">
        <f t="shared" ca="1" si="6"/>
        <v/>
      </c>
      <c r="AT16" s="60" t="str">
        <f t="shared" ca="1" si="6"/>
        <v/>
      </c>
      <c r="AU16" s="60" t="str">
        <f t="shared" ca="1" si="6"/>
        <v/>
      </c>
      <c r="AV16" s="60" t="str">
        <f t="shared" ca="1" si="6"/>
        <v/>
      </c>
      <c r="AW16" s="60" t="str">
        <f t="shared" ca="1" si="6"/>
        <v/>
      </c>
      <c r="AX16" s="60" t="str">
        <f t="shared" ca="1" si="6"/>
        <v/>
      </c>
      <c r="AY16" s="60" t="str">
        <f t="shared" ca="1" si="6"/>
        <v/>
      </c>
      <c r="AZ16" s="60" t="str">
        <f t="shared" ca="1" si="6"/>
        <v/>
      </c>
      <c r="BA16" s="60" t="str">
        <f t="shared" ca="1" si="6"/>
        <v/>
      </c>
      <c r="BB16" s="60" t="str">
        <f t="shared" ca="1" si="6"/>
        <v/>
      </c>
      <c r="BC16" s="60" t="str">
        <f t="shared" ca="1" si="6"/>
        <v/>
      </c>
      <c r="BD16" s="60" t="str">
        <f t="shared" ca="1" si="6"/>
        <v/>
      </c>
      <c r="BE16" s="60" t="str">
        <f t="shared" ca="1" si="7"/>
        <v/>
      </c>
      <c r="BF16" s="60" t="str">
        <f t="shared" ca="1" si="7"/>
        <v/>
      </c>
      <c r="BG16" s="60" t="str">
        <f t="shared" ca="1" si="7"/>
        <v/>
      </c>
      <c r="BH16" s="60" t="str">
        <f t="shared" ca="1" si="7"/>
        <v/>
      </c>
      <c r="BI16" s="60" t="str">
        <f t="shared" ca="1" si="7"/>
        <v/>
      </c>
      <c r="BJ16" s="60" t="str">
        <f t="shared" ca="1" si="7"/>
        <v/>
      </c>
      <c r="BK16" s="60" t="str">
        <f t="shared" ca="1" si="7"/>
        <v/>
      </c>
      <c r="BL16" s="60" t="str">
        <f t="shared" ca="1" si="7"/>
        <v/>
      </c>
    </row>
    <row r="17" spans="1:64" x14ac:dyDescent="0.25">
      <c r="A17" s="16"/>
      <c r="B17" s="61" t="s">
        <v>28</v>
      </c>
      <c r="C17" s="56" t="s">
        <v>29</v>
      </c>
      <c r="D17" s="56"/>
      <c r="E17" s="57">
        <v>0.6</v>
      </c>
      <c r="F17" s="58">
        <f ca="1">F10+6</f>
        <v>45371</v>
      </c>
      <c r="G17" s="59">
        <v>13</v>
      </c>
      <c r="H17" s="56"/>
      <c r="I17" s="60" t="str">
        <f t="shared" ca="1" si="8"/>
        <v/>
      </c>
      <c r="J17" s="60" t="str">
        <f t="shared" ca="1" si="4"/>
        <v/>
      </c>
      <c r="K17" s="60" t="str">
        <f t="shared" ca="1" si="4"/>
        <v/>
      </c>
      <c r="L17" s="60" t="str">
        <f t="shared" ca="1" si="4"/>
        <v/>
      </c>
      <c r="M17" s="60" t="str">
        <f t="shared" ca="1" si="4"/>
        <v/>
      </c>
      <c r="N17" s="60" t="str">
        <f t="shared" ca="1" si="4"/>
        <v/>
      </c>
      <c r="O17" s="60" t="str">
        <f t="shared" ca="1" si="4"/>
        <v/>
      </c>
      <c r="P17" s="60" t="str">
        <f t="shared" ca="1" si="4"/>
        <v/>
      </c>
      <c r="Q17" s="60" t="str">
        <f t="shared" ca="1" si="4"/>
        <v/>
      </c>
      <c r="R17" s="60" t="str">
        <f t="shared" ca="1" si="4"/>
        <v/>
      </c>
      <c r="S17" s="60" t="str">
        <f t="shared" ca="1" si="4"/>
        <v/>
      </c>
      <c r="T17" s="60" t="str">
        <f t="shared" ca="1" si="4"/>
        <v/>
      </c>
      <c r="U17" s="60" t="str">
        <f t="shared" ca="1" si="4"/>
        <v/>
      </c>
      <c r="V17" s="60" t="str">
        <f t="shared" ca="1" si="4"/>
        <v/>
      </c>
      <c r="W17" s="60" t="str">
        <f t="shared" ca="1" si="4"/>
        <v/>
      </c>
      <c r="X17" s="60" t="str">
        <f t="shared" ca="1" si="4"/>
        <v/>
      </c>
      <c r="Y17" s="60" t="str">
        <f t="shared" ca="1" si="5"/>
        <v/>
      </c>
      <c r="Z17" s="60" t="str">
        <f t="shared" ca="1" si="5"/>
        <v/>
      </c>
      <c r="AA17" s="60" t="str">
        <f t="shared" ca="1" si="5"/>
        <v/>
      </c>
      <c r="AB17" s="60" t="str">
        <f t="shared" ca="1" si="5"/>
        <v/>
      </c>
      <c r="AC17" s="60" t="str">
        <f t="shared" ca="1" si="5"/>
        <v/>
      </c>
      <c r="AD17" s="60" t="str">
        <f t="shared" ca="1" si="5"/>
        <v/>
      </c>
      <c r="AE17" s="60" t="str">
        <f t="shared" ca="1" si="5"/>
        <v/>
      </c>
      <c r="AF17" s="60" t="str">
        <f t="shared" ca="1" si="5"/>
        <v/>
      </c>
      <c r="AG17" s="60" t="str">
        <f t="shared" ca="1" si="5"/>
        <v/>
      </c>
      <c r="AH17" s="60" t="str">
        <f t="shared" ca="1" si="5"/>
        <v/>
      </c>
      <c r="AI17" s="60" t="str">
        <f t="shared" ca="1" si="5"/>
        <v/>
      </c>
      <c r="AJ17" s="60" t="str">
        <f t="shared" ca="1" si="5"/>
        <v/>
      </c>
      <c r="AK17" s="60" t="str">
        <f t="shared" ca="1" si="5"/>
        <v/>
      </c>
      <c r="AL17" s="60" t="str">
        <f t="shared" ca="1" si="5"/>
        <v/>
      </c>
      <c r="AM17" s="60" t="str">
        <f t="shared" ca="1" si="5"/>
        <v/>
      </c>
      <c r="AN17" s="60" t="str">
        <f t="shared" ca="1" si="5"/>
        <v/>
      </c>
      <c r="AO17" s="60" t="str">
        <f t="shared" ca="1" si="6"/>
        <v/>
      </c>
      <c r="AP17" s="60" t="str">
        <f t="shared" ca="1" si="6"/>
        <v/>
      </c>
      <c r="AQ17" s="60" t="str">
        <f t="shared" ca="1" si="6"/>
        <v/>
      </c>
      <c r="AR17" s="60" t="str">
        <f t="shared" ca="1" si="6"/>
        <v/>
      </c>
      <c r="AS17" s="60" t="str">
        <f t="shared" ca="1" si="6"/>
        <v/>
      </c>
      <c r="AT17" s="60" t="str">
        <f t="shared" ca="1" si="6"/>
        <v/>
      </c>
      <c r="AU17" s="60" t="str">
        <f t="shared" ca="1" si="6"/>
        <v/>
      </c>
      <c r="AV17" s="60" t="str">
        <f t="shared" ca="1" si="6"/>
        <v/>
      </c>
      <c r="AW17" s="60" t="str">
        <f t="shared" ca="1" si="6"/>
        <v/>
      </c>
      <c r="AX17" s="60" t="str">
        <f t="shared" ca="1" si="6"/>
        <v/>
      </c>
      <c r="AY17" s="60" t="str">
        <f t="shared" ca="1" si="6"/>
        <v/>
      </c>
      <c r="AZ17" s="60" t="str">
        <f t="shared" ca="1" si="6"/>
        <v/>
      </c>
      <c r="BA17" s="60" t="str">
        <f t="shared" ca="1" si="6"/>
        <v/>
      </c>
      <c r="BB17" s="60" t="str">
        <f t="shared" ca="1" si="6"/>
        <v/>
      </c>
      <c r="BC17" s="60" t="str">
        <f t="shared" ca="1" si="6"/>
        <v/>
      </c>
      <c r="BD17" s="60" t="str">
        <f t="shared" ca="1" si="6"/>
        <v/>
      </c>
      <c r="BE17" s="60" t="str">
        <f t="shared" ca="1" si="7"/>
        <v/>
      </c>
      <c r="BF17" s="60" t="str">
        <f t="shared" ca="1" si="7"/>
        <v/>
      </c>
      <c r="BG17" s="60" t="str">
        <f t="shared" ca="1" si="7"/>
        <v/>
      </c>
      <c r="BH17" s="60" t="str">
        <f t="shared" ca="1" si="7"/>
        <v/>
      </c>
      <c r="BI17" s="60" t="str">
        <f t="shared" ca="1" si="7"/>
        <v/>
      </c>
      <c r="BJ17" s="60" t="str">
        <f t="shared" ca="1" si="7"/>
        <v/>
      </c>
      <c r="BK17" s="60" t="str">
        <f t="shared" ca="1" si="7"/>
        <v/>
      </c>
      <c r="BL17" s="60" t="str">
        <f t="shared" ca="1" si="7"/>
        <v/>
      </c>
    </row>
    <row r="18" spans="1:64" x14ac:dyDescent="0.25">
      <c r="B18" s="61" t="s">
        <v>30</v>
      </c>
      <c r="C18" s="56" t="s">
        <v>31</v>
      </c>
      <c r="D18" s="56"/>
      <c r="E18" s="57">
        <v>0.5</v>
      </c>
      <c r="F18" s="58">
        <f ca="1">F17+2</f>
        <v>45373</v>
      </c>
      <c r="G18" s="59">
        <v>9</v>
      </c>
      <c r="H18" s="56"/>
      <c r="I18" s="60" t="str">
        <f t="shared" ca="1" si="8"/>
        <v/>
      </c>
      <c r="J18" s="60" t="str">
        <f t="shared" ca="1" si="4"/>
        <v/>
      </c>
      <c r="K18" s="60" t="str">
        <f t="shared" ca="1" si="4"/>
        <v/>
      </c>
      <c r="L18" s="60" t="str">
        <f t="shared" ca="1" si="4"/>
        <v/>
      </c>
      <c r="M18" s="60" t="str">
        <f t="shared" ca="1" si="4"/>
        <v/>
      </c>
      <c r="N18" s="60" t="str">
        <f t="shared" ca="1" si="4"/>
        <v/>
      </c>
      <c r="O18" s="60" t="str">
        <f t="shared" ca="1" si="4"/>
        <v/>
      </c>
      <c r="P18" s="60" t="str">
        <f t="shared" ca="1" si="4"/>
        <v/>
      </c>
      <c r="Q18" s="60" t="str">
        <f t="shared" ca="1" si="4"/>
        <v/>
      </c>
      <c r="R18" s="60" t="str">
        <f t="shared" ca="1" si="4"/>
        <v/>
      </c>
      <c r="S18" s="60" t="str">
        <f t="shared" ca="1" si="4"/>
        <v/>
      </c>
      <c r="T18" s="60" t="str">
        <f t="shared" ca="1" si="4"/>
        <v/>
      </c>
      <c r="U18" s="60" t="str">
        <f t="shared" ca="1" si="4"/>
        <v/>
      </c>
      <c r="V18" s="60" t="str">
        <f t="shared" ca="1" si="4"/>
        <v/>
      </c>
      <c r="W18" s="60" t="str">
        <f t="shared" ca="1" si="4"/>
        <v/>
      </c>
      <c r="X18" s="60" t="str">
        <f t="shared" ca="1" si="4"/>
        <v/>
      </c>
      <c r="Y18" s="60" t="str">
        <f t="shared" ca="1" si="5"/>
        <v/>
      </c>
      <c r="Z18" s="60" t="str">
        <f t="shared" ca="1" si="5"/>
        <v/>
      </c>
      <c r="AA18" s="60" t="str">
        <f t="shared" ca="1" si="5"/>
        <v/>
      </c>
      <c r="AB18" s="60" t="str">
        <f t="shared" ca="1" si="5"/>
        <v/>
      </c>
      <c r="AC18" s="60" t="str">
        <f t="shared" ca="1" si="5"/>
        <v/>
      </c>
      <c r="AD18" s="60" t="str">
        <f t="shared" ca="1" si="5"/>
        <v/>
      </c>
      <c r="AE18" s="60" t="str">
        <f t="shared" ca="1" si="5"/>
        <v/>
      </c>
      <c r="AF18" s="60" t="str">
        <f t="shared" ca="1" si="5"/>
        <v/>
      </c>
      <c r="AG18" s="60" t="str">
        <f t="shared" ca="1" si="5"/>
        <v/>
      </c>
      <c r="AH18" s="60" t="str">
        <f t="shared" ca="1" si="5"/>
        <v/>
      </c>
      <c r="AI18" s="60" t="str">
        <f t="shared" ca="1" si="5"/>
        <v/>
      </c>
      <c r="AJ18" s="60" t="str">
        <f t="shared" ca="1" si="5"/>
        <v/>
      </c>
      <c r="AK18" s="60" t="str">
        <f t="shared" ca="1" si="5"/>
        <v/>
      </c>
      <c r="AL18" s="60" t="str">
        <f t="shared" ca="1" si="5"/>
        <v/>
      </c>
      <c r="AM18" s="60" t="str">
        <f t="shared" ca="1" si="5"/>
        <v/>
      </c>
      <c r="AN18" s="60" t="str">
        <f t="shared" ca="1" si="5"/>
        <v/>
      </c>
      <c r="AO18" s="60" t="str">
        <f t="shared" ca="1" si="6"/>
        <v/>
      </c>
      <c r="AP18" s="60" t="str">
        <f t="shared" ca="1" si="6"/>
        <v/>
      </c>
      <c r="AQ18" s="60" t="str">
        <f t="shared" ca="1" si="6"/>
        <v/>
      </c>
      <c r="AR18" s="60" t="str">
        <f t="shared" ca="1" si="6"/>
        <v/>
      </c>
      <c r="AS18" s="60" t="str">
        <f t="shared" ca="1" si="6"/>
        <v/>
      </c>
      <c r="AT18" s="60" t="str">
        <f t="shared" ca="1" si="6"/>
        <v/>
      </c>
      <c r="AU18" s="60" t="str">
        <f t="shared" ca="1" si="6"/>
        <v/>
      </c>
      <c r="AV18" s="60" t="str">
        <f t="shared" ca="1" si="6"/>
        <v/>
      </c>
      <c r="AW18" s="60" t="str">
        <f t="shared" ca="1" si="6"/>
        <v/>
      </c>
      <c r="AX18" s="60" t="str">
        <f t="shared" ca="1" si="6"/>
        <v/>
      </c>
      <c r="AY18" s="60" t="str">
        <f t="shared" ca="1" si="6"/>
        <v/>
      </c>
      <c r="AZ18" s="60" t="str">
        <f t="shared" ca="1" si="6"/>
        <v/>
      </c>
      <c r="BA18" s="60" t="str">
        <f t="shared" ca="1" si="6"/>
        <v/>
      </c>
      <c r="BB18" s="60" t="str">
        <f t="shared" ca="1" si="6"/>
        <v/>
      </c>
      <c r="BC18" s="60" t="str">
        <f t="shared" ca="1" si="6"/>
        <v/>
      </c>
      <c r="BD18" s="60" t="str">
        <f t="shared" ca="1" si="6"/>
        <v/>
      </c>
      <c r="BE18" s="60" t="str">
        <f t="shared" ca="1" si="7"/>
        <v/>
      </c>
      <c r="BF18" s="60" t="str">
        <f t="shared" ca="1" si="7"/>
        <v/>
      </c>
      <c r="BG18" s="60" t="str">
        <f t="shared" ca="1" si="7"/>
        <v/>
      </c>
      <c r="BH18" s="60" t="str">
        <f t="shared" ca="1" si="7"/>
        <v/>
      </c>
      <c r="BI18" s="60" t="str">
        <f t="shared" ca="1" si="7"/>
        <v/>
      </c>
      <c r="BJ18" s="60" t="str">
        <f t="shared" ca="1" si="7"/>
        <v/>
      </c>
      <c r="BK18" s="60" t="str">
        <f t="shared" ca="1" si="7"/>
        <v/>
      </c>
      <c r="BL18" s="60" t="str">
        <f t="shared" ca="1" si="7"/>
        <v/>
      </c>
    </row>
    <row r="19" spans="1:64" x14ac:dyDescent="0.25">
      <c r="B19" s="61" t="s">
        <v>32</v>
      </c>
      <c r="C19" s="56" t="s">
        <v>23</v>
      </c>
      <c r="D19" s="56"/>
      <c r="E19" s="57">
        <v>0.33</v>
      </c>
      <c r="F19" s="58">
        <f ca="1">F18+5</f>
        <v>45378</v>
      </c>
      <c r="G19" s="59">
        <v>11</v>
      </c>
      <c r="H19" s="56"/>
      <c r="I19" s="60" t="str">
        <f t="shared" ca="1" si="8"/>
        <v/>
      </c>
      <c r="J19" s="60" t="str">
        <f t="shared" ca="1" si="4"/>
        <v/>
      </c>
      <c r="K19" s="60" t="str">
        <f t="shared" ca="1" si="4"/>
        <v/>
      </c>
      <c r="L19" s="60" t="str">
        <f t="shared" ca="1" si="4"/>
        <v/>
      </c>
      <c r="M19" s="60" t="str">
        <f t="shared" ca="1" si="4"/>
        <v/>
      </c>
      <c r="N19" s="60" t="str">
        <f t="shared" ca="1" si="4"/>
        <v/>
      </c>
      <c r="O19" s="60" t="str">
        <f t="shared" ca="1" si="4"/>
        <v/>
      </c>
      <c r="P19" s="60" t="str">
        <f t="shared" ca="1" si="4"/>
        <v/>
      </c>
      <c r="Q19" s="60" t="str">
        <f t="shared" ca="1" si="4"/>
        <v/>
      </c>
      <c r="R19" s="60" t="str">
        <f t="shared" ca="1" si="4"/>
        <v/>
      </c>
      <c r="S19" s="60" t="str">
        <f t="shared" ca="1" si="4"/>
        <v/>
      </c>
      <c r="T19" s="60" t="str">
        <f t="shared" ca="1" si="4"/>
        <v/>
      </c>
      <c r="U19" s="60" t="str">
        <f t="shared" ca="1" si="4"/>
        <v/>
      </c>
      <c r="V19" s="60" t="str">
        <f t="shared" ca="1" si="4"/>
        <v/>
      </c>
      <c r="W19" s="60" t="str">
        <f t="shared" ca="1" si="4"/>
        <v/>
      </c>
      <c r="X19" s="60" t="str">
        <f t="shared" ca="1" si="4"/>
        <v/>
      </c>
      <c r="Y19" s="60" t="str">
        <f t="shared" ca="1" si="5"/>
        <v/>
      </c>
      <c r="Z19" s="60" t="str">
        <f t="shared" ca="1" si="5"/>
        <v/>
      </c>
      <c r="AA19" s="60" t="str">
        <f t="shared" ca="1" si="5"/>
        <v/>
      </c>
      <c r="AB19" s="60" t="str">
        <f t="shared" ca="1" si="5"/>
        <v/>
      </c>
      <c r="AC19" s="60" t="str">
        <f t="shared" ca="1" si="5"/>
        <v/>
      </c>
      <c r="AD19" s="60" t="str">
        <f t="shared" ca="1" si="5"/>
        <v/>
      </c>
      <c r="AE19" s="60" t="str">
        <f t="shared" ca="1" si="5"/>
        <v/>
      </c>
      <c r="AF19" s="60" t="str">
        <f t="shared" ca="1" si="5"/>
        <v/>
      </c>
      <c r="AG19" s="60" t="str">
        <f t="shared" ca="1" si="5"/>
        <v/>
      </c>
      <c r="AH19" s="60" t="str">
        <f t="shared" ca="1" si="5"/>
        <v/>
      </c>
      <c r="AI19" s="60" t="str">
        <f t="shared" ca="1" si="5"/>
        <v/>
      </c>
      <c r="AJ19" s="60" t="str">
        <f t="shared" ca="1" si="5"/>
        <v/>
      </c>
      <c r="AK19" s="60" t="str">
        <f t="shared" ca="1" si="5"/>
        <v/>
      </c>
      <c r="AL19" s="60" t="str">
        <f t="shared" ca="1" si="5"/>
        <v/>
      </c>
      <c r="AM19" s="60" t="str">
        <f t="shared" ca="1" si="5"/>
        <v/>
      </c>
      <c r="AN19" s="60" t="str">
        <f t="shared" ca="1" si="5"/>
        <v/>
      </c>
      <c r="AO19" s="60" t="str">
        <f t="shared" ca="1" si="6"/>
        <v/>
      </c>
      <c r="AP19" s="60" t="str">
        <f t="shared" ca="1" si="6"/>
        <v/>
      </c>
      <c r="AQ19" s="60" t="str">
        <f t="shared" ca="1" si="6"/>
        <v/>
      </c>
      <c r="AR19" s="60" t="str">
        <f t="shared" ca="1" si="6"/>
        <v/>
      </c>
      <c r="AS19" s="60" t="str">
        <f t="shared" ca="1" si="6"/>
        <v/>
      </c>
      <c r="AT19" s="60" t="str">
        <f t="shared" ca="1" si="6"/>
        <v/>
      </c>
      <c r="AU19" s="60" t="str">
        <f t="shared" ca="1" si="6"/>
        <v/>
      </c>
      <c r="AV19" s="60" t="str">
        <f t="shared" ca="1" si="6"/>
        <v/>
      </c>
      <c r="AW19" s="60" t="str">
        <f t="shared" ca="1" si="6"/>
        <v/>
      </c>
      <c r="AX19" s="60" t="str">
        <f t="shared" ca="1" si="6"/>
        <v/>
      </c>
      <c r="AY19" s="60" t="str">
        <f t="shared" ca="1" si="6"/>
        <v/>
      </c>
      <c r="AZ19" s="60" t="str">
        <f t="shared" ca="1" si="6"/>
        <v/>
      </c>
      <c r="BA19" s="60" t="str">
        <f t="shared" ca="1" si="6"/>
        <v/>
      </c>
      <c r="BB19" s="60" t="str">
        <f t="shared" ca="1" si="6"/>
        <v/>
      </c>
      <c r="BC19" s="60" t="str">
        <f t="shared" ca="1" si="6"/>
        <v/>
      </c>
      <c r="BD19" s="60" t="str">
        <f t="shared" ca="1" si="6"/>
        <v/>
      </c>
      <c r="BE19" s="60" t="str">
        <f t="shared" ca="1" si="7"/>
        <v/>
      </c>
      <c r="BF19" s="60" t="str">
        <f t="shared" ca="1" si="7"/>
        <v/>
      </c>
      <c r="BG19" s="60" t="str">
        <f t="shared" ca="1" si="7"/>
        <v/>
      </c>
      <c r="BH19" s="60" t="str">
        <f t="shared" ca="1" si="7"/>
        <v/>
      </c>
      <c r="BI19" s="60" t="str">
        <f t="shared" ca="1" si="7"/>
        <v/>
      </c>
      <c r="BJ19" s="60" t="str">
        <f t="shared" ca="1" si="7"/>
        <v/>
      </c>
      <c r="BK19" s="60" t="str">
        <f t="shared" ca="1" si="7"/>
        <v/>
      </c>
      <c r="BL19" s="60" t="str">
        <f t="shared" ca="1" si="7"/>
        <v/>
      </c>
    </row>
    <row r="20" spans="1:64" x14ac:dyDescent="0.25">
      <c r="B20" s="61" t="s">
        <v>33</v>
      </c>
      <c r="C20" s="56" t="s">
        <v>21</v>
      </c>
      <c r="D20" s="56"/>
      <c r="E20" s="57"/>
      <c r="F20" s="58">
        <f ca="1">F19+2</f>
        <v>45380</v>
      </c>
      <c r="G20" s="59">
        <v>1</v>
      </c>
      <c r="H20" s="56"/>
      <c r="I20" s="60" t="str">
        <f t="shared" ca="1" si="8"/>
        <v/>
      </c>
      <c r="J20" s="60" t="str">
        <f t="shared" ca="1" si="4"/>
        <v/>
      </c>
      <c r="K20" s="60" t="str">
        <f t="shared" ca="1" si="4"/>
        <v/>
      </c>
      <c r="L20" s="60" t="str">
        <f t="shared" ca="1" si="4"/>
        <v/>
      </c>
      <c r="M20" s="60" t="str">
        <f t="shared" ca="1" si="4"/>
        <v/>
      </c>
      <c r="N20" s="60" t="str">
        <f t="shared" ca="1" si="4"/>
        <v/>
      </c>
      <c r="O20" s="60" t="str">
        <f t="shared" ca="1" si="4"/>
        <v/>
      </c>
      <c r="P20" s="60" t="str">
        <f t="shared" ca="1" si="4"/>
        <v/>
      </c>
      <c r="Q20" s="60" t="str">
        <f t="shared" ca="1" si="4"/>
        <v/>
      </c>
      <c r="R20" s="60" t="str">
        <f t="shared" ca="1" si="4"/>
        <v/>
      </c>
      <c r="S20" s="60">
        <f t="shared" ca="1" si="4"/>
        <v>1</v>
      </c>
      <c r="T20" s="60" t="str">
        <f t="shared" ca="1" si="4"/>
        <v/>
      </c>
      <c r="U20" s="60" t="str">
        <f t="shared" ca="1" si="4"/>
        <v/>
      </c>
      <c r="V20" s="60" t="str">
        <f t="shared" ca="1" si="4"/>
        <v/>
      </c>
      <c r="W20" s="60" t="str">
        <f t="shared" ca="1" si="4"/>
        <v/>
      </c>
      <c r="X20" s="60" t="str">
        <f t="shared" ca="1" si="4"/>
        <v/>
      </c>
      <c r="Y20" s="60" t="str">
        <f t="shared" ca="1" si="5"/>
        <v/>
      </c>
      <c r="Z20" s="60" t="str">
        <f t="shared" ca="1" si="5"/>
        <v/>
      </c>
      <c r="AA20" s="60" t="str">
        <f t="shared" ca="1" si="5"/>
        <v/>
      </c>
      <c r="AB20" s="60" t="str">
        <f t="shared" ca="1" si="5"/>
        <v/>
      </c>
      <c r="AC20" s="60" t="str">
        <f t="shared" ca="1" si="5"/>
        <v/>
      </c>
      <c r="AD20" s="60" t="str">
        <f t="shared" ca="1" si="5"/>
        <v/>
      </c>
      <c r="AE20" s="60" t="str">
        <f t="shared" ca="1" si="5"/>
        <v/>
      </c>
      <c r="AF20" s="60" t="str">
        <f t="shared" ca="1" si="5"/>
        <v/>
      </c>
      <c r="AG20" s="60" t="str">
        <f t="shared" ca="1" si="5"/>
        <v/>
      </c>
      <c r="AH20" s="60" t="str">
        <f t="shared" ca="1" si="5"/>
        <v/>
      </c>
      <c r="AI20" s="60" t="str">
        <f t="shared" ca="1" si="5"/>
        <v/>
      </c>
      <c r="AJ20" s="60" t="str">
        <f t="shared" ca="1" si="5"/>
        <v/>
      </c>
      <c r="AK20" s="60" t="str">
        <f t="shared" ca="1" si="5"/>
        <v/>
      </c>
      <c r="AL20" s="60" t="str">
        <f t="shared" ca="1" si="5"/>
        <v/>
      </c>
      <c r="AM20" s="60" t="str">
        <f t="shared" ca="1" si="5"/>
        <v/>
      </c>
      <c r="AN20" s="60" t="str">
        <f t="shared" ca="1" si="5"/>
        <v/>
      </c>
      <c r="AO20" s="60" t="str">
        <f t="shared" ca="1" si="6"/>
        <v/>
      </c>
      <c r="AP20" s="60" t="str">
        <f t="shared" ca="1" si="6"/>
        <v/>
      </c>
      <c r="AQ20" s="60" t="str">
        <f t="shared" ca="1" si="6"/>
        <v/>
      </c>
      <c r="AR20" s="60" t="str">
        <f t="shared" ca="1" si="6"/>
        <v/>
      </c>
      <c r="AS20" s="60" t="str">
        <f t="shared" ca="1" si="6"/>
        <v/>
      </c>
      <c r="AT20" s="60" t="str">
        <f t="shared" ca="1" si="6"/>
        <v/>
      </c>
      <c r="AU20" s="60" t="str">
        <f t="shared" ca="1" si="6"/>
        <v/>
      </c>
      <c r="AV20" s="60" t="str">
        <f t="shared" ca="1" si="6"/>
        <v/>
      </c>
      <c r="AW20" s="60" t="str">
        <f t="shared" ca="1" si="6"/>
        <v/>
      </c>
      <c r="AX20" s="60" t="str">
        <f t="shared" ca="1" si="6"/>
        <v/>
      </c>
      <c r="AY20" s="60" t="str">
        <f t="shared" ca="1" si="6"/>
        <v/>
      </c>
      <c r="AZ20" s="60" t="str">
        <f t="shared" ca="1" si="6"/>
        <v/>
      </c>
      <c r="BA20" s="60" t="str">
        <f t="shared" ca="1" si="6"/>
        <v/>
      </c>
      <c r="BB20" s="60" t="str">
        <f t="shared" ca="1" si="6"/>
        <v/>
      </c>
      <c r="BC20" s="60" t="str">
        <f t="shared" ca="1" si="6"/>
        <v/>
      </c>
      <c r="BD20" s="60" t="str">
        <f t="shared" ca="1" si="6"/>
        <v/>
      </c>
      <c r="BE20" s="60" t="str">
        <f t="shared" ca="1" si="7"/>
        <v/>
      </c>
      <c r="BF20" s="60" t="str">
        <f t="shared" ca="1" si="7"/>
        <v/>
      </c>
      <c r="BG20" s="60" t="str">
        <f t="shared" ca="1" si="7"/>
        <v/>
      </c>
      <c r="BH20" s="60" t="str">
        <f t="shared" ca="1" si="7"/>
        <v/>
      </c>
      <c r="BI20" s="60" t="str">
        <f t="shared" ca="1" si="7"/>
        <v/>
      </c>
      <c r="BJ20" s="60" t="str">
        <f t="shared" ca="1" si="7"/>
        <v/>
      </c>
      <c r="BK20" s="60" t="str">
        <f t="shared" ca="1" si="7"/>
        <v/>
      </c>
      <c r="BL20" s="60" t="str">
        <f t="shared" ca="1" si="7"/>
        <v/>
      </c>
    </row>
    <row r="21" spans="1:64" x14ac:dyDescent="0.25">
      <c r="B21" s="61" t="s">
        <v>34</v>
      </c>
      <c r="C21" s="56"/>
      <c r="D21" s="56"/>
      <c r="E21" s="57"/>
      <c r="F21" s="58">
        <f ca="1">F20+1</f>
        <v>45381</v>
      </c>
      <c r="G21" s="59">
        <v>24</v>
      </c>
      <c r="H21" s="56"/>
      <c r="I21" s="60" t="str">
        <f t="shared" ca="1" si="8"/>
        <v/>
      </c>
      <c r="J21" s="60" t="str">
        <f t="shared" ca="1" si="4"/>
        <v/>
      </c>
      <c r="K21" s="60" t="str">
        <f t="shared" ca="1" si="4"/>
        <v/>
      </c>
      <c r="L21" s="60" t="str">
        <f t="shared" ca="1" si="4"/>
        <v/>
      </c>
      <c r="M21" s="60" t="str">
        <f t="shared" ca="1" si="4"/>
        <v/>
      </c>
      <c r="N21" s="60" t="str">
        <f t="shared" ca="1" si="4"/>
        <v/>
      </c>
      <c r="O21" s="60" t="str">
        <f t="shared" ca="1" si="4"/>
        <v/>
      </c>
      <c r="P21" s="60" t="str">
        <f t="shared" ca="1" si="4"/>
        <v/>
      </c>
      <c r="Q21" s="60" t="str">
        <f t="shared" ca="1" si="4"/>
        <v/>
      </c>
      <c r="R21" s="60" t="str">
        <f t="shared" ca="1" si="4"/>
        <v/>
      </c>
      <c r="S21" s="60" t="str">
        <f t="shared" ca="1" si="4"/>
        <v/>
      </c>
      <c r="T21" s="60" t="str">
        <f t="shared" ca="1" si="4"/>
        <v/>
      </c>
      <c r="U21" s="60" t="str">
        <f t="shared" ca="1" si="4"/>
        <v/>
      </c>
      <c r="V21" s="60" t="str">
        <f t="shared" ca="1" si="4"/>
        <v/>
      </c>
      <c r="W21" s="60" t="str">
        <f t="shared" ca="1" si="4"/>
        <v/>
      </c>
      <c r="X21" s="60" t="str">
        <f t="shared" ca="1" si="4"/>
        <v/>
      </c>
      <c r="Y21" s="60" t="str">
        <f t="shared" ca="1" si="5"/>
        <v/>
      </c>
      <c r="Z21" s="60" t="str">
        <f t="shared" ca="1" si="5"/>
        <v/>
      </c>
      <c r="AA21" s="60" t="str">
        <f t="shared" ca="1" si="5"/>
        <v/>
      </c>
      <c r="AB21" s="60" t="str">
        <f t="shared" ca="1" si="5"/>
        <v/>
      </c>
      <c r="AC21" s="60" t="str">
        <f t="shared" ca="1" si="5"/>
        <v/>
      </c>
      <c r="AD21" s="60" t="str">
        <f t="shared" ca="1" si="5"/>
        <v/>
      </c>
      <c r="AE21" s="60" t="str">
        <f t="shared" ca="1" si="5"/>
        <v/>
      </c>
      <c r="AF21" s="60" t="str">
        <f t="shared" ca="1" si="5"/>
        <v/>
      </c>
      <c r="AG21" s="60" t="str">
        <f t="shared" ca="1" si="5"/>
        <v/>
      </c>
      <c r="AH21" s="60" t="str">
        <f t="shared" ca="1" si="5"/>
        <v/>
      </c>
      <c r="AI21" s="60" t="str">
        <f t="shared" ca="1" si="5"/>
        <v/>
      </c>
      <c r="AJ21" s="60" t="str">
        <f t="shared" ca="1" si="5"/>
        <v/>
      </c>
      <c r="AK21" s="60" t="str">
        <f t="shared" ca="1" si="5"/>
        <v/>
      </c>
      <c r="AL21" s="60" t="str">
        <f t="shared" ca="1" si="5"/>
        <v/>
      </c>
      <c r="AM21" s="60" t="str">
        <f t="shared" ca="1" si="5"/>
        <v/>
      </c>
      <c r="AN21" s="60" t="str">
        <f t="shared" ca="1" si="5"/>
        <v/>
      </c>
      <c r="AO21" s="60" t="str">
        <f t="shared" ca="1" si="6"/>
        <v/>
      </c>
      <c r="AP21" s="60" t="str">
        <f t="shared" ca="1" si="6"/>
        <v/>
      </c>
      <c r="AQ21" s="60" t="str">
        <f t="shared" ca="1" si="6"/>
        <v/>
      </c>
      <c r="AR21" s="60" t="str">
        <f t="shared" ca="1" si="6"/>
        <v/>
      </c>
      <c r="AS21" s="60" t="str">
        <f t="shared" ca="1" si="6"/>
        <v/>
      </c>
      <c r="AT21" s="60" t="str">
        <f t="shared" ca="1" si="6"/>
        <v/>
      </c>
      <c r="AU21" s="60" t="str">
        <f t="shared" ca="1" si="6"/>
        <v/>
      </c>
      <c r="AV21" s="60" t="str">
        <f t="shared" ca="1" si="6"/>
        <v/>
      </c>
      <c r="AW21" s="60" t="str">
        <f t="shared" ca="1" si="6"/>
        <v/>
      </c>
      <c r="AX21" s="60" t="str">
        <f t="shared" ca="1" si="6"/>
        <v/>
      </c>
      <c r="AY21" s="60" t="str">
        <f t="shared" ca="1" si="6"/>
        <v/>
      </c>
      <c r="AZ21" s="60" t="str">
        <f t="shared" ca="1" si="6"/>
        <v/>
      </c>
      <c r="BA21" s="60" t="str">
        <f t="shared" ca="1" si="6"/>
        <v/>
      </c>
      <c r="BB21" s="60" t="str">
        <f t="shared" ca="1" si="6"/>
        <v/>
      </c>
      <c r="BC21" s="60" t="str">
        <f t="shared" ca="1" si="6"/>
        <v/>
      </c>
      <c r="BD21" s="60" t="str">
        <f t="shared" ca="1" si="6"/>
        <v/>
      </c>
      <c r="BE21" s="60" t="str">
        <f t="shared" ca="1" si="7"/>
        <v/>
      </c>
      <c r="BF21" s="60" t="str">
        <f t="shared" ca="1" si="7"/>
        <v/>
      </c>
      <c r="BG21" s="60" t="str">
        <f t="shared" ca="1" si="7"/>
        <v/>
      </c>
      <c r="BH21" s="60" t="str">
        <f t="shared" ca="1" si="7"/>
        <v/>
      </c>
      <c r="BI21" s="60" t="str">
        <f t="shared" ca="1" si="7"/>
        <v/>
      </c>
      <c r="BJ21" s="60" t="str">
        <f t="shared" ca="1" si="7"/>
        <v/>
      </c>
      <c r="BK21" s="60" t="str">
        <f t="shared" ca="1" si="7"/>
        <v/>
      </c>
      <c r="BL21" s="60" t="str">
        <f t="shared" ca="1" si="7"/>
        <v/>
      </c>
    </row>
    <row r="22" spans="1:64" ht="18.75" x14ac:dyDescent="0.25">
      <c r="B22" s="55" t="s">
        <v>35</v>
      </c>
      <c r="C22" s="56"/>
      <c r="D22" s="56"/>
      <c r="E22" s="57"/>
      <c r="F22" s="58"/>
      <c r="G22" s="59"/>
      <c r="H22" s="56"/>
      <c r="I22" s="60" t="str">
        <f t="shared" ca="1" si="8"/>
        <v/>
      </c>
      <c r="J22" s="60" t="str">
        <f t="shared" ca="1" si="4"/>
        <v/>
      </c>
      <c r="K22" s="60" t="str">
        <f t="shared" ca="1" si="4"/>
        <v/>
      </c>
      <c r="L22" s="60" t="str">
        <f t="shared" ca="1" si="4"/>
        <v/>
      </c>
      <c r="M22" s="60" t="str">
        <f t="shared" ca="1" si="4"/>
        <v/>
      </c>
      <c r="N22" s="60" t="str">
        <f t="shared" ca="1" si="4"/>
        <v/>
      </c>
      <c r="O22" s="60" t="str">
        <f t="shared" ca="1" si="4"/>
        <v/>
      </c>
      <c r="P22" s="60" t="str">
        <f t="shared" ca="1" si="4"/>
        <v/>
      </c>
      <c r="Q22" s="60" t="str">
        <f t="shared" ca="1" si="4"/>
        <v/>
      </c>
      <c r="R22" s="60" t="str">
        <f t="shared" ca="1" si="4"/>
        <v/>
      </c>
      <c r="S22" s="60" t="str">
        <f t="shared" ca="1" si="4"/>
        <v/>
      </c>
      <c r="T22" s="60" t="str">
        <f t="shared" ca="1" si="4"/>
        <v/>
      </c>
      <c r="U22" s="60" t="str">
        <f t="shared" ca="1" si="4"/>
        <v/>
      </c>
      <c r="V22" s="60" t="str">
        <f t="shared" ca="1" si="4"/>
        <v/>
      </c>
      <c r="W22" s="60" t="str">
        <f t="shared" ca="1" si="4"/>
        <v/>
      </c>
      <c r="X22" s="60" t="str">
        <f t="shared" ca="1" si="4"/>
        <v/>
      </c>
      <c r="Y22" s="60" t="str">
        <f t="shared" ca="1" si="5"/>
        <v/>
      </c>
      <c r="Z22" s="60" t="str">
        <f t="shared" ca="1" si="5"/>
        <v/>
      </c>
      <c r="AA22" s="60" t="str">
        <f t="shared" ca="1" si="5"/>
        <v/>
      </c>
      <c r="AB22" s="60" t="str">
        <f t="shared" ca="1" si="5"/>
        <v/>
      </c>
      <c r="AC22" s="60" t="str">
        <f t="shared" ca="1" si="5"/>
        <v/>
      </c>
      <c r="AD22" s="60" t="str">
        <f t="shared" ca="1" si="5"/>
        <v/>
      </c>
      <c r="AE22" s="60" t="str">
        <f t="shared" ca="1" si="5"/>
        <v/>
      </c>
      <c r="AF22" s="60" t="str">
        <f t="shared" ca="1" si="5"/>
        <v/>
      </c>
      <c r="AG22" s="60" t="str">
        <f t="shared" ca="1" si="5"/>
        <v/>
      </c>
      <c r="AH22" s="60" t="str">
        <f t="shared" ca="1" si="5"/>
        <v/>
      </c>
      <c r="AI22" s="60" t="str">
        <f t="shared" ca="1" si="5"/>
        <v/>
      </c>
      <c r="AJ22" s="60" t="str">
        <f t="shared" ca="1" si="5"/>
        <v/>
      </c>
      <c r="AK22" s="60" t="str">
        <f t="shared" ca="1" si="5"/>
        <v/>
      </c>
      <c r="AL22" s="60" t="str">
        <f t="shared" ca="1" si="5"/>
        <v/>
      </c>
      <c r="AM22" s="60" t="str">
        <f t="shared" ca="1" si="5"/>
        <v/>
      </c>
      <c r="AN22" s="60" t="str">
        <f t="shared" ca="1" si="5"/>
        <v/>
      </c>
      <c r="AO22" s="60" t="str">
        <f t="shared" ca="1" si="6"/>
        <v/>
      </c>
      <c r="AP22" s="60" t="str">
        <f t="shared" ca="1" si="6"/>
        <v/>
      </c>
      <c r="AQ22" s="60" t="str">
        <f t="shared" ca="1" si="6"/>
        <v/>
      </c>
      <c r="AR22" s="60" t="str">
        <f t="shared" ca="1" si="6"/>
        <v/>
      </c>
      <c r="AS22" s="60" t="str">
        <f t="shared" ca="1" si="6"/>
        <v/>
      </c>
      <c r="AT22" s="60" t="str">
        <f t="shared" ca="1" si="6"/>
        <v/>
      </c>
      <c r="AU22" s="60" t="str">
        <f t="shared" ca="1" si="6"/>
        <v/>
      </c>
      <c r="AV22" s="60" t="str">
        <f t="shared" ca="1" si="6"/>
        <v/>
      </c>
      <c r="AW22" s="60" t="str">
        <f t="shared" ca="1" si="6"/>
        <v/>
      </c>
      <c r="AX22" s="60" t="str">
        <f t="shared" ca="1" si="6"/>
        <v/>
      </c>
      <c r="AY22" s="60" t="str">
        <f t="shared" ca="1" si="6"/>
        <v/>
      </c>
      <c r="AZ22" s="60" t="str">
        <f t="shared" ca="1" si="6"/>
        <v/>
      </c>
      <c r="BA22" s="60" t="str">
        <f t="shared" ca="1" si="6"/>
        <v/>
      </c>
      <c r="BB22" s="60" t="str">
        <f t="shared" ca="1" si="6"/>
        <v/>
      </c>
      <c r="BC22" s="60" t="str">
        <f t="shared" ca="1" si="6"/>
        <v/>
      </c>
      <c r="BD22" s="60" t="str">
        <f t="shared" ca="1" si="6"/>
        <v/>
      </c>
      <c r="BE22" s="60" t="str">
        <f t="shared" ca="1" si="7"/>
        <v/>
      </c>
      <c r="BF22" s="60" t="str">
        <f t="shared" ca="1" si="7"/>
        <v/>
      </c>
      <c r="BG22" s="60" t="str">
        <f t="shared" ca="1" si="7"/>
        <v/>
      </c>
      <c r="BH22" s="60" t="str">
        <f t="shared" ca="1" si="7"/>
        <v/>
      </c>
      <c r="BI22" s="60" t="str">
        <f t="shared" ca="1" si="7"/>
        <v/>
      </c>
      <c r="BJ22" s="60" t="str">
        <f t="shared" ca="1" si="7"/>
        <v/>
      </c>
      <c r="BK22" s="60" t="str">
        <f t="shared" ca="1" si="7"/>
        <v/>
      </c>
      <c r="BL22" s="60" t="str">
        <f t="shared" ca="1" si="7"/>
        <v/>
      </c>
    </row>
    <row r="23" spans="1:64" x14ac:dyDescent="0.25">
      <c r="B23" s="61" t="s">
        <v>36</v>
      </c>
      <c r="C23" s="56" t="s">
        <v>31</v>
      </c>
      <c r="D23" s="56"/>
      <c r="E23" s="57"/>
      <c r="F23" s="58">
        <f ca="1">F10+15</f>
        <v>45380</v>
      </c>
      <c r="G23" s="59">
        <v>4</v>
      </c>
      <c r="H23" s="56"/>
      <c r="I23" s="60" t="str">
        <f t="shared" ca="1" si="8"/>
        <v/>
      </c>
      <c r="J23" s="60" t="str">
        <f t="shared" ca="1" si="4"/>
        <v/>
      </c>
      <c r="K23" s="60" t="str">
        <f t="shared" ca="1" si="4"/>
        <v/>
      </c>
      <c r="L23" s="60" t="str">
        <f t="shared" ca="1" si="4"/>
        <v/>
      </c>
      <c r="M23" s="60" t="str">
        <f t="shared" ca="1" si="4"/>
        <v/>
      </c>
      <c r="N23" s="60" t="str">
        <f t="shared" ca="1" si="4"/>
        <v/>
      </c>
      <c r="O23" s="60" t="str">
        <f t="shared" ca="1" si="4"/>
        <v/>
      </c>
      <c r="P23" s="60" t="str">
        <f t="shared" ca="1" si="4"/>
        <v/>
      </c>
      <c r="Q23" s="60" t="str">
        <f t="shared" ca="1" si="4"/>
        <v/>
      </c>
      <c r="R23" s="60" t="str">
        <f t="shared" ca="1" si="4"/>
        <v/>
      </c>
      <c r="S23" s="60" t="str">
        <f t="shared" ca="1" si="4"/>
        <v/>
      </c>
      <c r="T23" s="60" t="str">
        <f t="shared" ca="1" si="4"/>
        <v/>
      </c>
      <c r="U23" s="60" t="str">
        <f t="shared" ca="1" si="4"/>
        <v/>
      </c>
      <c r="V23" s="60" t="str">
        <f t="shared" ca="1" si="4"/>
        <v/>
      </c>
      <c r="W23" s="60" t="str">
        <f t="shared" ca="1" si="4"/>
        <v/>
      </c>
      <c r="X23" s="60" t="str">
        <f t="shared" ca="1" si="4"/>
        <v/>
      </c>
      <c r="Y23" s="60" t="str">
        <f t="shared" ca="1" si="5"/>
        <v/>
      </c>
      <c r="Z23" s="60" t="str">
        <f t="shared" ca="1" si="5"/>
        <v/>
      </c>
      <c r="AA23" s="60" t="str">
        <f t="shared" ca="1" si="5"/>
        <v/>
      </c>
      <c r="AB23" s="60" t="str">
        <f t="shared" ca="1" si="5"/>
        <v/>
      </c>
      <c r="AC23" s="60" t="str">
        <f t="shared" ca="1" si="5"/>
        <v/>
      </c>
      <c r="AD23" s="60" t="str">
        <f t="shared" ca="1" si="5"/>
        <v/>
      </c>
      <c r="AE23" s="60" t="str">
        <f t="shared" ca="1" si="5"/>
        <v/>
      </c>
      <c r="AF23" s="60" t="str">
        <f t="shared" ca="1" si="5"/>
        <v/>
      </c>
      <c r="AG23" s="60" t="str">
        <f t="shared" ca="1" si="5"/>
        <v/>
      </c>
      <c r="AH23" s="60" t="str">
        <f t="shared" ca="1" si="5"/>
        <v/>
      </c>
      <c r="AI23" s="60" t="str">
        <f t="shared" ca="1" si="5"/>
        <v/>
      </c>
      <c r="AJ23" s="60" t="str">
        <f t="shared" ca="1" si="5"/>
        <v/>
      </c>
      <c r="AK23" s="60" t="str">
        <f t="shared" ca="1" si="5"/>
        <v/>
      </c>
      <c r="AL23" s="60" t="str">
        <f t="shared" ca="1" si="5"/>
        <v/>
      </c>
      <c r="AM23" s="60" t="str">
        <f t="shared" ca="1" si="5"/>
        <v/>
      </c>
      <c r="AN23" s="60" t="str">
        <f t="shared" ca="1" si="5"/>
        <v/>
      </c>
      <c r="AO23" s="60" t="str">
        <f t="shared" ca="1" si="6"/>
        <v/>
      </c>
      <c r="AP23" s="60" t="str">
        <f t="shared" ca="1" si="6"/>
        <v/>
      </c>
      <c r="AQ23" s="60" t="str">
        <f t="shared" ca="1" si="6"/>
        <v/>
      </c>
      <c r="AR23" s="60" t="str">
        <f t="shared" ca="1" si="6"/>
        <v/>
      </c>
      <c r="AS23" s="60" t="str">
        <f t="shared" ca="1" si="6"/>
        <v/>
      </c>
      <c r="AT23" s="60" t="str">
        <f t="shared" ca="1" si="6"/>
        <v/>
      </c>
      <c r="AU23" s="60" t="str">
        <f t="shared" ca="1" si="6"/>
        <v/>
      </c>
      <c r="AV23" s="60" t="str">
        <f t="shared" ca="1" si="6"/>
        <v/>
      </c>
      <c r="AW23" s="60" t="str">
        <f t="shared" ca="1" si="6"/>
        <v/>
      </c>
      <c r="AX23" s="60" t="str">
        <f t="shared" ca="1" si="6"/>
        <v/>
      </c>
      <c r="AY23" s="60" t="str">
        <f t="shared" ca="1" si="6"/>
        <v/>
      </c>
      <c r="AZ23" s="60" t="str">
        <f t="shared" ca="1" si="6"/>
        <v/>
      </c>
      <c r="BA23" s="60" t="str">
        <f t="shared" ca="1" si="6"/>
        <v/>
      </c>
      <c r="BB23" s="60" t="str">
        <f t="shared" ca="1" si="6"/>
        <v/>
      </c>
      <c r="BC23" s="60" t="str">
        <f t="shared" ca="1" si="6"/>
        <v/>
      </c>
      <c r="BD23" s="60" t="str">
        <f t="shared" ca="1" si="6"/>
        <v/>
      </c>
      <c r="BE23" s="60" t="str">
        <f t="shared" ca="1" si="7"/>
        <v/>
      </c>
      <c r="BF23" s="60" t="str">
        <f t="shared" ca="1" si="7"/>
        <v/>
      </c>
      <c r="BG23" s="60" t="str">
        <f t="shared" ca="1" si="7"/>
        <v/>
      </c>
      <c r="BH23" s="60" t="str">
        <f t="shared" ca="1" si="7"/>
        <v/>
      </c>
      <c r="BI23" s="60" t="str">
        <f t="shared" ca="1" si="7"/>
        <v/>
      </c>
      <c r="BJ23" s="60" t="str">
        <f t="shared" ca="1" si="7"/>
        <v/>
      </c>
      <c r="BK23" s="60" t="str">
        <f t="shared" ca="1" si="7"/>
        <v/>
      </c>
      <c r="BL23" s="60" t="str">
        <f t="shared" ca="1" si="7"/>
        <v/>
      </c>
    </row>
    <row r="24" spans="1:64" x14ac:dyDescent="0.25">
      <c r="B24" s="61" t="s">
        <v>37</v>
      </c>
      <c r="C24" s="56" t="s">
        <v>26</v>
      </c>
      <c r="D24" s="56"/>
      <c r="E24" s="57"/>
      <c r="F24" s="58">
        <f ca="1">F23+3</f>
        <v>45383</v>
      </c>
      <c r="G24" s="59">
        <v>14</v>
      </c>
      <c r="H24" s="56"/>
      <c r="I24" s="60" t="str">
        <f t="shared" ca="1" si="8"/>
        <v/>
      </c>
      <c r="J24" s="60" t="str">
        <f t="shared" ca="1" si="4"/>
        <v/>
      </c>
      <c r="K24" s="60" t="str">
        <f t="shared" ca="1" si="4"/>
        <v/>
      </c>
      <c r="L24" s="60" t="str">
        <f t="shared" ca="1" si="4"/>
        <v/>
      </c>
      <c r="M24" s="60" t="str">
        <f t="shared" ca="1" si="4"/>
        <v/>
      </c>
      <c r="N24" s="60" t="str">
        <f t="shared" ca="1" si="4"/>
        <v/>
      </c>
      <c r="O24" s="60" t="str">
        <f t="shared" ca="1" si="4"/>
        <v/>
      </c>
      <c r="P24" s="60" t="str">
        <f t="shared" ca="1" si="4"/>
        <v/>
      </c>
      <c r="Q24" s="60" t="str">
        <f t="shared" ca="1" si="4"/>
        <v/>
      </c>
      <c r="R24" s="60" t="str">
        <f t="shared" ca="1" si="4"/>
        <v/>
      </c>
      <c r="S24" s="60" t="str">
        <f t="shared" ca="1" si="4"/>
        <v/>
      </c>
      <c r="T24" s="60" t="str">
        <f t="shared" ca="1" si="4"/>
        <v/>
      </c>
      <c r="U24" s="60" t="str">
        <f t="shared" ca="1" si="4"/>
        <v/>
      </c>
      <c r="V24" s="60" t="str">
        <f t="shared" ca="1" si="4"/>
        <v/>
      </c>
      <c r="W24" s="60" t="str">
        <f t="shared" ca="1" si="4"/>
        <v/>
      </c>
      <c r="X24" s="60" t="str">
        <f t="shared" ca="1" si="4"/>
        <v/>
      </c>
      <c r="Y24" s="60" t="str">
        <f t="shared" ca="1" si="5"/>
        <v/>
      </c>
      <c r="Z24" s="60" t="str">
        <f t="shared" ca="1" si="5"/>
        <v/>
      </c>
      <c r="AA24" s="60" t="str">
        <f t="shared" ca="1" si="5"/>
        <v/>
      </c>
      <c r="AB24" s="60" t="str">
        <f t="shared" ca="1" si="5"/>
        <v/>
      </c>
      <c r="AC24" s="60" t="str">
        <f t="shared" ca="1" si="5"/>
        <v/>
      </c>
      <c r="AD24" s="60" t="str">
        <f t="shared" ca="1" si="5"/>
        <v/>
      </c>
      <c r="AE24" s="60" t="str">
        <f t="shared" ca="1" si="5"/>
        <v/>
      </c>
      <c r="AF24" s="60" t="str">
        <f t="shared" ca="1" si="5"/>
        <v/>
      </c>
      <c r="AG24" s="60" t="str">
        <f t="shared" ca="1" si="5"/>
        <v/>
      </c>
      <c r="AH24" s="60" t="str">
        <f t="shared" ca="1" si="5"/>
        <v/>
      </c>
      <c r="AI24" s="60" t="str">
        <f t="shared" ca="1" si="5"/>
        <v/>
      </c>
      <c r="AJ24" s="60" t="str">
        <f t="shared" ca="1" si="5"/>
        <v/>
      </c>
      <c r="AK24" s="60" t="str">
        <f t="shared" ca="1" si="5"/>
        <v/>
      </c>
      <c r="AL24" s="60" t="str">
        <f t="shared" ca="1" si="5"/>
        <v/>
      </c>
      <c r="AM24" s="60" t="str">
        <f t="shared" ca="1" si="5"/>
        <v/>
      </c>
      <c r="AN24" s="60" t="str">
        <f t="shared" ca="1" si="5"/>
        <v/>
      </c>
      <c r="AO24" s="60" t="str">
        <f t="shared" ca="1" si="6"/>
        <v/>
      </c>
      <c r="AP24" s="60" t="str">
        <f t="shared" ca="1" si="6"/>
        <v/>
      </c>
      <c r="AQ24" s="60" t="str">
        <f t="shared" ca="1" si="6"/>
        <v/>
      </c>
      <c r="AR24" s="60" t="str">
        <f t="shared" ca="1" si="6"/>
        <v/>
      </c>
      <c r="AS24" s="60" t="str">
        <f t="shared" ca="1" si="6"/>
        <v/>
      </c>
      <c r="AT24" s="60" t="str">
        <f t="shared" ca="1" si="6"/>
        <v/>
      </c>
      <c r="AU24" s="60" t="str">
        <f t="shared" ca="1" si="6"/>
        <v/>
      </c>
      <c r="AV24" s="60" t="str">
        <f t="shared" ca="1" si="6"/>
        <v/>
      </c>
      <c r="AW24" s="60" t="str">
        <f t="shared" ca="1" si="6"/>
        <v/>
      </c>
      <c r="AX24" s="60" t="str">
        <f t="shared" ca="1" si="6"/>
        <v/>
      </c>
      <c r="AY24" s="60" t="str">
        <f t="shared" ca="1" si="6"/>
        <v/>
      </c>
      <c r="AZ24" s="60" t="str">
        <f t="shared" ca="1" si="6"/>
        <v/>
      </c>
      <c r="BA24" s="60" t="str">
        <f t="shared" ca="1" si="6"/>
        <v/>
      </c>
      <c r="BB24" s="60" t="str">
        <f t="shared" ca="1" si="6"/>
        <v/>
      </c>
      <c r="BC24" s="60" t="str">
        <f t="shared" ca="1" si="6"/>
        <v/>
      </c>
      <c r="BD24" s="60" t="str">
        <f t="shared" ca="1" si="6"/>
        <v/>
      </c>
      <c r="BE24" s="60" t="str">
        <f t="shared" ca="1" si="7"/>
        <v/>
      </c>
      <c r="BF24" s="60" t="str">
        <f t="shared" ca="1" si="7"/>
        <v/>
      </c>
      <c r="BG24" s="60" t="str">
        <f t="shared" ca="1" si="7"/>
        <v/>
      </c>
      <c r="BH24" s="60" t="str">
        <f t="shared" ca="1" si="7"/>
        <v/>
      </c>
      <c r="BI24" s="60" t="str">
        <f t="shared" ca="1" si="7"/>
        <v/>
      </c>
      <c r="BJ24" s="60" t="str">
        <f t="shared" ca="1" si="7"/>
        <v/>
      </c>
      <c r="BK24" s="60" t="str">
        <f t="shared" ca="1" si="7"/>
        <v/>
      </c>
      <c r="BL24" s="60" t="str">
        <f t="shared" ca="1" si="7"/>
        <v/>
      </c>
    </row>
    <row r="25" spans="1:64" x14ac:dyDescent="0.25">
      <c r="B25" s="61" t="s">
        <v>38</v>
      </c>
      <c r="C25" s="56" t="s">
        <v>31</v>
      </c>
      <c r="D25" s="56"/>
      <c r="E25" s="57"/>
      <c r="F25" s="58">
        <f ca="1">F24+15</f>
        <v>45398</v>
      </c>
      <c r="G25" s="59">
        <v>6</v>
      </c>
      <c r="H25" s="56"/>
      <c r="I25" s="60" t="str">
        <f t="shared" ca="1" si="8"/>
        <v/>
      </c>
      <c r="J25" s="60" t="str">
        <f t="shared" ca="1" si="4"/>
        <v/>
      </c>
      <c r="K25" s="60" t="str">
        <f t="shared" ca="1" si="4"/>
        <v/>
      </c>
      <c r="L25" s="60" t="str">
        <f t="shared" ca="1" si="4"/>
        <v/>
      </c>
      <c r="M25" s="60" t="str">
        <f t="shared" ca="1" si="4"/>
        <v/>
      </c>
      <c r="N25" s="60" t="str">
        <f t="shared" ca="1" si="4"/>
        <v/>
      </c>
      <c r="O25" s="60" t="str">
        <f t="shared" ca="1" si="4"/>
        <v/>
      </c>
      <c r="P25" s="60" t="str">
        <f t="shared" ca="1" si="4"/>
        <v/>
      </c>
      <c r="Q25" s="60" t="str">
        <f t="shared" ca="1" si="4"/>
        <v/>
      </c>
      <c r="R25" s="60" t="str">
        <f t="shared" ca="1" si="4"/>
        <v/>
      </c>
      <c r="S25" s="60" t="str">
        <f t="shared" ca="1" si="4"/>
        <v/>
      </c>
      <c r="T25" s="60" t="str">
        <f t="shared" ca="1" si="4"/>
        <v/>
      </c>
      <c r="U25" s="60" t="str">
        <f t="shared" ca="1" si="4"/>
        <v/>
      </c>
      <c r="V25" s="60" t="str">
        <f t="shared" ca="1" si="4"/>
        <v/>
      </c>
      <c r="W25" s="60" t="str">
        <f t="shared" ca="1" si="4"/>
        <v/>
      </c>
      <c r="X25" s="60" t="str">
        <f t="shared" ca="1" si="4"/>
        <v/>
      </c>
      <c r="Y25" s="60" t="str">
        <f t="shared" ca="1" si="5"/>
        <v/>
      </c>
      <c r="Z25" s="60" t="str">
        <f t="shared" ca="1" si="5"/>
        <v/>
      </c>
      <c r="AA25" s="60" t="str">
        <f t="shared" ca="1" si="5"/>
        <v/>
      </c>
      <c r="AB25" s="60" t="str">
        <f t="shared" ca="1" si="5"/>
        <v/>
      </c>
      <c r="AC25" s="60" t="str">
        <f t="shared" ca="1" si="5"/>
        <v/>
      </c>
      <c r="AD25" s="60" t="str">
        <f t="shared" ca="1" si="5"/>
        <v/>
      </c>
      <c r="AE25" s="60" t="str">
        <f t="shared" ca="1" si="5"/>
        <v/>
      </c>
      <c r="AF25" s="60" t="str">
        <f t="shared" ca="1" si="5"/>
        <v/>
      </c>
      <c r="AG25" s="60" t="str">
        <f t="shared" ca="1" si="5"/>
        <v/>
      </c>
      <c r="AH25" s="60" t="str">
        <f t="shared" ca="1" si="5"/>
        <v/>
      </c>
      <c r="AI25" s="60" t="str">
        <f t="shared" ca="1" si="5"/>
        <v/>
      </c>
      <c r="AJ25" s="60" t="str">
        <f t="shared" ca="1" si="5"/>
        <v/>
      </c>
      <c r="AK25" s="60" t="str">
        <f t="shared" ca="1" si="5"/>
        <v/>
      </c>
      <c r="AL25" s="60" t="str">
        <f t="shared" ca="1" si="5"/>
        <v/>
      </c>
      <c r="AM25" s="60" t="str">
        <f t="shared" ca="1" si="5"/>
        <v/>
      </c>
      <c r="AN25" s="60" t="str">
        <f t="shared" ref="AN25:BC34" ca="1" si="9">IF(AND($C25="Goal",AN$5&gt;=$F25,AN$5&lt;=$F25+$G25-1),2,IF(AND($C25="Milestone",AN$5&gt;=$F25,AN$5&lt;=$F25+$G25-1),1,""))</f>
        <v/>
      </c>
      <c r="AO25" s="60" t="str">
        <f t="shared" ca="1" si="6"/>
        <v/>
      </c>
      <c r="AP25" s="60" t="str">
        <f t="shared" ca="1" si="6"/>
        <v/>
      </c>
      <c r="AQ25" s="60" t="str">
        <f t="shared" ca="1" si="6"/>
        <v/>
      </c>
      <c r="AR25" s="60" t="str">
        <f t="shared" ca="1" si="6"/>
        <v/>
      </c>
      <c r="AS25" s="60" t="str">
        <f t="shared" ca="1" si="6"/>
        <v/>
      </c>
      <c r="AT25" s="60" t="str">
        <f t="shared" ca="1" si="6"/>
        <v/>
      </c>
      <c r="AU25" s="60" t="str">
        <f t="shared" ca="1" si="6"/>
        <v/>
      </c>
      <c r="AV25" s="60" t="str">
        <f t="shared" ca="1" si="6"/>
        <v/>
      </c>
      <c r="AW25" s="60" t="str">
        <f t="shared" ca="1" si="6"/>
        <v/>
      </c>
      <c r="AX25" s="60" t="str">
        <f t="shared" ca="1" si="6"/>
        <v/>
      </c>
      <c r="AY25" s="60" t="str">
        <f t="shared" ca="1" si="6"/>
        <v/>
      </c>
      <c r="AZ25" s="60" t="str">
        <f t="shared" ca="1" si="6"/>
        <v/>
      </c>
      <c r="BA25" s="60" t="str">
        <f t="shared" ca="1" si="6"/>
        <v/>
      </c>
      <c r="BB25" s="60" t="str">
        <f t="shared" ca="1" si="6"/>
        <v/>
      </c>
      <c r="BC25" s="60" t="str">
        <f t="shared" ca="1" si="6"/>
        <v/>
      </c>
      <c r="BD25" s="60" t="str">
        <f t="shared" ref="BD25:BL34" ca="1" si="10">IF(AND($C25="Goal",BD$5&gt;=$F25,BD$5&lt;=$F25+$G25-1),2,IF(AND($C25="Milestone",BD$5&gt;=$F25,BD$5&lt;=$F25+$G25-1),1,""))</f>
        <v/>
      </c>
      <c r="BE25" s="60" t="str">
        <f t="shared" ca="1" si="7"/>
        <v/>
      </c>
      <c r="BF25" s="60" t="str">
        <f t="shared" ca="1" si="7"/>
        <v/>
      </c>
      <c r="BG25" s="60" t="str">
        <f t="shared" ca="1" si="7"/>
        <v/>
      </c>
      <c r="BH25" s="60" t="str">
        <f t="shared" ca="1" si="7"/>
        <v/>
      </c>
      <c r="BI25" s="60" t="str">
        <f t="shared" ca="1" si="7"/>
        <v/>
      </c>
      <c r="BJ25" s="60" t="str">
        <f t="shared" ca="1" si="7"/>
        <v/>
      </c>
      <c r="BK25" s="60" t="str">
        <f t="shared" ca="1" si="7"/>
        <v/>
      </c>
      <c r="BL25" s="60" t="str">
        <f t="shared" ca="1" si="7"/>
        <v/>
      </c>
    </row>
    <row r="26" spans="1:64" x14ac:dyDescent="0.25">
      <c r="B26" s="61" t="s">
        <v>39</v>
      </c>
      <c r="C26" s="56" t="s">
        <v>18</v>
      </c>
      <c r="D26" s="56"/>
      <c r="E26" s="57"/>
      <c r="F26" s="58">
        <f ca="1">F20+22</f>
        <v>45402</v>
      </c>
      <c r="G26" s="59">
        <v>3</v>
      </c>
      <c r="H26" s="56"/>
      <c r="I26" s="60" t="str">
        <f t="shared" ca="1" si="8"/>
        <v/>
      </c>
      <c r="J26" s="60" t="str">
        <f t="shared" ca="1" si="8"/>
        <v/>
      </c>
      <c r="K26" s="60" t="str">
        <f t="shared" ca="1" si="8"/>
        <v/>
      </c>
      <c r="L26" s="60" t="str">
        <f t="shared" ca="1" si="8"/>
        <v/>
      </c>
      <c r="M26" s="60" t="str">
        <f t="shared" ca="1" si="8"/>
        <v/>
      </c>
      <c r="N26" s="60" t="str">
        <f t="shared" ca="1" si="8"/>
        <v/>
      </c>
      <c r="O26" s="60" t="str">
        <f t="shared" ca="1" si="8"/>
        <v/>
      </c>
      <c r="P26" s="60" t="str">
        <f t="shared" ca="1" si="8"/>
        <v/>
      </c>
      <c r="Q26" s="60" t="str">
        <f t="shared" ca="1" si="8"/>
        <v/>
      </c>
      <c r="R26" s="60" t="str">
        <f t="shared" ca="1" si="8"/>
        <v/>
      </c>
      <c r="S26" s="60" t="str">
        <f t="shared" ca="1" si="8"/>
        <v/>
      </c>
      <c r="T26" s="60" t="str">
        <f t="shared" ca="1" si="8"/>
        <v/>
      </c>
      <c r="U26" s="60" t="str">
        <f t="shared" ca="1" si="8"/>
        <v/>
      </c>
      <c r="V26" s="60" t="str">
        <f t="shared" ca="1" si="8"/>
        <v/>
      </c>
      <c r="W26" s="60" t="str">
        <f t="shared" ca="1" si="8"/>
        <v/>
      </c>
      <c r="X26" s="60" t="str">
        <f t="shared" ca="1" si="8"/>
        <v/>
      </c>
      <c r="Y26" s="60" t="str">
        <f t="shared" ref="Y26:AM34" ca="1" si="11">IF(AND($C26="Goal",Y$5&gt;=$F26,Y$5&lt;=$F26+$G26-1),2,IF(AND($C26="Milestone",Y$5&gt;=$F26,Y$5&lt;=$F26+$G26-1),1,""))</f>
        <v/>
      </c>
      <c r="Z26" s="60" t="str">
        <f t="shared" ca="1" si="11"/>
        <v/>
      </c>
      <c r="AA26" s="60" t="str">
        <f t="shared" ca="1" si="11"/>
        <v/>
      </c>
      <c r="AB26" s="60" t="str">
        <f t="shared" ca="1" si="11"/>
        <v/>
      </c>
      <c r="AC26" s="60" t="str">
        <f t="shared" ca="1" si="11"/>
        <v/>
      </c>
      <c r="AD26" s="60" t="str">
        <f t="shared" ca="1" si="11"/>
        <v/>
      </c>
      <c r="AE26" s="60" t="str">
        <f t="shared" ca="1" si="11"/>
        <v/>
      </c>
      <c r="AF26" s="60" t="str">
        <f t="shared" ca="1" si="11"/>
        <v/>
      </c>
      <c r="AG26" s="60" t="str">
        <f t="shared" ca="1" si="11"/>
        <v/>
      </c>
      <c r="AH26" s="60" t="str">
        <f t="shared" ca="1" si="11"/>
        <v/>
      </c>
      <c r="AI26" s="60" t="str">
        <f t="shared" ca="1" si="11"/>
        <v/>
      </c>
      <c r="AJ26" s="60" t="str">
        <f t="shared" ca="1" si="11"/>
        <v/>
      </c>
      <c r="AK26" s="60" t="str">
        <f t="shared" ca="1" si="11"/>
        <v/>
      </c>
      <c r="AL26" s="60" t="str">
        <f t="shared" ca="1" si="11"/>
        <v/>
      </c>
      <c r="AM26" s="60" t="str">
        <f t="shared" ca="1" si="11"/>
        <v/>
      </c>
      <c r="AN26" s="60" t="str">
        <f t="shared" ca="1" si="9"/>
        <v/>
      </c>
      <c r="AO26" s="60">
        <f t="shared" ca="1" si="9"/>
        <v>2</v>
      </c>
      <c r="AP26" s="60">
        <f t="shared" ca="1" si="9"/>
        <v>2</v>
      </c>
      <c r="AQ26" s="60">
        <f t="shared" ca="1" si="9"/>
        <v>2</v>
      </c>
      <c r="AR26" s="60" t="str">
        <f t="shared" ca="1" si="9"/>
        <v/>
      </c>
      <c r="AS26" s="60" t="str">
        <f t="shared" ca="1" si="9"/>
        <v/>
      </c>
      <c r="AT26" s="60" t="str">
        <f t="shared" ca="1" si="9"/>
        <v/>
      </c>
      <c r="AU26" s="60" t="str">
        <f t="shared" ca="1" si="9"/>
        <v/>
      </c>
      <c r="AV26" s="60" t="str">
        <f t="shared" ca="1" si="9"/>
        <v/>
      </c>
      <c r="AW26" s="60" t="str">
        <f t="shared" ca="1" si="9"/>
        <v/>
      </c>
      <c r="AX26" s="60" t="str">
        <f t="shared" ca="1" si="9"/>
        <v/>
      </c>
      <c r="AY26" s="60" t="str">
        <f t="shared" ca="1" si="9"/>
        <v/>
      </c>
      <c r="AZ26" s="60" t="str">
        <f t="shared" ca="1" si="9"/>
        <v/>
      </c>
      <c r="BA26" s="60" t="str">
        <f t="shared" ca="1" si="9"/>
        <v/>
      </c>
      <c r="BB26" s="60" t="str">
        <f t="shared" ca="1" si="9"/>
        <v/>
      </c>
      <c r="BC26" s="60" t="str">
        <f t="shared" ca="1" si="9"/>
        <v/>
      </c>
      <c r="BD26" s="60" t="str">
        <f t="shared" ca="1" si="10"/>
        <v/>
      </c>
      <c r="BE26" s="60" t="str">
        <f t="shared" ca="1" si="10"/>
        <v/>
      </c>
      <c r="BF26" s="60" t="str">
        <f t="shared" ca="1" si="10"/>
        <v/>
      </c>
      <c r="BG26" s="60" t="str">
        <f t="shared" ca="1" si="10"/>
        <v/>
      </c>
      <c r="BH26" s="60" t="str">
        <f t="shared" ca="1" si="10"/>
        <v/>
      </c>
      <c r="BI26" s="60" t="str">
        <f t="shared" ca="1" si="10"/>
        <v/>
      </c>
      <c r="BJ26" s="60" t="str">
        <f t="shared" ca="1" si="10"/>
        <v/>
      </c>
      <c r="BK26" s="60" t="str">
        <f t="shared" ca="1" si="10"/>
        <v/>
      </c>
      <c r="BL26" s="60" t="str">
        <f t="shared" ca="1" si="10"/>
        <v/>
      </c>
    </row>
    <row r="27" spans="1:64" x14ac:dyDescent="0.25">
      <c r="B27" s="61" t="s">
        <v>40</v>
      </c>
      <c r="C27" s="56" t="s">
        <v>23</v>
      </c>
      <c r="D27" s="56"/>
      <c r="E27" s="57"/>
      <c r="F27" s="58">
        <f ca="1">F14</f>
        <v>45371</v>
      </c>
      <c r="G27" s="59">
        <v>19</v>
      </c>
      <c r="H27" s="56"/>
      <c r="I27" s="60" t="str">
        <f t="shared" ca="1" si="8"/>
        <v/>
      </c>
      <c r="J27" s="60" t="str">
        <f t="shared" ca="1" si="8"/>
        <v/>
      </c>
      <c r="K27" s="60" t="str">
        <f t="shared" ca="1" si="8"/>
        <v/>
      </c>
      <c r="L27" s="60" t="str">
        <f t="shared" ca="1" si="8"/>
        <v/>
      </c>
      <c r="M27" s="60" t="str">
        <f t="shared" ca="1" si="8"/>
        <v/>
      </c>
      <c r="N27" s="60" t="str">
        <f t="shared" ca="1" si="8"/>
        <v/>
      </c>
      <c r="O27" s="60" t="str">
        <f t="shared" ca="1" si="8"/>
        <v/>
      </c>
      <c r="P27" s="60" t="str">
        <f t="shared" ca="1" si="8"/>
        <v/>
      </c>
      <c r="Q27" s="60" t="str">
        <f t="shared" ca="1" si="8"/>
        <v/>
      </c>
      <c r="R27" s="60" t="str">
        <f t="shared" ca="1" si="8"/>
        <v/>
      </c>
      <c r="S27" s="60" t="str">
        <f t="shared" ca="1" si="8"/>
        <v/>
      </c>
      <c r="T27" s="60" t="str">
        <f t="shared" ca="1" si="8"/>
        <v/>
      </c>
      <c r="U27" s="60" t="str">
        <f t="shared" ca="1" si="8"/>
        <v/>
      </c>
      <c r="V27" s="60" t="str">
        <f t="shared" ca="1" si="8"/>
        <v/>
      </c>
      <c r="W27" s="60" t="str">
        <f t="shared" ca="1" si="8"/>
        <v/>
      </c>
      <c r="X27" s="60" t="str">
        <f t="shared" ca="1" si="8"/>
        <v/>
      </c>
      <c r="Y27" s="60" t="str">
        <f t="shared" ca="1" si="11"/>
        <v/>
      </c>
      <c r="Z27" s="60" t="str">
        <f t="shared" ca="1" si="11"/>
        <v/>
      </c>
      <c r="AA27" s="60" t="str">
        <f t="shared" ca="1" si="11"/>
        <v/>
      </c>
      <c r="AB27" s="60" t="str">
        <f t="shared" ca="1" si="11"/>
        <v/>
      </c>
      <c r="AC27" s="60" t="str">
        <f t="shared" ca="1" si="11"/>
        <v/>
      </c>
      <c r="AD27" s="60" t="str">
        <f t="shared" ca="1" si="11"/>
        <v/>
      </c>
      <c r="AE27" s="60" t="str">
        <f t="shared" ca="1" si="11"/>
        <v/>
      </c>
      <c r="AF27" s="60" t="str">
        <f t="shared" ca="1" si="11"/>
        <v/>
      </c>
      <c r="AG27" s="60" t="str">
        <f t="shared" ca="1" si="11"/>
        <v/>
      </c>
      <c r="AH27" s="60" t="str">
        <f t="shared" ca="1" si="11"/>
        <v/>
      </c>
      <c r="AI27" s="60" t="str">
        <f t="shared" ca="1" si="11"/>
        <v/>
      </c>
      <c r="AJ27" s="60" t="str">
        <f t="shared" ca="1" si="11"/>
        <v/>
      </c>
      <c r="AK27" s="60" t="str">
        <f t="shared" ca="1" si="11"/>
        <v/>
      </c>
      <c r="AL27" s="60" t="str">
        <f t="shared" ca="1" si="11"/>
        <v/>
      </c>
      <c r="AM27" s="60" t="str">
        <f t="shared" ca="1" si="11"/>
        <v/>
      </c>
      <c r="AN27" s="60" t="str">
        <f t="shared" ca="1" si="9"/>
        <v/>
      </c>
      <c r="AO27" s="60" t="str">
        <f t="shared" ca="1" si="9"/>
        <v/>
      </c>
      <c r="AP27" s="60" t="str">
        <f t="shared" ca="1" si="9"/>
        <v/>
      </c>
      <c r="AQ27" s="60" t="str">
        <f t="shared" ca="1" si="9"/>
        <v/>
      </c>
      <c r="AR27" s="60" t="str">
        <f t="shared" ca="1" si="9"/>
        <v/>
      </c>
      <c r="AS27" s="60" t="str">
        <f t="shared" ca="1" si="9"/>
        <v/>
      </c>
      <c r="AT27" s="60" t="str">
        <f t="shared" ca="1" si="9"/>
        <v/>
      </c>
      <c r="AU27" s="60" t="str">
        <f t="shared" ca="1" si="9"/>
        <v/>
      </c>
      <c r="AV27" s="60" t="str">
        <f t="shared" ca="1" si="9"/>
        <v/>
      </c>
      <c r="AW27" s="60" t="str">
        <f t="shared" ca="1" si="9"/>
        <v/>
      </c>
      <c r="AX27" s="60" t="str">
        <f t="shared" ca="1" si="9"/>
        <v/>
      </c>
      <c r="AY27" s="60" t="str">
        <f t="shared" ca="1" si="9"/>
        <v/>
      </c>
      <c r="AZ27" s="60" t="str">
        <f t="shared" ca="1" si="9"/>
        <v/>
      </c>
      <c r="BA27" s="60" t="str">
        <f t="shared" ca="1" si="9"/>
        <v/>
      </c>
      <c r="BB27" s="60" t="str">
        <f t="shared" ca="1" si="9"/>
        <v/>
      </c>
      <c r="BC27" s="60" t="str">
        <f t="shared" ca="1" si="9"/>
        <v/>
      </c>
      <c r="BD27" s="60" t="str">
        <f t="shared" ca="1" si="10"/>
        <v/>
      </c>
      <c r="BE27" s="60" t="str">
        <f t="shared" ca="1" si="10"/>
        <v/>
      </c>
      <c r="BF27" s="60" t="str">
        <f t="shared" ca="1" si="10"/>
        <v/>
      </c>
      <c r="BG27" s="60" t="str">
        <f t="shared" ca="1" si="10"/>
        <v/>
      </c>
      <c r="BH27" s="60" t="str">
        <f t="shared" ca="1" si="10"/>
        <v/>
      </c>
      <c r="BI27" s="60" t="str">
        <f t="shared" ca="1" si="10"/>
        <v/>
      </c>
      <c r="BJ27" s="60" t="str">
        <f t="shared" ca="1" si="10"/>
        <v/>
      </c>
      <c r="BK27" s="60" t="str">
        <f t="shared" ca="1" si="10"/>
        <v/>
      </c>
      <c r="BL27" s="60" t="str">
        <f t="shared" ca="1" si="10"/>
        <v/>
      </c>
    </row>
    <row r="28" spans="1:64" ht="18.75" x14ac:dyDescent="0.25">
      <c r="B28" s="55" t="s">
        <v>41</v>
      </c>
      <c r="C28" s="56"/>
      <c r="D28" s="56"/>
      <c r="E28" s="57"/>
      <c r="F28" s="58"/>
      <c r="G28" s="59"/>
      <c r="H28" s="56"/>
      <c r="I28" s="60" t="str">
        <f t="shared" ref="I28:X34" ca="1" si="12">IF(AND($C28="Goal",I$5&gt;=$F28,I$5&lt;=$F28+$G28-1),2,IF(AND($C28="Milestone",I$5&gt;=$F28,I$5&lt;=$F28+$G28-1),1,""))</f>
        <v/>
      </c>
      <c r="J28" s="60" t="str">
        <f t="shared" ca="1" si="12"/>
        <v/>
      </c>
      <c r="K28" s="60" t="str">
        <f t="shared" ca="1" si="12"/>
        <v/>
      </c>
      <c r="L28" s="60" t="str">
        <f t="shared" ca="1" si="12"/>
        <v/>
      </c>
      <c r="M28" s="60" t="str">
        <f t="shared" ca="1" si="12"/>
        <v/>
      </c>
      <c r="N28" s="60" t="str">
        <f t="shared" ca="1" si="12"/>
        <v/>
      </c>
      <c r="O28" s="60" t="str">
        <f t="shared" ca="1" si="12"/>
        <v/>
      </c>
      <c r="P28" s="60" t="str">
        <f t="shared" ca="1" si="12"/>
        <v/>
      </c>
      <c r="Q28" s="60" t="str">
        <f t="shared" ca="1" si="12"/>
        <v/>
      </c>
      <c r="R28" s="60" t="str">
        <f t="shared" ca="1" si="12"/>
        <v/>
      </c>
      <c r="S28" s="60" t="str">
        <f t="shared" ca="1" si="12"/>
        <v/>
      </c>
      <c r="T28" s="60" t="str">
        <f t="shared" ca="1" si="12"/>
        <v/>
      </c>
      <c r="U28" s="60" t="str">
        <f t="shared" ca="1" si="12"/>
        <v/>
      </c>
      <c r="V28" s="60" t="str">
        <f t="shared" ca="1" si="12"/>
        <v/>
      </c>
      <c r="W28" s="60" t="str">
        <f t="shared" ca="1" si="12"/>
        <v/>
      </c>
      <c r="X28" s="60" t="str">
        <f t="shared" ca="1" si="12"/>
        <v/>
      </c>
      <c r="Y28" s="60" t="str">
        <f t="shared" ca="1" si="11"/>
        <v/>
      </c>
      <c r="Z28" s="60" t="str">
        <f t="shared" ca="1" si="11"/>
        <v/>
      </c>
      <c r="AA28" s="60" t="str">
        <f t="shared" ca="1" si="11"/>
        <v/>
      </c>
      <c r="AB28" s="60" t="str">
        <f t="shared" ca="1" si="11"/>
        <v/>
      </c>
      <c r="AC28" s="60" t="str">
        <f t="shared" ca="1" si="11"/>
        <v/>
      </c>
      <c r="AD28" s="60" t="str">
        <f t="shared" ca="1" si="11"/>
        <v/>
      </c>
      <c r="AE28" s="60" t="str">
        <f t="shared" ca="1" si="11"/>
        <v/>
      </c>
      <c r="AF28" s="60" t="str">
        <f t="shared" ca="1" si="11"/>
        <v/>
      </c>
      <c r="AG28" s="60" t="str">
        <f t="shared" ca="1" si="11"/>
        <v/>
      </c>
      <c r="AH28" s="60" t="str">
        <f t="shared" ca="1" si="11"/>
        <v/>
      </c>
      <c r="AI28" s="60" t="str">
        <f t="shared" ca="1" si="11"/>
        <v/>
      </c>
      <c r="AJ28" s="60" t="str">
        <f t="shared" ca="1" si="11"/>
        <v/>
      </c>
      <c r="AK28" s="60" t="str">
        <f t="shared" ca="1" si="11"/>
        <v/>
      </c>
      <c r="AL28" s="60" t="str">
        <f t="shared" ca="1" si="11"/>
        <v/>
      </c>
      <c r="AM28" s="60" t="str">
        <f t="shared" ca="1" si="11"/>
        <v/>
      </c>
      <c r="AN28" s="60" t="str">
        <f t="shared" ca="1" si="9"/>
        <v/>
      </c>
      <c r="AO28" s="60" t="str">
        <f t="shared" ca="1" si="9"/>
        <v/>
      </c>
      <c r="AP28" s="60" t="str">
        <f t="shared" ca="1" si="9"/>
        <v/>
      </c>
      <c r="AQ28" s="60" t="str">
        <f t="shared" ca="1" si="9"/>
        <v/>
      </c>
      <c r="AR28" s="60" t="str">
        <f t="shared" ca="1" si="9"/>
        <v/>
      </c>
      <c r="AS28" s="60" t="str">
        <f t="shared" ca="1" si="9"/>
        <v/>
      </c>
      <c r="AT28" s="60" t="str">
        <f t="shared" ca="1" si="9"/>
        <v/>
      </c>
      <c r="AU28" s="60" t="str">
        <f t="shared" ca="1" si="9"/>
        <v/>
      </c>
      <c r="AV28" s="60" t="str">
        <f t="shared" ca="1" si="9"/>
        <v/>
      </c>
      <c r="AW28" s="60" t="str">
        <f t="shared" ca="1" si="9"/>
        <v/>
      </c>
      <c r="AX28" s="60" t="str">
        <f t="shared" ca="1" si="9"/>
        <v/>
      </c>
      <c r="AY28" s="60" t="str">
        <f t="shared" ca="1" si="9"/>
        <v/>
      </c>
      <c r="AZ28" s="60" t="str">
        <f t="shared" ca="1" si="9"/>
        <v/>
      </c>
      <c r="BA28" s="60" t="str">
        <f t="shared" ca="1" si="9"/>
        <v/>
      </c>
      <c r="BB28" s="60" t="str">
        <f t="shared" ca="1" si="9"/>
        <v/>
      </c>
      <c r="BC28" s="60" t="str">
        <f t="shared" ca="1" si="9"/>
        <v/>
      </c>
      <c r="BD28" s="60" t="str">
        <f t="shared" ca="1" si="10"/>
        <v/>
      </c>
      <c r="BE28" s="60" t="str">
        <f t="shared" ca="1" si="10"/>
        <v/>
      </c>
      <c r="BF28" s="60" t="str">
        <f t="shared" ca="1" si="10"/>
        <v/>
      </c>
      <c r="BG28" s="60" t="str">
        <f t="shared" ca="1" si="10"/>
        <v/>
      </c>
      <c r="BH28" s="60" t="str">
        <f t="shared" ca="1" si="10"/>
        <v/>
      </c>
      <c r="BI28" s="60" t="str">
        <f t="shared" ca="1" si="10"/>
        <v/>
      </c>
      <c r="BJ28" s="60" t="str">
        <f t="shared" ca="1" si="10"/>
        <v/>
      </c>
      <c r="BK28" s="60" t="str">
        <f t="shared" ca="1" si="10"/>
        <v/>
      </c>
      <c r="BL28" s="60" t="str">
        <f t="shared" ca="1" si="10"/>
        <v/>
      </c>
    </row>
    <row r="29" spans="1:64" x14ac:dyDescent="0.25">
      <c r="B29" s="61" t="s">
        <v>42</v>
      </c>
      <c r="C29" s="56"/>
      <c r="D29" s="56"/>
      <c r="E29" s="57"/>
      <c r="F29" s="58">
        <f ca="1">F26+3</f>
        <v>45405</v>
      </c>
      <c r="G29" s="59">
        <v>15</v>
      </c>
      <c r="H29" s="56"/>
      <c r="I29" s="60" t="str">
        <f t="shared" ca="1" si="12"/>
        <v/>
      </c>
      <c r="J29" s="60" t="str">
        <f t="shared" ca="1" si="12"/>
        <v/>
      </c>
      <c r="K29" s="60" t="str">
        <f t="shared" ca="1" si="12"/>
        <v/>
      </c>
      <c r="L29" s="60" t="str">
        <f t="shared" ca="1" si="12"/>
        <v/>
      </c>
      <c r="M29" s="60" t="str">
        <f t="shared" ca="1" si="12"/>
        <v/>
      </c>
      <c r="N29" s="60" t="str">
        <f t="shared" ca="1" si="12"/>
        <v/>
      </c>
      <c r="O29" s="60" t="str">
        <f t="shared" ca="1" si="12"/>
        <v/>
      </c>
      <c r="P29" s="60" t="str">
        <f t="shared" ca="1" si="12"/>
        <v/>
      </c>
      <c r="Q29" s="60" t="str">
        <f t="shared" ca="1" si="12"/>
        <v/>
      </c>
      <c r="R29" s="60" t="str">
        <f t="shared" ca="1" si="12"/>
        <v/>
      </c>
      <c r="S29" s="60" t="str">
        <f t="shared" ca="1" si="12"/>
        <v/>
      </c>
      <c r="T29" s="60" t="str">
        <f t="shared" ca="1" si="12"/>
        <v/>
      </c>
      <c r="U29" s="60" t="str">
        <f t="shared" ca="1" si="12"/>
        <v/>
      </c>
      <c r="V29" s="60" t="str">
        <f t="shared" ca="1" si="12"/>
        <v/>
      </c>
      <c r="W29" s="60" t="str">
        <f t="shared" ca="1" si="12"/>
        <v/>
      </c>
      <c r="X29" s="60" t="str">
        <f t="shared" ca="1" si="12"/>
        <v/>
      </c>
      <c r="Y29" s="60" t="str">
        <f t="shared" ca="1" si="11"/>
        <v/>
      </c>
      <c r="Z29" s="60" t="str">
        <f t="shared" ca="1" si="11"/>
        <v/>
      </c>
      <c r="AA29" s="60" t="str">
        <f t="shared" ca="1" si="11"/>
        <v/>
      </c>
      <c r="AB29" s="60" t="str">
        <f t="shared" ca="1" si="11"/>
        <v/>
      </c>
      <c r="AC29" s="60" t="str">
        <f t="shared" ca="1" si="11"/>
        <v/>
      </c>
      <c r="AD29" s="60" t="str">
        <f t="shared" ca="1" si="11"/>
        <v/>
      </c>
      <c r="AE29" s="60" t="str">
        <f t="shared" ca="1" si="11"/>
        <v/>
      </c>
      <c r="AF29" s="60" t="str">
        <f t="shared" ca="1" si="11"/>
        <v/>
      </c>
      <c r="AG29" s="60" t="str">
        <f t="shared" ca="1" si="11"/>
        <v/>
      </c>
      <c r="AH29" s="60" t="str">
        <f t="shared" ca="1" si="11"/>
        <v/>
      </c>
      <c r="AI29" s="60" t="str">
        <f t="shared" ca="1" si="11"/>
        <v/>
      </c>
      <c r="AJ29" s="60" t="str">
        <f t="shared" ca="1" si="11"/>
        <v/>
      </c>
      <c r="AK29" s="60" t="str">
        <f t="shared" ca="1" si="11"/>
        <v/>
      </c>
      <c r="AL29" s="60" t="str">
        <f t="shared" ca="1" si="11"/>
        <v/>
      </c>
      <c r="AM29" s="60" t="str">
        <f t="shared" ca="1" si="11"/>
        <v/>
      </c>
      <c r="AN29" s="60" t="str">
        <f t="shared" ca="1" si="9"/>
        <v/>
      </c>
      <c r="AO29" s="60" t="str">
        <f t="shared" ca="1" si="9"/>
        <v/>
      </c>
      <c r="AP29" s="60" t="str">
        <f t="shared" ca="1" si="9"/>
        <v/>
      </c>
      <c r="AQ29" s="60" t="str">
        <f t="shared" ca="1" si="9"/>
        <v/>
      </c>
      <c r="AR29" s="60" t="str">
        <f t="shared" ca="1" si="9"/>
        <v/>
      </c>
      <c r="AS29" s="60" t="str">
        <f t="shared" ca="1" si="9"/>
        <v/>
      </c>
      <c r="AT29" s="60" t="str">
        <f t="shared" ca="1" si="9"/>
        <v/>
      </c>
      <c r="AU29" s="60" t="str">
        <f t="shared" ca="1" si="9"/>
        <v/>
      </c>
      <c r="AV29" s="60" t="str">
        <f t="shared" ca="1" si="9"/>
        <v/>
      </c>
      <c r="AW29" s="60" t="str">
        <f t="shared" ca="1" si="9"/>
        <v/>
      </c>
      <c r="AX29" s="60" t="str">
        <f t="shared" ca="1" si="9"/>
        <v/>
      </c>
      <c r="AY29" s="60" t="str">
        <f t="shared" ca="1" si="9"/>
        <v/>
      </c>
      <c r="AZ29" s="60" t="str">
        <f t="shared" ca="1" si="9"/>
        <v/>
      </c>
      <c r="BA29" s="60" t="str">
        <f t="shared" ca="1" si="9"/>
        <v/>
      </c>
      <c r="BB29" s="60" t="str">
        <f t="shared" ca="1" si="9"/>
        <v/>
      </c>
      <c r="BC29" s="60" t="str">
        <f t="shared" ca="1" si="9"/>
        <v/>
      </c>
      <c r="BD29" s="60" t="str">
        <f t="shared" ca="1" si="10"/>
        <v/>
      </c>
      <c r="BE29" s="60" t="str">
        <f t="shared" ca="1" si="10"/>
        <v/>
      </c>
      <c r="BF29" s="60" t="str">
        <f t="shared" ca="1" si="10"/>
        <v/>
      </c>
      <c r="BG29" s="60" t="str">
        <f t="shared" ca="1" si="10"/>
        <v/>
      </c>
      <c r="BH29" s="60" t="str">
        <f t="shared" ca="1" si="10"/>
        <v/>
      </c>
      <c r="BI29" s="60" t="str">
        <f t="shared" ca="1" si="10"/>
        <v/>
      </c>
      <c r="BJ29" s="60" t="str">
        <f t="shared" ca="1" si="10"/>
        <v/>
      </c>
      <c r="BK29" s="60" t="str">
        <f t="shared" ca="1" si="10"/>
        <v/>
      </c>
      <c r="BL29" s="60" t="str">
        <f t="shared" ca="1" si="10"/>
        <v/>
      </c>
    </row>
    <row r="30" spans="1:64" x14ac:dyDescent="0.25">
      <c r="B30" s="61" t="s">
        <v>43</v>
      </c>
      <c r="C30" s="56"/>
      <c r="D30" s="56"/>
      <c r="E30" s="57"/>
      <c r="F30" s="58">
        <f ca="1">F29+14</f>
        <v>45419</v>
      </c>
      <c r="G30" s="59">
        <v>5</v>
      </c>
      <c r="H30" s="56"/>
      <c r="I30" s="60" t="str">
        <f t="shared" ca="1" si="12"/>
        <v/>
      </c>
      <c r="J30" s="60" t="str">
        <f t="shared" ca="1" si="12"/>
        <v/>
      </c>
      <c r="K30" s="60" t="str">
        <f t="shared" ca="1" si="12"/>
        <v/>
      </c>
      <c r="L30" s="60" t="str">
        <f t="shared" ca="1" si="12"/>
        <v/>
      </c>
      <c r="M30" s="60" t="str">
        <f t="shared" ca="1" si="12"/>
        <v/>
      </c>
      <c r="N30" s="60" t="str">
        <f t="shared" ca="1" si="12"/>
        <v/>
      </c>
      <c r="O30" s="60" t="str">
        <f t="shared" ca="1" si="12"/>
        <v/>
      </c>
      <c r="P30" s="60" t="str">
        <f t="shared" ca="1" si="12"/>
        <v/>
      </c>
      <c r="Q30" s="60" t="str">
        <f t="shared" ca="1" si="12"/>
        <v/>
      </c>
      <c r="R30" s="60" t="str">
        <f t="shared" ca="1" si="12"/>
        <v/>
      </c>
      <c r="S30" s="60" t="str">
        <f t="shared" ca="1" si="12"/>
        <v/>
      </c>
      <c r="T30" s="60" t="str">
        <f t="shared" ca="1" si="12"/>
        <v/>
      </c>
      <c r="U30" s="60" t="str">
        <f t="shared" ca="1" si="12"/>
        <v/>
      </c>
      <c r="V30" s="60" t="str">
        <f t="shared" ca="1" si="12"/>
        <v/>
      </c>
      <c r="W30" s="60" t="str">
        <f t="shared" ca="1" si="12"/>
        <v/>
      </c>
      <c r="X30" s="60" t="str">
        <f t="shared" ca="1" si="12"/>
        <v/>
      </c>
      <c r="Y30" s="60" t="str">
        <f t="shared" ca="1" si="11"/>
        <v/>
      </c>
      <c r="Z30" s="60" t="str">
        <f t="shared" ca="1" si="11"/>
        <v/>
      </c>
      <c r="AA30" s="60" t="str">
        <f t="shared" ca="1" si="11"/>
        <v/>
      </c>
      <c r="AB30" s="60" t="str">
        <f t="shared" ca="1" si="11"/>
        <v/>
      </c>
      <c r="AC30" s="60" t="str">
        <f t="shared" ca="1" si="11"/>
        <v/>
      </c>
      <c r="AD30" s="60" t="str">
        <f t="shared" ca="1" si="11"/>
        <v/>
      </c>
      <c r="AE30" s="60" t="str">
        <f t="shared" ca="1" si="11"/>
        <v/>
      </c>
      <c r="AF30" s="60" t="str">
        <f t="shared" ca="1" si="11"/>
        <v/>
      </c>
      <c r="AG30" s="60" t="str">
        <f t="shared" ca="1" si="11"/>
        <v/>
      </c>
      <c r="AH30" s="60" t="str">
        <f t="shared" ca="1" si="11"/>
        <v/>
      </c>
      <c r="AI30" s="60" t="str">
        <f t="shared" ca="1" si="11"/>
        <v/>
      </c>
      <c r="AJ30" s="60" t="str">
        <f t="shared" ca="1" si="11"/>
        <v/>
      </c>
      <c r="AK30" s="60" t="str">
        <f t="shared" ca="1" si="11"/>
        <v/>
      </c>
      <c r="AL30" s="60" t="str">
        <f t="shared" ca="1" si="11"/>
        <v/>
      </c>
      <c r="AM30" s="60" t="str">
        <f t="shared" ca="1" si="11"/>
        <v/>
      </c>
      <c r="AN30" s="60" t="str">
        <f t="shared" ca="1" si="9"/>
        <v/>
      </c>
      <c r="AO30" s="60" t="str">
        <f t="shared" ca="1" si="9"/>
        <v/>
      </c>
      <c r="AP30" s="60" t="str">
        <f t="shared" ca="1" si="9"/>
        <v/>
      </c>
      <c r="AQ30" s="60" t="str">
        <f t="shared" ca="1" si="9"/>
        <v/>
      </c>
      <c r="AR30" s="60" t="str">
        <f t="shared" ca="1" si="9"/>
        <v/>
      </c>
      <c r="AS30" s="60" t="str">
        <f t="shared" ca="1" si="9"/>
        <v/>
      </c>
      <c r="AT30" s="60" t="str">
        <f t="shared" ca="1" si="9"/>
        <v/>
      </c>
      <c r="AU30" s="60" t="str">
        <f t="shared" ca="1" si="9"/>
        <v/>
      </c>
      <c r="AV30" s="60" t="str">
        <f t="shared" ca="1" si="9"/>
        <v/>
      </c>
      <c r="AW30" s="60" t="str">
        <f t="shared" ca="1" si="9"/>
        <v/>
      </c>
      <c r="AX30" s="60" t="str">
        <f t="shared" ca="1" si="9"/>
        <v/>
      </c>
      <c r="AY30" s="60" t="str">
        <f t="shared" ca="1" si="9"/>
        <v/>
      </c>
      <c r="AZ30" s="60" t="str">
        <f t="shared" ca="1" si="9"/>
        <v/>
      </c>
      <c r="BA30" s="60" t="str">
        <f t="shared" ca="1" si="9"/>
        <v/>
      </c>
      <c r="BB30" s="60" t="str">
        <f t="shared" ca="1" si="9"/>
        <v/>
      </c>
      <c r="BC30" s="60" t="str">
        <f t="shared" ca="1" si="9"/>
        <v/>
      </c>
      <c r="BD30" s="60" t="str">
        <f t="shared" ca="1" si="10"/>
        <v/>
      </c>
      <c r="BE30" s="60" t="str">
        <f t="shared" ca="1" si="10"/>
        <v/>
      </c>
      <c r="BF30" s="60" t="str">
        <f t="shared" ca="1" si="10"/>
        <v/>
      </c>
      <c r="BG30" s="60" t="str">
        <f t="shared" ca="1" si="10"/>
        <v/>
      </c>
      <c r="BH30" s="60" t="str">
        <f t="shared" ca="1" si="10"/>
        <v/>
      </c>
      <c r="BI30" s="60" t="str">
        <f t="shared" ca="1" si="10"/>
        <v/>
      </c>
      <c r="BJ30" s="60" t="str">
        <f t="shared" ca="1" si="10"/>
        <v/>
      </c>
      <c r="BK30" s="60" t="str">
        <f t="shared" ca="1" si="10"/>
        <v/>
      </c>
      <c r="BL30" s="60" t="str">
        <f t="shared" ca="1" si="10"/>
        <v/>
      </c>
    </row>
    <row r="31" spans="1:64" x14ac:dyDescent="0.25">
      <c r="B31" s="61" t="s">
        <v>44</v>
      </c>
      <c r="C31" s="56" t="s">
        <v>21</v>
      </c>
      <c r="D31" s="56"/>
      <c r="E31" s="57"/>
      <c r="F31" s="58">
        <f ca="1">F30+42</f>
        <v>45461</v>
      </c>
      <c r="G31" s="59">
        <v>1</v>
      </c>
      <c r="H31" s="56"/>
      <c r="I31" s="60" t="str">
        <f t="shared" ca="1" si="12"/>
        <v/>
      </c>
      <c r="J31" s="60" t="str">
        <f t="shared" ca="1" si="12"/>
        <v/>
      </c>
      <c r="K31" s="60" t="str">
        <f t="shared" ca="1" si="12"/>
        <v/>
      </c>
      <c r="L31" s="60" t="str">
        <f t="shared" ca="1" si="12"/>
        <v/>
      </c>
      <c r="M31" s="60" t="str">
        <f t="shared" ca="1" si="12"/>
        <v/>
      </c>
      <c r="N31" s="60" t="str">
        <f t="shared" ca="1" si="12"/>
        <v/>
      </c>
      <c r="O31" s="60" t="str">
        <f t="shared" ca="1" si="12"/>
        <v/>
      </c>
      <c r="P31" s="60" t="str">
        <f t="shared" ca="1" si="12"/>
        <v/>
      </c>
      <c r="Q31" s="60" t="str">
        <f t="shared" ca="1" si="12"/>
        <v/>
      </c>
      <c r="R31" s="60" t="str">
        <f t="shared" ca="1" si="12"/>
        <v/>
      </c>
      <c r="S31" s="60" t="str">
        <f t="shared" ca="1" si="12"/>
        <v/>
      </c>
      <c r="T31" s="60" t="str">
        <f t="shared" ca="1" si="12"/>
        <v/>
      </c>
      <c r="U31" s="60" t="str">
        <f t="shared" ca="1" si="12"/>
        <v/>
      </c>
      <c r="V31" s="60" t="str">
        <f t="shared" ca="1" si="12"/>
        <v/>
      </c>
      <c r="W31" s="60" t="str">
        <f t="shared" ca="1" si="12"/>
        <v/>
      </c>
      <c r="X31" s="60" t="str">
        <f t="shared" ca="1" si="12"/>
        <v/>
      </c>
      <c r="Y31" s="60" t="str">
        <f t="shared" ca="1" si="11"/>
        <v/>
      </c>
      <c r="Z31" s="60" t="str">
        <f t="shared" ca="1" si="11"/>
        <v/>
      </c>
      <c r="AA31" s="60" t="str">
        <f t="shared" ca="1" si="11"/>
        <v/>
      </c>
      <c r="AB31" s="60" t="str">
        <f t="shared" ca="1" si="11"/>
        <v/>
      </c>
      <c r="AC31" s="60" t="str">
        <f t="shared" ca="1" si="11"/>
        <v/>
      </c>
      <c r="AD31" s="60" t="str">
        <f t="shared" ca="1" si="11"/>
        <v/>
      </c>
      <c r="AE31" s="60" t="str">
        <f t="shared" ca="1" si="11"/>
        <v/>
      </c>
      <c r="AF31" s="60" t="str">
        <f t="shared" ca="1" si="11"/>
        <v/>
      </c>
      <c r="AG31" s="60" t="str">
        <f t="shared" ca="1" si="11"/>
        <v/>
      </c>
      <c r="AH31" s="60" t="str">
        <f t="shared" ca="1" si="11"/>
        <v/>
      </c>
      <c r="AI31" s="60" t="str">
        <f t="shared" ca="1" si="11"/>
        <v/>
      </c>
      <c r="AJ31" s="60" t="str">
        <f t="shared" ca="1" si="11"/>
        <v/>
      </c>
      <c r="AK31" s="60" t="str">
        <f t="shared" ca="1" si="11"/>
        <v/>
      </c>
      <c r="AL31" s="60" t="str">
        <f t="shared" ca="1" si="11"/>
        <v/>
      </c>
      <c r="AM31" s="60" t="str">
        <f t="shared" ca="1" si="11"/>
        <v/>
      </c>
      <c r="AN31" s="60" t="str">
        <f t="shared" ca="1" si="9"/>
        <v/>
      </c>
      <c r="AO31" s="60" t="str">
        <f t="shared" ca="1" si="9"/>
        <v/>
      </c>
      <c r="AP31" s="60" t="str">
        <f t="shared" ca="1" si="9"/>
        <v/>
      </c>
      <c r="AQ31" s="60" t="str">
        <f t="shared" ca="1" si="9"/>
        <v/>
      </c>
      <c r="AR31" s="60" t="str">
        <f t="shared" ca="1" si="9"/>
        <v/>
      </c>
      <c r="AS31" s="60" t="str">
        <f t="shared" ca="1" si="9"/>
        <v/>
      </c>
      <c r="AT31" s="60" t="str">
        <f t="shared" ca="1" si="9"/>
        <v/>
      </c>
      <c r="AU31" s="60" t="str">
        <f t="shared" ca="1" si="9"/>
        <v/>
      </c>
      <c r="AV31" s="60" t="str">
        <f t="shared" ca="1" si="9"/>
        <v/>
      </c>
      <c r="AW31" s="60" t="str">
        <f t="shared" ca="1" si="9"/>
        <v/>
      </c>
      <c r="AX31" s="60" t="str">
        <f t="shared" ca="1" si="9"/>
        <v/>
      </c>
      <c r="AY31" s="60" t="str">
        <f t="shared" ca="1" si="9"/>
        <v/>
      </c>
      <c r="AZ31" s="60" t="str">
        <f t="shared" ca="1" si="9"/>
        <v/>
      </c>
      <c r="BA31" s="60" t="str">
        <f t="shared" ca="1" si="9"/>
        <v/>
      </c>
      <c r="BB31" s="60" t="str">
        <f t="shared" ca="1" si="9"/>
        <v/>
      </c>
      <c r="BC31" s="60" t="str">
        <f t="shared" ca="1" si="9"/>
        <v/>
      </c>
      <c r="BD31" s="60" t="str">
        <f t="shared" ca="1" si="10"/>
        <v/>
      </c>
      <c r="BE31" s="60" t="str">
        <f t="shared" ca="1" si="10"/>
        <v/>
      </c>
      <c r="BF31" s="60" t="str">
        <f t="shared" ca="1" si="10"/>
        <v/>
      </c>
      <c r="BG31" s="60" t="str">
        <f t="shared" ca="1" si="10"/>
        <v/>
      </c>
      <c r="BH31" s="60" t="str">
        <f t="shared" ca="1" si="10"/>
        <v/>
      </c>
      <c r="BI31" s="60" t="str">
        <f t="shared" ca="1" si="10"/>
        <v/>
      </c>
      <c r="BJ31" s="60" t="str">
        <f t="shared" ca="1" si="10"/>
        <v/>
      </c>
      <c r="BK31" s="60" t="str">
        <f t="shared" ca="1" si="10"/>
        <v/>
      </c>
      <c r="BL31" s="60" t="str">
        <f t="shared" ca="1" si="10"/>
        <v/>
      </c>
    </row>
    <row r="32" spans="1:64" x14ac:dyDescent="0.25">
      <c r="B32" s="61" t="s">
        <v>45</v>
      </c>
      <c r="C32" s="56"/>
      <c r="D32" s="56"/>
      <c r="E32" s="57"/>
      <c r="F32" s="58"/>
      <c r="G32" s="59"/>
      <c r="H32" s="56"/>
      <c r="I32" s="60" t="str">
        <f t="shared" ca="1" si="12"/>
        <v/>
      </c>
      <c r="J32" s="60" t="str">
        <f t="shared" ca="1" si="12"/>
        <v/>
      </c>
      <c r="K32" s="60" t="str">
        <f t="shared" ca="1" si="12"/>
        <v/>
      </c>
      <c r="L32" s="60" t="str">
        <f t="shared" ca="1" si="12"/>
        <v/>
      </c>
      <c r="M32" s="60" t="str">
        <f t="shared" ca="1" si="12"/>
        <v/>
      </c>
      <c r="N32" s="60" t="str">
        <f t="shared" ca="1" si="12"/>
        <v/>
      </c>
      <c r="O32" s="60" t="str">
        <f t="shared" ca="1" si="12"/>
        <v/>
      </c>
      <c r="P32" s="60" t="str">
        <f t="shared" ca="1" si="12"/>
        <v/>
      </c>
      <c r="Q32" s="60" t="str">
        <f t="shared" ca="1" si="12"/>
        <v/>
      </c>
      <c r="R32" s="60" t="str">
        <f t="shared" ca="1" si="12"/>
        <v/>
      </c>
      <c r="S32" s="60" t="str">
        <f t="shared" ca="1" si="12"/>
        <v/>
      </c>
      <c r="T32" s="60" t="str">
        <f t="shared" ca="1" si="12"/>
        <v/>
      </c>
      <c r="U32" s="60" t="str">
        <f t="shared" ca="1" si="12"/>
        <v/>
      </c>
      <c r="V32" s="60" t="str">
        <f t="shared" ca="1" si="12"/>
        <v/>
      </c>
      <c r="W32" s="60" t="str">
        <f t="shared" ca="1" si="12"/>
        <v/>
      </c>
      <c r="X32" s="60" t="str">
        <f t="shared" ca="1" si="12"/>
        <v/>
      </c>
      <c r="Y32" s="60" t="str">
        <f t="shared" ca="1" si="11"/>
        <v/>
      </c>
      <c r="Z32" s="60" t="str">
        <f t="shared" ca="1" si="11"/>
        <v/>
      </c>
      <c r="AA32" s="60" t="str">
        <f t="shared" ca="1" si="11"/>
        <v/>
      </c>
      <c r="AB32" s="60" t="str">
        <f t="shared" ca="1" si="11"/>
        <v/>
      </c>
      <c r="AC32" s="60" t="str">
        <f t="shared" ca="1" si="11"/>
        <v/>
      </c>
      <c r="AD32" s="60" t="str">
        <f t="shared" ca="1" si="11"/>
        <v/>
      </c>
      <c r="AE32" s="60" t="str">
        <f t="shared" ca="1" si="11"/>
        <v/>
      </c>
      <c r="AF32" s="60" t="str">
        <f t="shared" ca="1" si="11"/>
        <v/>
      </c>
      <c r="AG32" s="60" t="str">
        <f t="shared" ca="1" si="11"/>
        <v/>
      </c>
      <c r="AH32" s="60" t="str">
        <f t="shared" ca="1" si="11"/>
        <v/>
      </c>
      <c r="AI32" s="60" t="str">
        <f t="shared" ca="1" si="11"/>
        <v/>
      </c>
      <c r="AJ32" s="60" t="str">
        <f t="shared" ca="1" si="11"/>
        <v/>
      </c>
      <c r="AK32" s="60" t="str">
        <f t="shared" ca="1" si="11"/>
        <v/>
      </c>
      <c r="AL32" s="60" t="str">
        <f t="shared" ca="1" si="11"/>
        <v/>
      </c>
      <c r="AM32" s="60" t="str">
        <f t="shared" ca="1" si="11"/>
        <v/>
      </c>
      <c r="AN32" s="60" t="str">
        <f t="shared" ca="1" si="9"/>
        <v/>
      </c>
      <c r="AO32" s="60" t="str">
        <f t="shared" ca="1" si="9"/>
        <v/>
      </c>
      <c r="AP32" s="60" t="str">
        <f t="shared" ca="1" si="9"/>
        <v/>
      </c>
      <c r="AQ32" s="60" t="str">
        <f t="shared" ca="1" si="9"/>
        <v/>
      </c>
      <c r="AR32" s="60" t="str">
        <f t="shared" ca="1" si="9"/>
        <v/>
      </c>
      <c r="AS32" s="60" t="str">
        <f t="shared" ca="1" si="9"/>
        <v/>
      </c>
      <c r="AT32" s="60" t="str">
        <f t="shared" ca="1" si="9"/>
        <v/>
      </c>
      <c r="AU32" s="60" t="str">
        <f t="shared" ca="1" si="9"/>
        <v/>
      </c>
      <c r="AV32" s="60" t="str">
        <f t="shared" ca="1" si="9"/>
        <v/>
      </c>
      <c r="AW32" s="60" t="str">
        <f t="shared" ca="1" si="9"/>
        <v/>
      </c>
      <c r="AX32" s="60" t="str">
        <f t="shared" ca="1" si="9"/>
        <v/>
      </c>
      <c r="AY32" s="60" t="str">
        <f t="shared" ca="1" si="9"/>
        <v/>
      </c>
      <c r="AZ32" s="60" t="str">
        <f t="shared" ca="1" si="9"/>
        <v/>
      </c>
      <c r="BA32" s="60" t="str">
        <f t="shared" ca="1" si="9"/>
        <v/>
      </c>
      <c r="BB32" s="60" t="str">
        <f t="shared" ca="1" si="9"/>
        <v/>
      </c>
      <c r="BC32" s="60" t="str">
        <f t="shared" ca="1" si="9"/>
        <v/>
      </c>
      <c r="BD32" s="60" t="str">
        <f t="shared" ca="1" si="10"/>
        <v/>
      </c>
      <c r="BE32" s="60" t="str">
        <f t="shared" ca="1" si="10"/>
        <v/>
      </c>
      <c r="BF32" s="60" t="str">
        <f t="shared" ca="1" si="10"/>
        <v/>
      </c>
      <c r="BG32" s="60" t="str">
        <f t="shared" ca="1" si="10"/>
        <v/>
      </c>
      <c r="BH32" s="60" t="str">
        <f t="shared" ca="1" si="10"/>
        <v/>
      </c>
      <c r="BI32" s="60" t="str">
        <f t="shared" ca="1" si="10"/>
        <v/>
      </c>
      <c r="BJ32" s="60" t="str">
        <f t="shared" ca="1" si="10"/>
        <v/>
      </c>
      <c r="BK32" s="60" t="str">
        <f t="shared" ca="1" si="10"/>
        <v/>
      </c>
      <c r="BL32" s="60" t="str">
        <f t="shared" ca="1" si="10"/>
        <v/>
      </c>
    </row>
    <row r="33" spans="1:64" x14ac:dyDescent="0.25">
      <c r="B33" s="62" t="s">
        <v>46</v>
      </c>
      <c r="C33" s="56"/>
      <c r="D33" s="56"/>
      <c r="E33" s="57"/>
      <c r="F33" s="58"/>
      <c r="G33" s="59"/>
      <c r="H33" s="56"/>
      <c r="I33" s="60" t="str">
        <f t="shared" ca="1" si="12"/>
        <v/>
      </c>
      <c r="J33" s="60" t="str">
        <f t="shared" ca="1" si="12"/>
        <v/>
      </c>
      <c r="K33" s="60" t="str">
        <f t="shared" ca="1" si="12"/>
        <v/>
      </c>
      <c r="L33" s="60" t="str">
        <f t="shared" ca="1" si="12"/>
        <v/>
      </c>
      <c r="M33" s="60" t="str">
        <f t="shared" ca="1" si="12"/>
        <v/>
      </c>
      <c r="N33" s="60" t="str">
        <f t="shared" ca="1" si="12"/>
        <v/>
      </c>
      <c r="O33" s="60" t="str">
        <f t="shared" ca="1" si="12"/>
        <v/>
      </c>
      <c r="P33" s="60" t="str">
        <f t="shared" ca="1" si="12"/>
        <v/>
      </c>
      <c r="Q33" s="60" t="str">
        <f t="shared" ca="1" si="12"/>
        <v/>
      </c>
      <c r="R33" s="60" t="str">
        <f t="shared" ca="1" si="12"/>
        <v/>
      </c>
      <c r="S33" s="60" t="str">
        <f t="shared" ca="1" si="12"/>
        <v/>
      </c>
      <c r="T33" s="60" t="str">
        <f t="shared" ca="1" si="12"/>
        <v/>
      </c>
      <c r="U33" s="60" t="str">
        <f t="shared" ca="1" si="12"/>
        <v/>
      </c>
      <c r="V33" s="60" t="str">
        <f t="shared" ca="1" si="12"/>
        <v/>
      </c>
      <c r="W33" s="60" t="str">
        <f t="shared" ca="1" si="12"/>
        <v/>
      </c>
      <c r="X33" s="60" t="str">
        <f t="shared" ca="1" si="12"/>
        <v/>
      </c>
      <c r="Y33" s="60" t="str">
        <f t="shared" ca="1" si="11"/>
        <v/>
      </c>
      <c r="Z33" s="60" t="str">
        <f t="shared" ca="1" si="11"/>
        <v/>
      </c>
      <c r="AA33" s="60" t="str">
        <f t="shared" ca="1" si="11"/>
        <v/>
      </c>
      <c r="AB33" s="60" t="str">
        <f t="shared" ca="1" si="11"/>
        <v/>
      </c>
      <c r="AC33" s="60" t="str">
        <f t="shared" ca="1" si="11"/>
        <v/>
      </c>
      <c r="AD33" s="60" t="str">
        <f t="shared" ca="1" si="11"/>
        <v/>
      </c>
      <c r="AE33" s="60" t="str">
        <f t="shared" ca="1" si="11"/>
        <v/>
      </c>
      <c r="AF33" s="60" t="str">
        <f t="shared" ca="1" si="11"/>
        <v/>
      </c>
      <c r="AG33" s="60" t="str">
        <f t="shared" ca="1" si="11"/>
        <v/>
      </c>
      <c r="AH33" s="60" t="str">
        <f t="shared" ca="1" si="11"/>
        <v/>
      </c>
      <c r="AI33" s="60" t="str">
        <f t="shared" ca="1" si="11"/>
        <v/>
      </c>
      <c r="AJ33" s="60" t="str">
        <f t="shared" ca="1" si="11"/>
        <v/>
      </c>
      <c r="AK33" s="60" t="str">
        <f t="shared" ca="1" si="11"/>
        <v/>
      </c>
      <c r="AL33" s="60" t="str">
        <f t="shared" ca="1" si="11"/>
        <v/>
      </c>
      <c r="AM33" s="60" t="str">
        <f t="shared" ca="1" si="11"/>
        <v/>
      </c>
      <c r="AN33" s="60" t="str">
        <f t="shared" ca="1" si="9"/>
        <v/>
      </c>
      <c r="AO33" s="60" t="str">
        <f t="shared" ca="1" si="9"/>
        <v/>
      </c>
      <c r="AP33" s="60" t="str">
        <f t="shared" ca="1" si="9"/>
        <v/>
      </c>
      <c r="AQ33" s="60" t="str">
        <f t="shared" ca="1" si="9"/>
        <v/>
      </c>
      <c r="AR33" s="60" t="str">
        <f t="shared" ca="1" si="9"/>
        <v/>
      </c>
      <c r="AS33" s="60" t="str">
        <f t="shared" ca="1" si="9"/>
        <v/>
      </c>
      <c r="AT33" s="60" t="str">
        <f t="shared" ca="1" si="9"/>
        <v/>
      </c>
      <c r="AU33" s="60" t="str">
        <f t="shared" ca="1" si="9"/>
        <v/>
      </c>
      <c r="AV33" s="60" t="str">
        <f t="shared" ca="1" si="9"/>
        <v/>
      </c>
      <c r="AW33" s="60" t="str">
        <f t="shared" ca="1" si="9"/>
        <v/>
      </c>
      <c r="AX33" s="60" t="str">
        <f t="shared" ca="1" si="9"/>
        <v/>
      </c>
      <c r="AY33" s="60" t="str">
        <f t="shared" ca="1" si="9"/>
        <v/>
      </c>
      <c r="AZ33" s="60" t="str">
        <f t="shared" ca="1" si="9"/>
        <v/>
      </c>
      <c r="BA33" s="60" t="str">
        <f t="shared" ca="1" si="9"/>
        <v/>
      </c>
      <c r="BB33" s="60" t="str">
        <f t="shared" ca="1" si="9"/>
        <v/>
      </c>
      <c r="BC33" s="60" t="str">
        <f t="shared" ca="1" si="9"/>
        <v/>
      </c>
      <c r="BD33" s="60" t="str">
        <f t="shared" ca="1" si="10"/>
        <v/>
      </c>
      <c r="BE33" s="60" t="str">
        <f t="shared" ca="1" si="10"/>
        <v/>
      </c>
      <c r="BF33" s="60" t="str">
        <f t="shared" ca="1" si="10"/>
        <v/>
      </c>
      <c r="BG33" s="60" t="str">
        <f t="shared" ca="1" si="10"/>
        <v/>
      </c>
      <c r="BH33" s="60" t="str">
        <f t="shared" ca="1" si="10"/>
        <v/>
      </c>
      <c r="BI33" s="60" t="str">
        <f t="shared" ca="1" si="10"/>
        <v/>
      </c>
      <c r="BJ33" s="60" t="str">
        <f t="shared" ca="1" si="10"/>
        <v/>
      </c>
      <c r="BK33" s="60" t="str">
        <f t="shared" ca="1" si="10"/>
        <v/>
      </c>
      <c r="BL33" s="60" t="str">
        <f t="shared" ca="1" si="10"/>
        <v/>
      </c>
    </row>
    <row r="34" spans="1:64" x14ac:dyDescent="0.25">
      <c r="B34" s="62"/>
      <c r="C34" s="56"/>
      <c r="D34" s="56"/>
      <c r="E34" s="57"/>
      <c r="F34" s="58"/>
      <c r="G34" s="59"/>
      <c r="H34" s="56"/>
      <c r="I34" s="60" t="str">
        <f t="shared" ca="1" si="12"/>
        <v/>
      </c>
      <c r="J34" s="60" t="str">
        <f t="shared" ca="1" si="12"/>
        <v/>
      </c>
      <c r="K34" s="60" t="str">
        <f t="shared" ca="1" si="12"/>
        <v/>
      </c>
      <c r="L34" s="60" t="str">
        <f t="shared" ca="1" si="12"/>
        <v/>
      </c>
      <c r="M34" s="60" t="str">
        <f t="shared" ca="1" si="12"/>
        <v/>
      </c>
      <c r="N34" s="60" t="str">
        <f t="shared" ca="1" si="12"/>
        <v/>
      </c>
      <c r="O34" s="60" t="str">
        <f t="shared" ca="1" si="12"/>
        <v/>
      </c>
      <c r="P34" s="60" t="str">
        <f t="shared" ca="1" si="12"/>
        <v/>
      </c>
      <c r="Q34" s="60" t="str">
        <f t="shared" ca="1" si="12"/>
        <v/>
      </c>
      <c r="R34" s="60" t="str">
        <f t="shared" ca="1" si="12"/>
        <v/>
      </c>
      <c r="S34" s="60" t="str">
        <f t="shared" ca="1" si="12"/>
        <v/>
      </c>
      <c r="T34" s="60" t="str">
        <f t="shared" ca="1" si="12"/>
        <v/>
      </c>
      <c r="U34" s="60" t="str">
        <f t="shared" ca="1" si="12"/>
        <v/>
      </c>
      <c r="V34" s="60" t="str">
        <f t="shared" ca="1" si="12"/>
        <v/>
      </c>
      <c r="W34" s="60" t="str">
        <f t="shared" ca="1" si="12"/>
        <v/>
      </c>
      <c r="X34" s="60" t="str">
        <f t="shared" ca="1" si="12"/>
        <v/>
      </c>
      <c r="Y34" s="60" t="str">
        <f t="shared" ca="1" si="11"/>
        <v/>
      </c>
      <c r="Z34" s="60" t="str">
        <f t="shared" ca="1" si="11"/>
        <v/>
      </c>
      <c r="AA34" s="60" t="str">
        <f t="shared" ca="1" si="11"/>
        <v/>
      </c>
      <c r="AB34" s="60" t="str">
        <f t="shared" ca="1" si="11"/>
        <v/>
      </c>
      <c r="AC34" s="60" t="str">
        <f t="shared" ca="1" si="11"/>
        <v/>
      </c>
      <c r="AD34" s="60" t="str">
        <f t="shared" ca="1" si="11"/>
        <v/>
      </c>
      <c r="AE34" s="60" t="str">
        <f t="shared" ca="1" si="11"/>
        <v/>
      </c>
      <c r="AF34" s="60" t="str">
        <f t="shared" ca="1" si="11"/>
        <v/>
      </c>
      <c r="AG34" s="60" t="str">
        <f t="shared" ca="1" si="11"/>
        <v/>
      </c>
      <c r="AH34" s="60" t="str">
        <f t="shared" ca="1" si="11"/>
        <v/>
      </c>
      <c r="AI34" s="60" t="str">
        <f t="shared" ca="1" si="11"/>
        <v/>
      </c>
      <c r="AJ34" s="60" t="str">
        <f t="shared" ca="1" si="11"/>
        <v/>
      </c>
      <c r="AK34" s="60" t="str">
        <f t="shared" ca="1" si="11"/>
        <v/>
      </c>
      <c r="AL34" s="60" t="str">
        <f t="shared" ca="1" si="11"/>
        <v/>
      </c>
      <c r="AM34" s="60" t="str">
        <f t="shared" ca="1" si="11"/>
        <v/>
      </c>
      <c r="AN34" s="60" t="str">
        <f t="shared" ca="1" si="9"/>
        <v/>
      </c>
      <c r="AO34" s="60" t="str">
        <f t="shared" ca="1" si="9"/>
        <v/>
      </c>
      <c r="AP34" s="60" t="str">
        <f t="shared" ca="1" si="9"/>
        <v/>
      </c>
      <c r="AQ34" s="60" t="str">
        <f t="shared" ca="1" si="9"/>
        <v/>
      </c>
      <c r="AR34" s="60" t="str">
        <f t="shared" ca="1" si="9"/>
        <v/>
      </c>
      <c r="AS34" s="60" t="str">
        <f t="shared" ca="1" si="9"/>
        <v/>
      </c>
      <c r="AT34" s="60" t="str">
        <f t="shared" ca="1" si="9"/>
        <v/>
      </c>
      <c r="AU34" s="60" t="str">
        <f t="shared" ca="1" si="9"/>
        <v/>
      </c>
      <c r="AV34" s="60" t="str">
        <f t="shared" ca="1" si="9"/>
        <v/>
      </c>
      <c r="AW34" s="60" t="str">
        <f t="shared" ca="1" si="9"/>
        <v/>
      </c>
      <c r="AX34" s="60" t="str">
        <f t="shared" ca="1" si="9"/>
        <v/>
      </c>
      <c r="AY34" s="60" t="str">
        <f t="shared" ca="1" si="9"/>
        <v/>
      </c>
      <c r="AZ34" s="60" t="str">
        <f t="shared" ca="1" si="9"/>
        <v/>
      </c>
      <c r="BA34" s="60" t="str">
        <f t="shared" ca="1" si="9"/>
        <v/>
      </c>
      <c r="BB34" s="60" t="str">
        <f t="shared" ca="1" si="9"/>
        <v/>
      </c>
      <c r="BC34" s="60" t="str">
        <f t="shared" ca="1" si="9"/>
        <v/>
      </c>
      <c r="BD34" s="60" t="str">
        <f t="shared" ca="1" si="10"/>
        <v/>
      </c>
      <c r="BE34" s="60" t="str">
        <f t="shared" ca="1" si="10"/>
        <v/>
      </c>
      <c r="BF34" s="60" t="str">
        <f t="shared" ca="1" si="10"/>
        <v/>
      </c>
      <c r="BG34" s="60" t="str">
        <f t="shared" ca="1" si="10"/>
        <v/>
      </c>
      <c r="BH34" s="60" t="str">
        <f t="shared" ca="1" si="10"/>
        <v/>
      </c>
      <c r="BI34" s="60" t="str">
        <f t="shared" ca="1" si="10"/>
        <v/>
      </c>
      <c r="BJ34" s="60" t="str">
        <f t="shared" ca="1" si="10"/>
        <v/>
      </c>
      <c r="BK34" s="60" t="str">
        <f t="shared" ca="1" si="10"/>
        <v/>
      </c>
      <c r="BL34" s="60" t="str">
        <f t="shared" ca="1" si="10"/>
        <v/>
      </c>
    </row>
    <row r="35" spans="1:64" ht="30" x14ac:dyDescent="0.25">
      <c r="A35" s="16"/>
      <c r="B35" s="63" t="s">
        <v>47</v>
      </c>
      <c r="C35" s="56"/>
      <c r="D35" s="56"/>
      <c r="E35" s="25"/>
      <c r="F35" s="64"/>
      <c r="G35" s="65"/>
      <c r="H35" s="56"/>
      <c r="I35" s="2"/>
      <c r="J35" s="2"/>
      <c r="K35" s="2"/>
      <c r="L35" s="2"/>
      <c r="M35" s="2"/>
      <c r="N35" s="2"/>
      <c r="O35" s="2"/>
      <c r="P35" s="2"/>
      <c r="Q35" s="2"/>
      <c r="R35" s="2"/>
      <c r="S35" s="2"/>
      <c r="T35" s="2"/>
      <c r="U35" s="2"/>
      <c r="V35" s="2"/>
      <c r="W35" s="2"/>
      <c r="X35" s="2"/>
      <c r="Y35" s="2"/>
      <c r="Z35" s="2"/>
      <c r="AA35" s="2"/>
      <c r="AB35" s="2"/>
      <c r="AC35" s="2"/>
      <c r="AD35" s="2"/>
      <c r="AE35" s="2"/>
      <c r="AF35" s="2"/>
      <c r="AG35" s="2"/>
      <c r="AH35" s="2"/>
      <c r="AI35" s="2"/>
      <c r="AJ35" s="2"/>
      <c r="AK35" s="2"/>
      <c r="AL35" s="2"/>
      <c r="AM35" s="2"/>
      <c r="AN35" s="2"/>
      <c r="AO35" s="2"/>
      <c r="AP35" s="2"/>
      <c r="AQ35" s="2"/>
      <c r="AR35" s="2"/>
      <c r="AS35" s="2"/>
      <c r="AT35" s="2"/>
      <c r="AU35" s="2"/>
      <c r="AV35" s="2"/>
      <c r="AW35" s="2"/>
      <c r="AX35" s="2"/>
      <c r="AY35" s="2"/>
      <c r="AZ35" s="2"/>
      <c r="BA35" s="2"/>
      <c r="BB35" s="2"/>
      <c r="BC35" s="2"/>
      <c r="BD35" s="2"/>
      <c r="BE35" s="2"/>
      <c r="BF35" s="2"/>
      <c r="BG35" s="2"/>
      <c r="BH35" s="2"/>
      <c r="BI35" s="2"/>
      <c r="BJ35" s="2"/>
      <c r="BK35" s="2"/>
      <c r="BL35" s="2"/>
    </row>
    <row r="36" spans="1:64" x14ac:dyDescent="0.25">
      <c r="D36" s="66"/>
      <c r="G36" s="67"/>
      <c r="H36" s="68"/>
    </row>
    <row r="37" spans="1:64" x14ac:dyDescent="0.25">
      <c r="D37" s="69"/>
    </row>
  </sheetData>
  <mergeCells count="5">
    <mergeCell ref="X2:AA2"/>
    <mergeCell ref="AC2:AF2"/>
    <mergeCell ref="I2:L2"/>
    <mergeCell ref="N2:Q2"/>
    <mergeCell ref="S2:V2"/>
  </mergeCells>
  <conditionalFormatting sqref="E7:E35">
    <cfRule type="dataBar" priority="5">
      <dataBar>
        <cfvo type="num" val="0"/>
        <cfvo type="num" val="1"/>
        <color theme="6"/>
      </dataBar>
      <extLst>
        <ext xmlns:x14="http://schemas.microsoft.com/office/spreadsheetml/2009/9/main" uri="{B025F937-C7B1-47D3-B67F-A62EFF666E3E}">
          <x14:id>{08574CF8-CD2A-4692-93B7-77C661C11C9B}</x14:id>
        </ext>
      </extLst>
    </cfRule>
  </conditionalFormatting>
  <conditionalFormatting sqref="I5:BL35">
    <cfRule type="expression" dxfId="21" priority="1">
      <formula>AND(TODAY()&gt;=I$5,TODAY()&lt;J$5)</formula>
    </cfRule>
  </conditionalFormatting>
  <conditionalFormatting sqref="I4:AM4">
    <cfRule type="expression" dxfId="20" priority="4">
      <formula>I$5&lt;=EOMONTH($I$5,0)</formula>
    </cfRule>
  </conditionalFormatting>
  <conditionalFormatting sqref="J4:BL4">
    <cfRule type="expression" dxfId="19" priority="3">
      <formula>AND(J$5&lt;=EOMONTH($I$5,2),J$5&gt;EOMONTH($I$5,0),J$5&gt;EOMONTH($I$5,1))</formula>
    </cfRule>
  </conditionalFormatting>
  <conditionalFormatting sqref="I4:BL4">
    <cfRule type="expression" dxfId="18" priority="2">
      <formula>AND(I$5&lt;=EOMONTH($I$5,1),I$5&gt;EOMONTH($I$5,0))</formula>
    </cfRule>
  </conditionalFormatting>
  <conditionalFormatting sqref="I8:BL34">
    <cfRule type="expression" dxfId="17" priority="7" stopIfTrue="1">
      <formula>AND($C8="Low Risk",I$5&gt;=$F8,I$5&lt;=$F8+$G8-1)</formula>
    </cfRule>
    <cfRule type="expression" dxfId="16" priority="8" stopIfTrue="1">
      <formula>AND($C8="High Risk",I$5&gt;=$F8,I$5&lt;=$F8+$G8-1)</formula>
    </cfRule>
    <cfRule type="expression" dxfId="15" priority="9" stopIfTrue="1">
      <formula>AND($C8="On Track",I$5&gt;=$F8,I$5&lt;=$F8+$G8-1)</formula>
    </cfRule>
    <cfRule type="expression" dxfId="14" priority="10" stopIfTrue="1">
      <formula>AND($C8="Med Risk",I$5&gt;=$F8,I$5&lt;=$F8+$G8-1)</formula>
    </cfRule>
    <cfRule type="expression" dxfId="13" priority="11" stopIfTrue="1">
      <formula>AND(LEN($C8)=0,I$5&gt;=$F8,I$5&lt;=$F8+$G8-1)</formula>
    </cfRule>
  </conditionalFormatting>
  <conditionalFormatting sqref="I35:BL35">
    <cfRule type="expression" dxfId="12" priority="13" stopIfTrue="1">
      <formula>AND(#REF!="Low Risk",I$5&gt;=#REF!,I$5&lt;=#REF!+#REF!-1)</formula>
    </cfRule>
    <cfRule type="expression" dxfId="11" priority="14" stopIfTrue="1">
      <formula>AND(#REF!="High Risk",I$5&gt;=#REF!,I$5&lt;=#REF!+#REF!-1)</formula>
    </cfRule>
    <cfRule type="expression" dxfId="10" priority="15" stopIfTrue="1">
      <formula>AND(#REF!="On Track",I$5&gt;=#REF!,I$5&lt;=#REF!+#REF!-1)</formula>
    </cfRule>
    <cfRule type="expression" dxfId="9" priority="16" stopIfTrue="1">
      <formula>AND(#REF!="Med Risk",I$5&gt;=#REF!,I$5&lt;=#REF!+#REF!-1)</formula>
    </cfRule>
    <cfRule type="expression" dxfId="8" priority="17" stopIfTrue="1">
      <formula>AND(LEN(#REF!)=0,I$5&gt;=#REF!,I$5&lt;=#REF!+#REF!-1)</formula>
    </cfRule>
  </conditionalFormatting>
  <dataValidations count="12">
    <dataValidation allowBlank="1" showInputMessage="1" showErrorMessage="1" prompt="This is an empty row" sqref="A34"/>
    <dataValidation allowBlank="1" showInputMessage="1" showErrorMessage="1" prompt="Enter Project information starting in cell B11 through cell G11. _x000a_Enter Milestone Description, select a Category, assign someone to the task, and enter the progress, start date, and number of days for the task to start charting._x000a_" sqref="A9"/>
    <dataValidation allowBlank="1" showInputMessage="1" showErrorMessage="1" prompt="This row contains headers for the project schedule.  B9 through G9 contains schedule information.  Cells I9 through BL9 contain the first letter of each day of the week for the date above that heading._x000a_All project timeline charting is auto generated." sqref="A7"/>
    <dataValidation allowBlank="1" showInputMessage="1" showErrorMessage="1" prompt="A scrollbar is in cells I8 through BL8. _x000a_To jump forward or backward in the timeline, enter a value of 0 or higher in cell C7._x000a_A value of 0 takes you to the beginning of the chart." sqref="A6"/>
    <dataValidation allowBlank="1" showInputMessage="1" showErrorMessage="1" prompt="Cells I9 through BL9 contain the day number of the month for the Month represented in the cell block above each date cell and are auto calculated._x000a_Do not modify these cells._x000a_" sqref="A5"/>
    <dataValidation allowBlank="1" showInputMessage="1" showErrorMessage="1" prompt="A Scrolling Increment is in cell C7. _x000a_Months for the dates in row 7 are displayed starting in cells I6 through cell BL6._x000a_Do not modify these cells. They are auto updated based on the project start date in cell F6." sqref="A4"/>
    <dataValidation allowBlank="1" showInputMessage="1" showErrorMessage="1" prompt="Enter the name of the Project Lead in cell B5. Enter the Project Start date in cell C6 or allow the sample formula to find the smallest date value from the Gantt Data table.  _x000a_Project Start Date: label is in cell B6." sqref="A3"/>
    <dataValidation allowBlank="1" showInputMessage="1" showErrorMessage="1" prompt="Enter Company Name in cell B4._x000a_A legend is in cells I4 through AC4.  The Legend label is in cell G4." sqref="A2"/>
    <dataValidation type="list" allowBlank="1" showInputMessage="1" sqref="C9">
      <formula1>"Goal,Milestone,On Track, Low Risk, Med Risk, High Risk"</formula1>
    </dataValidation>
    <dataValidation type="list" allowBlank="1" showInputMessage="1" showErrorMessage="1" sqref="C8 C10:C34">
      <formula1>"Goal,Milestone,On Track, Low Risk, Med Risk, High Risk"</formula1>
    </dataValidation>
    <dataValidation type="whole" operator="greaterThanOrEqual" allowBlank="1" showInputMessage="1" promptTitle="Scrolling Increment" prompt="Changing this number will scroll the Gantt Chart view." sqref="C5">
      <formula1>0</formula1>
    </dataValidation>
    <dataValidation allowBlank="1" showInputMessage="1" showErrorMessage="1" prompt="This row marks the end of the Gantt milestone data. DO NOT enter anything in this row. _x000a_To add more items, insert new rows above this one._x000a_" sqref="A35"/>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dataBar" id="{08574CF8-CD2A-4692-93B7-77C661C11C9B}">
            <x14:dataBar minLength="0" maxLength="100" gradient="0">
              <x14:cfvo type="num">
                <xm:f>0</xm:f>
              </x14:cfvo>
              <x14:cfvo type="num">
                <xm:f>1</xm:f>
              </x14:cfvo>
              <x14:negativeFillColor rgb="FFFF0000"/>
              <x14:axisColor rgb="FF000000"/>
            </x14:dataBar>
          </x14:cfRule>
          <xm:sqref>E7:E35</xm:sqref>
        </x14:conditionalFormatting>
        <x14:conditionalFormatting xmlns:xm="http://schemas.microsoft.com/office/excel/2006/main">
          <x14:cfRule type="iconSet" priority="6" id="{3D6D0BCC-1C6E-45C6-9E49-D917960BD23C}">
            <x14:iconSet iconSet="3Stars" showValue="0" custom="1">
              <x14:cfvo type="percent">
                <xm:f>0</xm:f>
              </x14:cfvo>
              <x14:cfvo type="num">
                <xm:f>1</xm:f>
              </x14:cfvo>
              <x14:cfvo type="num">
                <xm:f>2</xm:f>
              </x14:cfvo>
              <x14:cfIcon iconSet="NoIcons" iconId="0"/>
              <x14:cfIcon iconSet="3Flags" iconId="1"/>
              <x14:cfIcon iconSet="3Signs" iconId="0"/>
            </x14:iconSet>
          </x14:cfRule>
          <xm:sqref>I8:BL34</xm:sqref>
        </x14:conditionalFormatting>
        <x14:conditionalFormatting xmlns:xm="http://schemas.microsoft.com/office/excel/2006/main">
          <x14:cfRule type="iconSet" priority="12" id="{AC1107E9-11DF-4159-BCBF-512174B5D11E}">
            <x14:iconSet iconSet="3Stars" showValue="0" custom="1">
              <x14:cfvo type="percent">
                <xm:f>0</xm:f>
              </x14:cfvo>
              <x14:cfvo type="num">
                <xm:f>1</xm:f>
              </x14:cfvo>
              <x14:cfvo type="num">
                <xm:f>2</xm:f>
              </x14:cfvo>
              <x14:cfIcon iconSet="NoIcons" iconId="0"/>
              <x14:cfIcon iconSet="3Flags" iconId="1"/>
              <x14:cfIcon iconSet="3Signs" iconId="0"/>
            </x14:iconSet>
          </x14:cfRule>
          <xm:sqref>I35:BL35</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Suivi global</vt:lpstr>
      <vt:lpstr>Planning d'occupation</vt:lpstr>
      <vt:lpstr>'Planning d''occupation'!Project_Start</vt:lpstr>
      <vt:lpstr>'Planning d''occupation'!Scrolling_Increment</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GODARD Mathieu</dc:creator>
  <cp:lastModifiedBy>GODARD Mathieu</cp:lastModifiedBy>
  <dcterms:created xsi:type="dcterms:W3CDTF">2015-06-05T18:19:34Z</dcterms:created>
  <dcterms:modified xsi:type="dcterms:W3CDTF">2024-03-14T10:21:56Z</dcterms:modified>
</cp:coreProperties>
</file>