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basle/Documents/"/>
    </mc:Choice>
  </mc:AlternateContent>
  <xr:revisionPtr revIDLastSave="0" documentId="13_ncr:1_{17CF3A23-5284-9543-AB33-5A7F1FB9102A}" xr6:coauthVersionLast="47" xr6:coauthVersionMax="47" xr10:uidLastSave="{00000000-0000-0000-0000-000000000000}"/>
  <bookViews>
    <workbookView xWindow="0" yWindow="0" windowWidth="28800" windowHeight="18000" xr2:uid="{1BEACDD5-25FF-894C-BF8F-7F41A21FBF5A}"/>
  </bookViews>
  <sheets>
    <sheet name="Base de donnée" sheetId="23" r:id="rId1"/>
    <sheet name="Lundi" sheetId="2" r:id="rId2"/>
    <sheet name="Cardio (sur machine) 11h15-12h" sheetId="1" r:id="rId3"/>
    <sheet name="Marche fractionnée 14h-15h" sheetId="3" r:id="rId4"/>
    <sheet name="Mardi" sheetId="5" r:id="rId5"/>
    <sheet name="Gym séniors 10h30-11h30" sheetId="4" r:id="rId6"/>
    <sheet name="Marche lente 10h30-11h30" sheetId="9" r:id="rId7"/>
    <sheet name="Activité aquatique 16h15-17h" sheetId="8" r:id="rId8"/>
    <sheet name="Cardio+renfo 17h30-18h30" sheetId="7" r:id="rId9"/>
    <sheet name="Mercredi" sheetId="6" r:id="rId10"/>
    <sheet name="Réveil musculaire 9h30-10h30" sheetId="10" r:id="rId11"/>
    <sheet name="Pilates initiation 11h-12h" sheetId="11" r:id="rId12"/>
    <sheet name="Activité aquatique 12h15-13h" sheetId="12" r:id="rId13"/>
    <sheet name="Cardio&amp;Renfo 17h30-18h30" sheetId="16" r:id="rId14"/>
    <sheet name="Jeudi" sheetId="13" r:id="rId15"/>
    <sheet name="Marche inter 10h-11h" sheetId="19" r:id="rId16"/>
    <sheet name="Aquagym Corbeil 12h15-13h" sheetId="18" r:id="rId17"/>
    <sheet name="Renfo abdo-fessiers 15h-15h45" sheetId="17" r:id="rId18"/>
    <sheet name="Actvité aquatique 16h-16h45" sheetId="20" r:id="rId19"/>
    <sheet name="Vendredi" sheetId="14" r:id="rId20"/>
    <sheet name="Renfo sangle-abdo 11h-12h" sheetId="21" r:id="rId21"/>
    <sheet name="Stretching 15h-16h" sheetId="22" r:id="rId2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3" l="1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7" i="3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7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8" i="1"/>
  <c r="B7" i="1"/>
  <c r="L4" i="23"/>
  <c r="M4" i="23"/>
  <c r="K4" i="23"/>
  <c r="J4" i="23"/>
  <c r="I4" i="23"/>
  <c r="H4" i="23"/>
  <c r="G4" i="23"/>
  <c r="F4" i="23"/>
  <c r="E4" i="23"/>
  <c r="D4" i="23"/>
  <c r="C4" i="23"/>
  <c r="B4" i="23"/>
  <c r="A9" i="23"/>
  <c r="A10" i="23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8" i="23"/>
  <c r="E26" i="22"/>
  <c r="F26" i="22" s="1"/>
  <c r="D26" i="22"/>
  <c r="E25" i="22"/>
  <c r="F25" i="22" s="1"/>
  <c r="D25" i="22"/>
  <c r="E24" i="22"/>
  <c r="F24" i="22" s="1"/>
  <c r="D24" i="22"/>
  <c r="E23" i="22"/>
  <c r="F23" i="22" s="1"/>
  <c r="D23" i="22"/>
  <c r="E22" i="22"/>
  <c r="F22" i="22" s="1"/>
  <c r="D22" i="22"/>
  <c r="E21" i="22"/>
  <c r="F21" i="22" s="1"/>
  <c r="D21" i="22"/>
  <c r="E20" i="22"/>
  <c r="F20" i="22" s="1"/>
  <c r="D20" i="22"/>
  <c r="E19" i="22"/>
  <c r="F19" i="22" s="1"/>
  <c r="D19" i="22"/>
  <c r="E18" i="22"/>
  <c r="F18" i="22" s="1"/>
  <c r="D18" i="22"/>
  <c r="E17" i="22"/>
  <c r="F17" i="22" s="1"/>
  <c r="D17" i="22"/>
  <c r="E16" i="22"/>
  <c r="F16" i="22" s="1"/>
  <c r="D16" i="22"/>
  <c r="E15" i="22"/>
  <c r="F15" i="22" s="1"/>
  <c r="D15" i="22"/>
  <c r="E14" i="22"/>
  <c r="F14" i="22" s="1"/>
  <c r="D14" i="22"/>
  <c r="E13" i="22"/>
  <c r="F13" i="22" s="1"/>
  <c r="D13" i="22"/>
  <c r="E12" i="22"/>
  <c r="F12" i="22" s="1"/>
  <c r="D12" i="22"/>
  <c r="E11" i="22"/>
  <c r="F11" i="22" s="1"/>
  <c r="D11" i="22"/>
  <c r="E10" i="22"/>
  <c r="F10" i="22" s="1"/>
  <c r="D10" i="22"/>
  <c r="E9" i="22"/>
  <c r="F9" i="22" s="1"/>
  <c r="D9" i="22"/>
  <c r="E8" i="22"/>
  <c r="F8" i="22" s="1"/>
  <c r="D8" i="22"/>
  <c r="A8" i="22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E7" i="22"/>
  <c r="F7" i="22" s="1"/>
  <c r="D7" i="22"/>
  <c r="H6" i="22"/>
  <c r="I6" i="22" s="1"/>
  <c r="J6" i="22" s="1"/>
  <c r="K6" i="22" s="1"/>
  <c r="L6" i="22" s="1"/>
  <c r="M6" i="22" s="1"/>
  <c r="N6" i="22" s="1"/>
  <c r="O6" i="22" s="1"/>
  <c r="P6" i="22" s="1"/>
  <c r="Q6" i="22" s="1"/>
  <c r="R6" i="22" s="1"/>
  <c r="S6" i="22" s="1"/>
  <c r="T6" i="22" s="1"/>
  <c r="U6" i="22" s="1"/>
  <c r="V6" i="22" s="1"/>
  <c r="W6" i="22" s="1"/>
  <c r="X6" i="22" s="1"/>
  <c r="Y6" i="22" s="1"/>
  <c r="Z6" i="22" s="1"/>
  <c r="AA6" i="22" s="1"/>
  <c r="AB6" i="22" s="1"/>
  <c r="AC6" i="22" s="1"/>
  <c r="AD6" i="22" s="1"/>
  <c r="AE6" i="22" s="1"/>
  <c r="AF6" i="22" s="1"/>
  <c r="AG6" i="22" s="1"/>
  <c r="AH6" i="22" s="1"/>
  <c r="AI6" i="22" s="1"/>
  <c r="AJ6" i="22" s="1"/>
  <c r="AK6" i="22" s="1"/>
  <c r="AL6" i="22" s="1"/>
  <c r="AM6" i="22" s="1"/>
  <c r="AN6" i="22" s="1"/>
  <c r="AO6" i="22" s="1"/>
  <c r="AP6" i="22" s="1"/>
  <c r="AQ6" i="22" s="1"/>
  <c r="AR6" i="22" s="1"/>
  <c r="AS6" i="22" s="1"/>
  <c r="AT6" i="22" s="1"/>
  <c r="AU6" i="22" s="1"/>
  <c r="AV6" i="22" s="1"/>
  <c r="AW6" i="22" s="1"/>
  <c r="AX6" i="22" s="1"/>
  <c r="E26" i="21"/>
  <c r="F26" i="21" s="1"/>
  <c r="D26" i="21"/>
  <c r="E25" i="21"/>
  <c r="F25" i="21" s="1"/>
  <c r="D25" i="21"/>
  <c r="E24" i="21"/>
  <c r="F24" i="21" s="1"/>
  <c r="D24" i="21"/>
  <c r="E23" i="21"/>
  <c r="F23" i="21" s="1"/>
  <c r="D23" i="21"/>
  <c r="E22" i="21"/>
  <c r="F22" i="21" s="1"/>
  <c r="D22" i="21"/>
  <c r="E21" i="21"/>
  <c r="F21" i="21" s="1"/>
  <c r="D21" i="21"/>
  <c r="E20" i="21"/>
  <c r="F20" i="21" s="1"/>
  <c r="D20" i="21"/>
  <c r="E19" i="21"/>
  <c r="F19" i="21" s="1"/>
  <c r="D19" i="21"/>
  <c r="E18" i="21"/>
  <c r="F18" i="21" s="1"/>
  <c r="D18" i="21"/>
  <c r="E17" i="21"/>
  <c r="F17" i="21" s="1"/>
  <c r="D17" i="21"/>
  <c r="E16" i="21"/>
  <c r="F16" i="21" s="1"/>
  <c r="D16" i="21"/>
  <c r="E15" i="21"/>
  <c r="F15" i="21" s="1"/>
  <c r="D15" i="21"/>
  <c r="E14" i="21"/>
  <c r="F14" i="21" s="1"/>
  <c r="D14" i="21"/>
  <c r="E13" i="21"/>
  <c r="F13" i="21" s="1"/>
  <c r="D13" i="21"/>
  <c r="E12" i="21"/>
  <c r="F12" i="21" s="1"/>
  <c r="D12" i="21"/>
  <c r="E11" i="21"/>
  <c r="F11" i="21" s="1"/>
  <c r="D11" i="21"/>
  <c r="E10" i="21"/>
  <c r="F10" i="21" s="1"/>
  <c r="D10" i="21"/>
  <c r="E9" i="21"/>
  <c r="F9" i="21" s="1"/>
  <c r="D9" i="21"/>
  <c r="E8" i="21"/>
  <c r="F8" i="21" s="1"/>
  <c r="D8" i="21"/>
  <c r="A8" i="2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E7" i="21"/>
  <c r="F7" i="21" s="1"/>
  <c r="D7" i="21"/>
  <c r="H6" i="21"/>
  <c r="I6" i="21" s="1"/>
  <c r="J6" i="21" s="1"/>
  <c r="K6" i="21" s="1"/>
  <c r="L6" i="21" s="1"/>
  <c r="M6" i="21" s="1"/>
  <c r="N6" i="21" s="1"/>
  <c r="O6" i="21" s="1"/>
  <c r="P6" i="21" s="1"/>
  <c r="Q6" i="21" s="1"/>
  <c r="R6" i="21" s="1"/>
  <c r="S6" i="21" s="1"/>
  <c r="T6" i="21" s="1"/>
  <c r="U6" i="21" s="1"/>
  <c r="V6" i="21" s="1"/>
  <c r="W6" i="21" s="1"/>
  <c r="X6" i="21" s="1"/>
  <c r="Y6" i="21" s="1"/>
  <c r="Z6" i="21" s="1"/>
  <c r="AA6" i="21" s="1"/>
  <c r="AB6" i="21" s="1"/>
  <c r="AC6" i="21" s="1"/>
  <c r="AD6" i="21" s="1"/>
  <c r="AE6" i="21" s="1"/>
  <c r="AF6" i="21" s="1"/>
  <c r="AG6" i="21" s="1"/>
  <c r="AH6" i="21" s="1"/>
  <c r="AI6" i="21" s="1"/>
  <c r="AJ6" i="21" s="1"/>
  <c r="AK6" i="21" s="1"/>
  <c r="AL6" i="21" s="1"/>
  <c r="AM6" i="21" s="1"/>
  <c r="AN6" i="21" s="1"/>
  <c r="AO6" i="21" s="1"/>
  <c r="AP6" i="21" s="1"/>
  <c r="AQ6" i="21" s="1"/>
  <c r="AR6" i="21" s="1"/>
  <c r="AS6" i="21" s="1"/>
  <c r="AT6" i="21" s="1"/>
  <c r="AU6" i="21" s="1"/>
  <c r="AV6" i="21" s="1"/>
  <c r="AW6" i="21" s="1"/>
  <c r="AX6" i="21" s="1"/>
  <c r="E26" i="20"/>
  <c r="F26" i="20" s="1"/>
  <c r="D26" i="20"/>
  <c r="E25" i="20"/>
  <c r="F25" i="20" s="1"/>
  <c r="D25" i="20"/>
  <c r="E24" i="20"/>
  <c r="F24" i="20" s="1"/>
  <c r="D24" i="20"/>
  <c r="E23" i="20"/>
  <c r="F23" i="20" s="1"/>
  <c r="D23" i="20"/>
  <c r="E22" i="20"/>
  <c r="F22" i="20" s="1"/>
  <c r="D22" i="20"/>
  <c r="E21" i="20"/>
  <c r="F21" i="20" s="1"/>
  <c r="D21" i="20"/>
  <c r="E20" i="20"/>
  <c r="F20" i="20" s="1"/>
  <c r="D20" i="20"/>
  <c r="E19" i="20"/>
  <c r="F19" i="20" s="1"/>
  <c r="D19" i="20"/>
  <c r="E18" i="20"/>
  <c r="F18" i="20" s="1"/>
  <c r="D18" i="20"/>
  <c r="E17" i="20"/>
  <c r="F17" i="20" s="1"/>
  <c r="D17" i="20"/>
  <c r="E16" i="20"/>
  <c r="F16" i="20" s="1"/>
  <c r="D16" i="20"/>
  <c r="E15" i="20"/>
  <c r="F15" i="20" s="1"/>
  <c r="D15" i="20"/>
  <c r="E14" i="20"/>
  <c r="F14" i="20" s="1"/>
  <c r="D14" i="20"/>
  <c r="E13" i="20"/>
  <c r="F13" i="20" s="1"/>
  <c r="D13" i="20"/>
  <c r="E12" i="20"/>
  <c r="F12" i="20" s="1"/>
  <c r="D12" i="20"/>
  <c r="E11" i="20"/>
  <c r="F11" i="20" s="1"/>
  <c r="D11" i="20"/>
  <c r="E10" i="20"/>
  <c r="F10" i="20" s="1"/>
  <c r="D10" i="20"/>
  <c r="E9" i="20"/>
  <c r="F9" i="20" s="1"/>
  <c r="D9" i="20"/>
  <c r="E8" i="20"/>
  <c r="F8" i="20" s="1"/>
  <c r="D8" i="20"/>
  <c r="A8" i="20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E7" i="20"/>
  <c r="F7" i="20" s="1"/>
  <c r="D7" i="20"/>
  <c r="H6" i="20"/>
  <c r="I6" i="20" s="1"/>
  <c r="J6" i="20" s="1"/>
  <c r="K6" i="20" s="1"/>
  <c r="L6" i="20" s="1"/>
  <c r="M6" i="20" s="1"/>
  <c r="N6" i="20" s="1"/>
  <c r="O6" i="20" s="1"/>
  <c r="P6" i="20" s="1"/>
  <c r="Q6" i="20" s="1"/>
  <c r="R6" i="20" s="1"/>
  <c r="S6" i="20" s="1"/>
  <c r="T6" i="20" s="1"/>
  <c r="U6" i="20" s="1"/>
  <c r="V6" i="20" s="1"/>
  <c r="W6" i="20" s="1"/>
  <c r="X6" i="20" s="1"/>
  <c r="Y6" i="20" s="1"/>
  <c r="Z6" i="20" s="1"/>
  <c r="AA6" i="20" s="1"/>
  <c r="AB6" i="20" s="1"/>
  <c r="AC6" i="20" s="1"/>
  <c r="AD6" i="20" s="1"/>
  <c r="AE6" i="20" s="1"/>
  <c r="AF6" i="20" s="1"/>
  <c r="AG6" i="20" s="1"/>
  <c r="AH6" i="20" s="1"/>
  <c r="AI6" i="20" s="1"/>
  <c r="AJ6" i="20" s="1"/>
  <c r="AK6" i="20" s="1"/>
  <c r="AL6" i="20" s="1"/>
  <c r="AM6" i="20" s="1"/>
  <c r="AN6" i="20" s="1"/>
  <c r="AO6" i="20" s="1"/>
  <c r="AP6" i="20" s="1"/>
  <c r="AQ6" i="20" s="1"/>
  <c r="AR6" i="20" s="1"/>
  <c r="AS6" i="20" s="1"/>
  <c r="AT6" i="20" s="1"/>
  <c r="AU6" i="20" s="1"/>
  <c r="AV6" i="20" s="1"/>
  <c r="AW6" i="20" s="1"/>
  <c r="AX6" i="20" s="1"/>
  <c r="E26" i="19"/>
  <c r="F26" i="19" s="1"/>
  <c r="D26" i="19"/>
  <c r="E25" i="19"/>
  <c r="F25" i="19" s="1"/>
  <c r="D25" i="19"/>
  <c r="E24" i="19"/>
  <c r="F24" i="19" s="1"/>
  <c r="D24" i="19"/>
  <c r="E23" i="19"/>
  <c r="F23" i="19" s="1"/>
  <c r="D23" i="19"/>
  <c r="E22" i="19"/>
  <c r="F22" i="19" s="1"/>
  <c r="D22" i="19"/>
  <c r="E21" i="19"/>
  <c r="F21" i="19" s="1"/>
  <c r="D21" i="19"/>
  <c r="E20" i="19"/>
  <c r="F20" i="19" s="1"/>
  <c r="D20" i="19"/>
  <c r="E19" i="19"/>
  <c r="F19" i="19" s="1"/>
  <c r="D19" i="19"/>
  <c r="E18" i="19"/>
  <c r="F18" i="19" s="1"/>
  <c r="D18" i="19"/>
  <c r="E17" i="19"/>
  <c r="F17" i="19" s="1"/>
  <c r="D17" i="19"/>
  <c r="E16" i="19"/>
  <c r="F16" i="19" s="1"/>
  <c r="D16" i="19"/>
  <c r="E15" i="19"/>
  <c r="F15" i="19" s="1"/>
  <c r="D15" i="19"/>
  <c r="E14" i="19"/>
  <c r="F14" i="19" s="1"/>
  <c r="D14" i="19"/>
  <c r="E13" i="19"/>
  <c r="F13" i="19" s="1"/>
  <c r="D13" i="19"/>
  <c r="E12" i="19"/>
  <c r="F12" i="19" s="1"/>
  <c r="D12" i="19"/>
  <c r="E11" i="19"/>
  <c r="F11" i="19" s="1"/>
  <c r="D11" i="19"/>
  <c r="E10" i="19"/>
  <c r="F10" i="19" s="1"/>
  <c r="D10" i="19"/>
  <c r="E9" i="19"/>
  <c r="F9" i="19" s="1"/>
  <c r="D9" i="19"/>
  <c r="E8" i="19"/>
  <c r="F8" i="19" s="1"/>
  <c r="D8" i="19"/>
  <c r="A8" i="19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E7" i="19"/>
  <c r="F7" i="19" s="1"/>
  <c r="D7" i="19"/>
  <c r="H6" i="19"/>
  <c r="I6" i="19" s="1"/>
  <c r="J6" i="19" s="1"/>
  <c r="K6" i="19" s="1"/>
  <c r="L6" i="19" s="1"/>
  <c r="M6" i="19" s="1"/>
  <c r="N6" i="19" s="1"/>
  <c r="O6" i="19" s="1"/>
  <c r="P6" i="19" s="1"/>
  <c r="Q6" i="19" s="1"/>
  <c r="R6" i="19" s="1"/>
  <c r="S6" i="19" s="1"/>
  <c r="T6" i="19" s="1"/>
  <c r="U6" i="19" s="1"/>
  <c r="V6" i="19" s="1"/>
  <c r="W6" i="19" s="1"/>
  <c r="X6" i="19" s="1"/>
  <c r="Y6" i="19" s="1"/>
  <c r="Z6" i="19" s="1"/>
  <c r="AA6" i="19" s="1"/>
  <c r="AB6" i="19" s="1"/>
  <c r="AC6" i="19" s="1"/>
  <c r="AD6" i="19" s="1"/>
  <c r="AE6" i="19" s="1"/>
  <c r="AF6" i="19" s="1"/>
  <c r="AG6" i="19" s="1"/>
  <c r="AH6" i="19" s="1"/>
  <c r="AI6" i="19" s="1"/>
  <c r="AJ6" i="19" s="1"/>
  <c r="AK6" i="19" s="1"/>
  <c r="AL6" i="19" s="1"/>
  <c r="AM6" i="19" s="1"/>
  <c r="AN6" i="19" s="1"/>
  <c r="AO6" i="19" s="1"/>
  <c r="AP6" i="19" s="1"/>
  <c r="AQ6" i="19" s="1"/>
  <c r="AR6" i="19" s="1"/>
  <c r="AS6" i="19" s="1"/>
  <c r="AT6" i="19" s="1"/>
  <c r="AU6" i="19" s="1"/>
  <c r="AV6" i="19" s="1"/>
  <c r="AW6" i="19" s="1"/>
  <c r="AX6" i="19" s="1"/>
  <c r="E26" i="18"/>
  <c r="F26" i="18" s="1"/>
  <c r="D26" i="18"/>
  <c r="E25" i="18"/>
  <c r="F25" i="18" s="1"/>
  <c r="D25" i="18"/>
  <c r="E24" i="18"/>
  <c r="F24" i="18" s="1"/>
  <c r="D24" i="18"/>
  <c r="E23" i="18"/>
  <c r="F23" i="18" s="1"/>
  <c r="D23" i="18"/>
  <c r="E22" i="18"/>
  <c r="F22" i="18" s="1"/>
  <c r="D22" i="18"/>
  <c r="E21" i="18"/>
  <c r="F21" i="18" s="1"/>
  <c r="D21" i="18"/>
  <c r="E20" i="18"/>
  <c r="F20" i="18" s="1"/>
  <c r="D20" i="18"/>
  <c r="E19" i="18"/>
  <c r="F19" i="18" s="1"/>
  <c r="D19" i="18"/>
  <c r="E18" i="18"/>
  <c r="F18" i="18" s="1"/>
  <c r="D18" i="18"/>
  <c r="E17" i="18"/>
  <c r="F17" i="18" s="1"/>
  <c r="D17" i="18"/>
  <c r="E16" i="18"/>
  <c r="F16" i="18" s="1"/>
  <c r="D16" i="18"/>
  <c r="E15" i="18"/>
  <c r="F15" i="18" s="1"/>
  <c r="D15" i="18"/>
  <c r="E14" i="18"/>
  <c r="F14" i="18" s="1"/>
  <c r="D14" i="18"/>
  <c r="E13" i="18"/>
  <c r="F13" i="18" s="1"/>
  <c r="D13" i="18"/>
  <c r="E12" i="18"/>
  <c r="F12" i="18" s="1"/>
  <c r="D12" i="18"/>
  <c r="E11" i="18"/>
  <c r="F11" i="18" s="1"/>
  <c r="D11" i="18"/>
  <c r="E10" i="18"/>
  <c r="F10" i="18" s="1"/>
  <c r="D10" i="18"/>
  <c r="E9" i="18"/>
  <c r="F9" i="18" s="1"/>
  <c r="D9" i="18"/>
  <c r="E8" i="18"/>
  <c r="F8" i="18" s="1"/>
  <c r="D8" i="18"/>
  <c r="A8" i="18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E7" i="18"/>
  <c r="F7" i="18" s="1"/>
  <c r="D7" i="18"/>
  <c r="H6" i="18"/>
  <c r="I6" i="18" s="1"/>
  <c r="J6" i="18" s="1"/>
  <c r="K6" i="18" s="1"/>
  <c r="L6" i="18" s="1"/>
  <c r="M6" i="18" s="1"/>
  <c r="N6" i="18" s="1"/>
  <c r="O6" i="18" s="1"/>
  <c r="P6" i="18" s="1"/>
  <c r="Q6" i="18" s="1"/>
  <c r="R6" i="18" s="1"/>
  <c r="S6" i="18" s="1"/>
  <c r="T6" i="18" s="1"/>
  <c r="U6" i="18" s="1"/>
  <c r="V6" i="18" s="1"/>
  <c r="W6" i="18" s="1"/>
  <c r="X6" i="18" s="1"/>
  <c r="Y6" i="18" s="1"/>
  <c r="Z6" i="18" s="1"/>
  <c r="AA6" i="18" s="1"/>
  <c r="AB6" i="18" s="1"/>
  <c r="AC6" i="18" s="1"/>
  <c r="AD6" i="18" s="1"/>
  <c r="AE6" i="18" s="1"/>
  <c r="AF6" i="18" s="1"/>
  <c r="AG6" i="18" s="1"/>
  <c r="AH6" i="18" s="1"/>
  <c r="AI6" i="18" s="1"/>
  <c r="AJ6" i="18" s="1"/>
  <c r="AK6" i="18" s="1"/>
  <c r="AL6" i="18" s="1"/>
  <c r="AM6" i="18" s="1"/>
  <c r="AN6" i="18" s="1"/>
  <c r="AO6" i="18" s="1"/>
  <c r="AP6" i="18" s="1"/>
  <c r="AQ6" i="18" s="1"/>
  <c r="AR6" i="18" s="1"/>
  <c r="AS6" i="18" s="1"/>
  <c r="AT6" i="18" s="1"/>
  <c r="AU6" i="18" s="1"/>
  <c r="AV6" i="18" s="1"/>
  <c r="AW6" i="18" s="1"/>
  <c r="AX6" i="18" s="1"/>
  <c r="E26" i="17"/>
  <c r="F26" i="17" s="1"/>
  <c r="D26" i="17"/>
  <c r="E25" i="17"/>
  <c r="F25" i="17" s="1"/>
  <c r="D25" i="17"/>
  <c r="E24" i="17"/>
  <c r="F24" i="17" s="1"/>
  <c r="D24" i="17"/>
  <c r="E23" i="17"/>
  <c r="F23" i="17" s="1"/>
  <c r="D23" i="17"/>
  <c r="E22" i="17"/>
  <c r="F22" i="17" s="1"/>
  <c r="D22" i="17"/>
  <c r="E21" i="17"/>
  <c r="F21" i="17" s="1"/>
  <c r="D21" i="17"/>
  <c r="E20" i="17"/>
  <c r="F20" i="17" s="1"/>
  <c r="D20" i="17"/>
  <c r="E19" i="17"/>
  <c r="F19" i="17" s="1"/>
  <c r="D19" i="17"/>
  <c r="E18" i="17"/>
  <c r="F18" i="17" s="1"/>
  <c r="D18" i="17"/>
  <c r="E17" i="17"/>
  <c r="F17" i="17" s="1"/>
  <c r="D17" i="17"/>
  <c r="E16" i="17"/>
  <c r="F16" i="17" s="1"/>
  <c r="D16" i="17"/>
  <c r="E15" i="17"/>
  <c r="F15" i="17" s="1"/>
  <c r="D15" i="17"/>
  <c r="E14" i="17"/>
  <c r="F14" i="17" s="1"/>
  <c r="D14" i="17"/>
  <c r="E13" i="17"/>
  <c r="F13" i="17" s="1"/>
  <c r="D13" i="17"/>
  <c r="E12" i="17"/>
  <c r="F12" i="17" s="1"/>
  <c r="D12" i="17"/>
  <c r="E11" i="17"/>
  <c r="F11" i="17" s="1"/>
  <c r="D11" i="17"/>
  <c r="E10" i="17"/>
  <c r="F10" i="17" s="1"/>
  <c r="D10" i="17"/>
  <c r="E9" i="17"/>
  <c r="F9" i="17" s="1"/>
  <c r="D9" i="17"/>
  <c r="E8" i="17"/>
  <c r="F8" i="17" s="1"/>
  <c r="D8" i="17"/>
  <c r="A8" i="17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E7" i="17"/>
  <c r="F7" i="17" s="1"/>
  <c r="D7" i="17"/>
  <c r="H6" i="17"/>
  <c r="I6" i="17" s="1"/>
  <c r="J6" i="17" s="1"/>
  <c r="K6" i="17" s="1"/>
  <c r="L6" i="17" s="1"/>
  <c r="M6" i="17" s="1"/>
  <c r="N6" i="17" s="1"/>
  <c r="O6" i="17" s="1"/>
  <c r="P6" i="17" s="1"/>
  <c r="Q6" i="17" s="1"/>
  <c r="R6" i="17" s="1"/>
  <c r="S6" i="17" s="1"/>
  <c r="T6" i="17" s="1"/>
  <c r="U6" i="17" s="1"/>
  <c r="V6" i="17" s="1"/>
  <c r="W6" i="17" s="1"/>
  <c r="X6" i="17" s="1"/>
  <c r="Y6" i="17" s="1"/>
  <c r="Z6" i="17" s="1"/>
  <c r="AA6" i="17" s="1"/>
  <c r="AB6" i="17" s="1"/>
  <c r="AC6" i="17" s="1"/>
  <c r="AD6" i="17" s="1"/>
  <c r="AE6" i="17" s="1"/>
  <c r="AF6" i="17" s="1"/>
  <c r="AG6" i="17" s="1"/>
  <c r="AH6" i="17" s="1"/>
  <c r="AI6" i="17" s="1"/>
  <c r="AJ6" i="17" s="1"/>
  <c r="AK6" i="17" s="1"/>
  <c r="AL6" i="17" s="1"/>
  <c r="AM6" i="17" s="1"/>
  <c r="AN6" i="17" s="1"/>
  <c r="AO6" i="17" s="1"/>
  <c r="AP6" i="17" s="1"/>
  <c r="AQ6" i="17" s="1"/>
  <c r="AR6" i="17" s="1"/>
  <c r="AS6" i="17" s="1"/>
  <c r="AT6" i="17" s="1"/>
  <c r="AU6" i="17" s="1"/>
  <c r="AV6" i="17" s="1"/>
  <c r="AW6" i="17" s="1"/>
  <c r="AX6" i="17" s="1"/>
  <c r="E26" i="16"/>
  <c r="F26" i="16" s="1"/>
  <c r="D26" i="16"/>
  <c r="E25" i="16"/>
  <c r="F25" i="16" s="1"/>
  <c r="D25" i="16"/>
  <c r="E24" i="16"/>
  <c r="F24" i="16" s="1"/>
  <c r="D24" i="16"/>
  <c r="E23" i="16"/>
  <c r="F23" i="16" s="1"/>
  <c r="D23" i="16"/>
  <c r="E22" i="16"/>
  <c r="F22" i="16" s="1"/>
  <c r="D22" i="16"/>
  <c r="E21" i="16"/>
  <c r="F21" i="16" s="1"/>
  <c r="D21" i="16"/>
  <c r="E20" i="16"/>
  <c r="F20" i="16" s="1"/>
  <c r="D20" i="16"/>
  <c r="E19" i="16"/>
  <c r="F19" i="16" s="1"/>
  <c r="D19" i="16"/>
  <c r="E18" i="16"/>
  <c r="F18" i="16" s="1"/>
  <c r="D18" i="16"/>
  <c r="E17" i="16"/>
  <c r="F17" i="16" s="1"/>
  <c r="D17" i="16"/>
  <c r="E16" i="16"/>
  <c r="F16" i="16" s="1"/>
  <c r="D16" i="16"/>
  <c r="E15" i="16"/>
  <c r="F15" i="16" s="1"/>
  <c r="D15" i="16"/>
  <c r="E14" i="16"/>
  <c r="F14" i="16" s="1"/>
  <c r="D14" i="16"/>
  <c r="E13" i="16"/>
  <c r="F13" i="16" s="1"/>
  <c r="D13" i="16"/>
  <c r="E12" i="16"/>
  <c r="F12" i="16" s="1"/>
  <c r="D12" i="16"/>
  <c r="E11" i="16"/>
  <c r="D11" i="16"/>
  <c r="E10" i="16"/>
  <c r="F10" i="16" s="1"/>
  <c r="D10" i="16"/>
  <c r="E9" i="16"/>
  <c r="D9" i="16"/>
  <c r="E8" i="16"/>
  <c r="F8" i="16" s="1"/>
  <c r="D8" i="16"/>
  <c r="A8" i="16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E7" i="16"/>
  <c r="D7" i="16"/>
  <c r="H6" i="16"/>
  <c r="I6" i="16" s="1"/>
  <c r="J6" i="16" s="1"/>
  <c r="K6" i="16" s="1"/>
  <c r="L6" i="16" s="1"/>
  <c r="M6" i="16" s="1"/>
  <c r="N6" i="16" s="1"/>
  <c r="O6" i="16" s="1"/>
  <c r="P6" i="16" s="1"/>
  <c r="Q6" i="16" s="1"/>
  <c r="R6" i="16" s="1"/>
  <c r="S6" i="16" s="1"/>
  <c r="T6" i="16" s="1"/>
  <c r="U6" i="16" s="1"/>
  <c r="V6" i="16" s="1"/>
  <c r="W6" i="16" s="1"/>
  <c r="X6" i="16" s="1"/>
  <c r="Y6" i="16" s="1"/>
  <c r="Z6" i="16" s="1"/>
  <c r="AA6" i="16" s="1"/>
  <c r="AB6" i="16" s="1"/>
  <c r="AC6" i="16" s="1"/>
  <c r="AD6" i="16" s="1"/>
  <c r="AE6" i="16" s="1"/>
  <c r="AF6" i="16" s="1"/>
  <c r="AG6" i="16" s="1"/>
  <c r="AH6" i="16" s="1"/>
  <c r="AI6" i="16" s="1"/>
  <c r="AJ6" i="16" s="1"/>
  <c r="AK6" i="16" s="1"/>
  <c r="AL6" i="16" s="1"/>
  <c r="AM6" i="16" s="1"/>
  <c r="AN6" i="16" s="1"/>
  <c r="AO6" i="16" s="1"/>
  <c r="AP6" i="16" s="1"/>
  <c r="AQ6" i="16" s="1"/>
  <c r="AR6" i="16" s="1"/>
  <c r="AS6" i="16" s="1"/>
  <c r="AT6" i="16" s="1"/>
  <c r="AU6" i="16" s="1"/>
  <c r="AV6" i="16" s="1"/>
  <c r="AW6" i="16" s="1"/>
  <c r="AX6" i="16" s="1"/>
  <c r="E26" i="12"/>
  <c r="F26" i="12" s="1"/>
  <c r="D26" i="12"/>
  <c r="E25" i="12"/>
  <c r="F25" i="12" s="1"/>
  <c r="D25" i="12"/>
  <c r="E24" i="12"/>
  <c r="F24" i="12" s="1"/>
  <c r="D24" i="12"/>
  <c r="E23" i="12"/>
  <c r="F23" i="12" s="1"/>
  <c r="D23" i="12"/>
  <c r="E22" i="12"/>
  <c r="F22" i="12" s="1"/>
  <c r="D22" i="12"/>
  <c r="E21" i="12"/>
  <c r="F21" i="12" s="1"/>
  <c r="D21" i="12"/>
  <c r="E20" i="12"/>
  <c r="F20" i="12" s="1"/>
  <c r="D20" i="12"/>
  <c r="E19" i="12"/>
  <c r="F19" i="12" s="1"/>
  <c r="D19" i="12"/>
  <c r="E18" i="12"/>
  <c r="F18" i="12" s="1"/>
  <c r="D18" i="12"/>
  <c r="E17" i="12"/>
  <c r="F17" i="12" s="1"/>
  <c r="D17" i="12"/>
  <c r="E16" i="12"/>
  <c r="F16" i="12" s="1"/>
  <c r="D16" i="12"/>
  <c r="E15" i="12"/>
  <c r="F15" i="12" s="1"/>
  <c r="D15" i="12"/>
  <c r="E14" i="12"/>
  <c r="F14" i="12" s="1"/>
  <c r="D14" i="12"/>
  <c r="E13" i="12"/>
  <c r="F13" i="12" s="1"/>
  <c r="D13" i="12"/>
  <c r="E12" i="12"/>
  <c r="F12" i="12" s="1"/>
  <c r="D12" i="12"/>
  <c r="E11" i="12"/>
  <c r="F11" i="12" s="1"/>
  <c r="D11" i="12"/>
  <c r="E10" i="12"/>
  <c r="F10" i="12" s="1"/>
  <c r="D10" i="12"/>
  <c r="E9" i="12"/>
  <c r="F9" i="12" s="1"/>
  <c r="D9" i="12"/>
  <c r="E8" i="12"/>
  <c r="F8" i="12" s="1"/>
  <c r="D8" i="12"/>
  <c r="A8" i="12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E7" i="12"/>
  <c r="F7" i="12" s="1"/>
  <c r="D7" i="12"/>
  <c r="H6" i="12"/>
  <c r="I6" i="12" s="1"/>
  <c r="J6" i="12" s="1"/>
  <c r="K6" i="12" s="1"/>
  <c r="L6" i="12" s="1"/>
  <c r="M6" i="12" s="1"/>
  <c r="N6" i="12" s="1"/>
  <c r="O6" i="12" s="1"/>
  <c r="P6" i="12" s="1"/>
  <c r="Q6" i="12" s="1"/>
  <c r="R6" i="12" s="1"/>
  <c r="S6" i="12" s="1"/>
  <c r="T6" i="12" s="1"/>
  <c r="U6" i="12" s="1"/>
  <c r="V6" i="12" s="1"/>
  <c r="W6" i="12" s="1"/>
  <c r="X6" i="12" s="1"/>
  <c r="Y6" i="12" s="1"/>
  <c r="Z6" i="12" s="1"/>
  <c r="AA6" i="12" s="1"/>
  <c r="AB6" i="12" s="1"/>
  <c r="AC6" i="12" s="1"/>
  <c r="AD6" i="12" s="1"/>
  <c r="AE6" i="12" s="1"/>
  <c r="AF6" i="12" s="1"/>
  <c r="AG6" i="12" s="1"/>
  <c r="AH6" i="12" s="1"/>
  <c r="AI6" i="12" s="1"/>
  <c r="AJ6" i="12" s="1"/>
  <c r="AK6" i="12" s="1"/>
  <c r="AL6" i="12" s="1"/>
  <c r="AM6" i="12" s="1"/>
  <c r="AN6" i="12" s="1"/>
  <c r="AO6" i="12" s="1"/>
  <c r="AP6" i="12" s="1"/>
  <c r="AQ6" i="12" s="1"/>
  <c r="AR6" i="12" s="1"/>
  <c r="AS6" i="12" s="1"/>
  <c r="AT6" i="12" s="1"/>
  <c r="AU6" i="12" s="1"/>
  <c r="AV6" i="12" s="1"/>
  <c r="AW6" i="12" s="1"/>
  <c r="AX6" i="12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E26" i="11"/>
  <c r="D26" i="11"/>
  <c r="E25" i="11"/>
  <c r="D25" i="11"/>
  <c r="E24" i="11"/>
  <c r="D24" i="11"/>
  <c r="E23" i="11"/>
  <c r="D23" i="11"/>
  <c r="E22" i="11"/>
  <c r="D22" i="11"/>
  <c r="E21" i="11"/>
  <c r="D21" i="11"/>
  <c r="E20" i="11"/>
  <c r="D20" i="11"/>
  <c r="E19" i="11"/>
  <c r="D19" i="11"/>
  <c r="E18" i="11"/>
  <c r="D18" i="11"/>
  <c r="E17" i="11"/>
  <c r="D17" i="11"/>
  <c r="E16" i="11"/>
  <c r="D16" i="11"/>
  <c r="E15" i="11"/>
  <c r="D15" i="11"/>
  <c r="E14" i="11"/>
  <c r="D14" i="11"/>
  <c r="E13" i="11"/>
  <c r="D13" i="11"/>
  <c r="E12" i="11"/>
  <c r="D12" i="11"/>
  <c r="E11" i="11"/>
  <c r="D11" i="11"/>
  <c r="E10" i="11"/>
  <c r="D10" i="11"/>
  <c r="E9" i="11"/>
  <c r="D9" i="11"/>
  <c r="E8" i="11"/>
  <c r="D8" i="11"/>
  <c r="A8" i="1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E7" i="11"/>
  <c r="F7" i="11" s="1"/>
  <c r="D7" i="11"/>
  <c r="H6" i="11"/>
  <c r="I6" i="11" s="1"/>
  <c r="J6" i="11" s="1"/>
  <c r="K6" i="11" s="1"/>
  <c r="L6" i="11" s="1"/>
  <c r="M6" i="11" s="1"/>
  <c r="N6" i="11" s="1"/>
  <c r="O6" i="11" s="1"/>
  <c r="P6" i="11" s="1"/>
  <c r="Q6" i="11" s="1"/>
  <c r="R6" i="11" s="1"/>
  <c r="S6" i="11" s="1"/>
  <c r="T6" i="11" s="1"/>
  <c r="U6" i="11" s="1"/>
  <c r="V6" i="11" s="1"/>
  <c r="W6" i="11" s="1"/>
  <c r="X6" i="11" s="1"/>
  <c r="Y6" i="11" s="1"/>
  <c r="Z6" i="11" s="1"/>
  <c r="AA6" i="11" s="1"/>
  <c r="AB6" i="11" s="1"/>
  <c r="AC6" i="11" s="1"/>
  <c r="AD6" i="11" s="1"/>
  <c r="AE6" i="11" s="1"/>
  <c r="AF6" i="11" s="1"/>
  <c r="AG6" i="11" s="1"/>
  <c r="AH6" i="11" s="1"/>
  <c r="AI6" i="11" s="1"/>
  <c r="AJ6" i="11" s="1"/>
  <c r="AK6" i="11" s="1"/>
  <c r="AL6" i="11" s="1"/>
  <c r="AM6" i="11" s="1"/>
  <c r="AN6" i="11" s="1"/>
  <c r="AO6" i="11" s="1"/>
  <c r="AP6" i="11" s="1"/>
  <c r="AQ6" i="11" s="1"/>
  <c r="AR6" i="11" s="1"/>
  <c r="AS6" i="11" s="1"/>
  <c r="AT6" i="11" s="1"/>
  <c r="AU6" i="11" s="1"/>
  <c r="AV6" i="11" s="1"/>
  <c r="AW6" i="11" s="1"/>
  <c r="AX6" i="11" s="1"/>
  <c r="E26" i="10"/>
  <c r="D26" i="10"/>
  <c r="E25" i="10"/>
  <c r="D25" i="10"/>
  <c r="E24" i="10"/>
  <c r="D24" i="10"/>
  <c r="E23" i="10"/>
  <c r="D23" i="10"/>
  <c r="E22" i="10"/>
  <c r="D22" i="10"/>
  <c r="E21" i="10"/>
  <c r="D21" i="10"/>
  <c r="E20" i="10"/>
  <c r="D20" i="10"/>
  <c r="E19" i="10"/>
  <c r="D19" i="10"/>
  <c r="E18" i="10"/>
  <c r="D18" i="10"/>
  <c r="E17" i="10"/>
  <c r="D17" i="10"/>
  <c r="E16" i="10"/>
  <c r="D16" i="10"/>
  <c r="E15" i="10"/>
  <c r="D15" i="10"/>
  <c r="E14" i="10"/>
  <c r="D14" i="10"/>
  <c r="E13" i="10"/>
  <c r="D13" i="10"/>
  <c r="E12" i="10"/>
  <c r="D12" i="10"/>
  <c r="E11" i="10"/>
  <c r="D11" i="10"/>
  <c r="E10" i="10"/>
  <c r="D10" i="10"/>
  <c r="E9" i="10"/>
  <c r="D9" i="10"/>
  <c r="E8" i="10"/>
  <c r="D8" i="10"/>
  <c r="A8" i="10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E7" i="10"/>
  <c r="D7" i="10"/>
  <c r="H6" i="10"/>
  <c r="I6" i="10" s="1"/>
  <c r="J6" i="10" s="1"/>
  <c r="K6" i="10" s="1"/>
  <c r="L6" i="10" s="1"/>
  <c r="M6" i="10" s="1"/>
  <c r="N6" i="10" s="1"/>
  <c r="O6" i="10" s="1"/>
  <c r="P6" i="10" s="1"/>
  <c r="Q6" i="10" s="1"/>
  <c r="R6" i="10" s="1"/>
  <c r="S6" i="10" s="1"/>
  <c r="T6" i="10" s="1"/>
  <c r="U6" i="10" s="1"/>
  <c r="V6" i="10" s="1"/>
  <c r="W6" i="10" s="1"/>
  <c r="X6" i="10" s="1"/>
  <c r="Y6" i="10" s="1"/>
  <c r="Z6" i="10" s="1"/>
  <c r="AA6" i="10" s="1"/>
  <c r="AB6" i="10" s="1"/>
  <c r="AC6" i="10" s="1"/>
  <c r="AD6" i="10" s="1"/>
  <c r="AE6" i="10" s="1"/>
  <c r="AF6" i="10" s="1"/>
  <c r="AG6" i="10" s="1"/>
  <c r="AH6" i="10" s="1"/>
  <c r="AI6" i="10" s="1"/>
  <c r="AJ6" i="10" s="1"/>
  <c r="AK6" i="10" s="1"/>
  <c r="AL6" i="10" s="1"/>
  <c r="AM6" i="10" s="1"/>
  <c r="AN6" i="10" s="1"/>
  <c r="AO6" i="10" s="1"/>
  <c r="AP6" i="10" s="1"/>
  <c r="AQ6" i="10" s="1"/>
  <c r="AR6" i="10" s="1"/>
  <c r="AS6" i="10" s="1"/>
  <c r="AT6" i="10" s="1"/>
  <c r="AU6" i="10" s="1"/>
  <c r="AV6" i="10" s="1"/>
  <c r="AW6" i="10" s="1"/>
  <c r="AX6" i="10" s="1"/>
  <c r="E26" i="9"/>
  <c r="D26" i="9"/>
  <c r="E25" i="9"/>
  <c r="D25" i="9"/>
  <c r="E24" i="9"/>
  <c r="D24" i="9"/>
  <c r="E23" i="9"/>
  <c r="D23" i="9"/>
  <c r="E22" i="9"/>
  <c r="D22" i="9"/>
  <c r="E21" i="9"/>
  <c r="D21" i="9"/>
  <c r="E20" i="9"/>
  <c r="D20" i="9"/>
  <c r="E19" i="9"/>
  <c r="D19" i="9"/>
  <c r="E18" i="9"/>
  <c r="D18" i="9"/>
  <c r="E17" i="9"/>
  <c r="D17" i="9"/>
  <c r="E16" i="9"/>
  <c r="D16" i="9"/>
  <c r="E15" i="9"/>
  <c r="D15" i="9"/>
  <c r="E14" i="9"/>
  <c r="D14" i="9"/>
  <c r="E13" i="9"/>
  <c r="D13" i="9"/>
  <c r="E12" i="9"/>
  <c r="D12" i="9"/>
  <c r="E11" i="9"/>
  <c r="D11" i="9"/>
  <c r="E10" i="9"/>
  <c r="D10" i="9"/>
  <c r="E9" i="9"/>
  <c r="D9" i="9"/>
  <c r="A9" i="9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E8" i="9"/>
  <c r="D8" i="9"/>
  <c r="A8" i="9"/>
  <c r="E7" i="9"/>
  <c r="D7" i="9"/>
  <c r="H6" i="9"/>
  <c r="I6" i="9" s="1"/>
  <c r="J6" i="9" s="1"/>
  <c r="K6" i="9" s="1"/>
  <c r="L6" i="9" s="1"/>
  <c r="M6" i="9" s="1"/>
  <c r="N6" i="9" s="1"/>
  <c r="O6" i="9" s="1"/>
  <c r="P6" i="9" s="1"/>
  <c r="Q6" i="9" s="1"/>
  <c r="R6" i="9" s="1"/>
  <c r="S6" i="9" s="1"/>
  <c r="T6" i="9" s="1"/>
  <c r="U6" i="9" s="1"/>
  <c r="V6" i="9" s="1"/>
  <c r="W6" i="9" s="1"/>
  <c r="X6" i="9" s="1"/>
  <c r="Y6" i="9" s="1"/>
  <c r="Z6" i="9" s="1"/>
  <c r="AA6" i="9" s="1"/>
  <c r="AB6" i="9" s="1"/>
  <c r="AC6" i="9" s="1"/>
  <c r="AD6" i="9" s="1"/>
  <c r="AE6" i="9" s="1"/>
  <c r="AF6" i="9" s="1"/>
  <c r="AG6" i="9" s="1"/>
  <c r="AH6" i="9" s="1"/>
  <c r="AI6" i="9" s="1"/>
  <c r="AJ6" i="9" s="1"/>
  <c r="AK6" i="9" s="1"/>
  <c r="AL6" i="9" s="1"/>
  <c r="AM6" i="9" s="1"/>
  <c r="AN6" i="9" s="1"/>
  <c r="AO6" i="9" s="1"/>
  <c r="AP6" i="9" s="1"/>
  <c r="AQ6" i="9" s="1"/>
  <c r="AR6" i="9" s="1"/>
  <c r="AS6" i="9" s="1"/>
  <c r="AT6" i="9" s="1"/>
  <c r="AU6" i="9" s="1"/>
  <c r="AV6" i="9" s="1"/>
  <c r="AW6" i="9" s="1"/>
  <c r="AX6" i="9" s="1"/>
  <c r="E26" i="8"/>
  <c r="D26" i="8"/>
  <c r="E25" i="8"/>
  <c r="D25" i="8"/>
  <c r="E24" i="8"/>
  <c r="D24" i="8"/>
  <c r="E23" i="8"/>
  <c r="D23" i="8"/>
  <c r="E22" i="8"/>
  <c r="D22" i="8"/>
  <c r="E21" i="8"/>
  <c r="D21" i="8"/>
  <c r="E20" i="8"/>
  <c r="D20" i="8"/>
  <c r="E19" i="8"/>
  <c r="D19" i="8"/>
  <c r="E18" i="8"/>
  <c r="D18" i="8"/>
  <c r="E17" i="8"/>
  <c r="D17" i="8"/>
  <c r="E16" i="8"/>
  <c r="D16" i="8"/>
  <c r="E15" i="8"/>
  <c r="D15" i="8"/>
  <c r="E14" i="8"/>
  <c r="D14" i="8"/>
  <c r="E13" i="8"/>
  <c r="D13" i="8"/>
  <c r="E12" i="8"/>
  <c r="D12" i="8"/>
  <c r="E11" i="8"/>
  <c r="D11" i="8"/>
  <c r="E10" i="8"/>
  <c r="D10" i="8"/>
  <c r="E9" i="8"/>
  <c r="D9" i="8"/>
  <c r="E8" i="8"/>
  <c r="D8" i="8"/>
  <c r="A8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E7" i="8"/>
  <c r="F7" i="8" s="1"/>
  <c r="D7" i="8"/>
  <c r="H6" i="8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  <c r="AA6" i="8" s="1"/>
  <c r="AB6" i="8" s="1"/>
  <c r="AC6" i="8" s="1"/>
  <c r="AD6" i="8" s="1"/>
  <c r="AE6" i="8" s="1"/>
  <c r="AF6" i="8" s="1"/>
  <c r="AG6" i="8" s="1"/>
  <c r="AH6" i="8" s="1"/>
  <c r="AI6" i="8" s="1"/>
  <c r="AJ6" i="8" s="1"/>
  <c r="AK6" i="8" s="1"/>
  <c r="AL6" i="8" s="1"/>
  <c r="AM6" i="8" s="1"/>
  <c r="AN6" i="8" s="1"/>
  <c r="AO6" i="8" s="1"/>
  <c r="AP6" i="8" s="1"/>
  <c r="AQ6" i="8" s="1"/>
  <c r="AR6" i="8" s="1"/>
  <c r="AS6" i="8" s="1"/>
  <c r="AT6" i="8" s="1"/>
  <c r="AU6" i="8" s="1"/>
  <c r="AV6" i="8" s="1"/>
  <c r="AW6" i="8" s="1"/>
  <c r="AX6" i="8" s="1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A8" i="7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E7" i="7"/>
  <c r="F7" i="7" s="1"/>
  <c r="D7" i="7"/>
  <c r="H6" i="7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AA6" i="7" s="1"/>
  <c r="AB6" i="7" s="1"/>
  <c r="AC6" i="7" s="1"/>
  <c r="AD6" i="7" s="1"/>
  <c r="AE6" i="7" s="1"/>
  <c r="AF6" i="7" s="1"/>
  <c r="AG6" i="7" s="1"/>
  <c r="AH6" i="7" s="1"/>
  <c r="AI6" i="7" s="1"/>
  <c r="AJ6" i="7" s="1"/>
  <c r="AK6" i="7" s="1"/>
  <c r="AL6" i="7" s="1"/>
  <c r="AM6" i="7" s="1"/>
  <c r="AN6" i="7" s="1"/>
  <c r="AO6" i="7" s="1"/>
  <c r="AP6" i="7" s="1"/>
  <c r="AQ6" i="7" s="1"/>
  <c r="AR6" i="7" s="1"/>
  <c r="AS6" i="7" s="1"/>
  <c r="AT6" i="7" s="1"/>
  <c r="AU6" i="7" s="1"/>
  <c r="AV6" i="7" s="1"/>
  <c r="AW6" i="7" s="1"/>
  <c r="AX6" i="7" s="1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E8" i="4"/>
  <c r="D8" i="4"/>
  <c r="A8" i="4"/>
  <c r="E7" i="4"/>
  <c r="F7" i="4" s="1"/>
  <c r="D7" i="4"/>
  <c r="H6" i="4"/>
  <c r="I6" i="4" s="1"/>
  <c r="J6" i="4" s="1"/>
  <c r="K6" i="4" s="1"/>
  <c r="L6" i="4" s="1"/>
  <c r="M6" i="4" s="1"/>
  <c r="N6" i="4" s="1"/>
  <c r="O6" i="4" s="1"/>
  <c r="P6" i="4" s="1"/>
  <c r="Q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  <c r="AC6" i="4" s="1"/>
  <c r="AD6" i="4" s="1"/>
  <c r="AE6" i="4" s="1"/>
  <c r="AF6" i="4" s="1"/>
  <c r="AG6" i="4" s="1"/>
  <c r="AH6" i="4" s="1"/>
  <c r="AI6" i="4" s="1"/>
  <c r="AJ6" i="4" s="1"/>
  <c r="AK6" i="4" s="1"/>
  <c r="AL6" i="4" s="1"/>
  <c r="AM6" i="4" s="1"/>
  <c r="AN6" i="4" s="1"/>
  <c r="AO6" i="4" s="1"/>
  <c r="AP6" i="4" s="1"/>
  <c r="AQ6" i="4" s="1"/>
  <c r="AR6" i="4" s="1"/>
  <c r="AS6" i="4" s="1"/>
  <c r="AT6" i="4" s="1"/>
  <c r="AU6" i="4" s="1"/>
  <c r="AV6" i="4" s="1"/>
  <c r="AW6" i="4" s="1"/>
  <c r="AX6" i="4" s="1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A11" i="3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E10" i="3"/>
  <c r="D10" i="3"/>
  <c r="A10" i="3"/>
  <c r="E9" i="3"/>
  <c r="D9" i="3"/>
  <c r="A9" i="3"/>
  <c r="E8" i="3"/>
  <c r="D8" i="3"/>
  <c r="A8" i="3"/>
  <c r="E7" i="3"/>
  <c r="D7" i="3"/>
  <c r="H6" i="3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V6" i="3" s="1"/>
  <c r="W6" i="3" s="1"/>
  <c r="X6" i="3" s="1"/>
  <c r="Y6" i="3" s="1"/>
  <c r="Z6" i="3" s="1"/>
  <c r="AA6" i="3" s="1"/>
  <c r="AB6" i="3" s="1"/>
  <c r="AC6" i="3" s="1"/>
  <c r="AD6" i="3" s="1"/>
  <c r="AE6" i="3" s="1"/>
  <c r="AF6" i="3" s="1"/>
  <c r="AG6" i="3" s="1"/>
  <c r="AH6" i="3" s="1"/>
  <c r="AI6" i="3" s="1"/>
  <c r="AJ6" i="3" s="1"/>
  <c r="AK6" i="3" s="1"/>
  <c r="AL6" i="3" s="1"/>
  <c r="AM6" i="3" s="1"/>
  <c r="AN6" i="3" s="1"/>
  <c r="AO6" i="3" s="1"/>
  <c r="AP6" i="3" s="1"/>
  <c r="AQ6" i="3" s="1"/>
  <c r="AR6" i="3" s="1"/>
  <c r="AS6" i="3" s="1"/>
  <c r="AT6" i="3" s="1"/>
  <c r="AU6" i="3" s="1"/>
  <c r="AV6" i="3" s="1"/>
  <c r="AW6" i="3" s="1"/>
  <c r="AX6" i="3" s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7" i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F7" i="16" l="1"/>
  <c r="F9" i="16"/>
  <c r="F11" i="16"/>
  <c r="F7" i="10"/>
  <c r="F7" i="9"/>
  <c r="F7" i="3"/>
  <c r="F7" i="1"/>
</calcChain>
</file>

<file path=xl/sharedStrings.xml><?xml version="1.0" encoding="utf-8"?>
<sst xmlns="http://schemas.openxmlformats.org/spreadsheetml/2006/main" count="329" uniqueCount="57">
  <si>
    <t>Nom</t>
  </si>
  <si>
    <t>Prénom</t>
  </si>
  <si>
    <t>Présence</t>
  </si>
  <si>
    <t>Absence</t>
  </si>
  <si>
    <t>Absentéisme(%)</t>
  </si>
  <si>
    <t>Pré</t>
  </si>
  <si>
    <t>Abs</t>
  </si>
  <si>
    <t>Huguette</t>
  </si>
  <si>
    <t>Code couleur:</t>
  </si>
  <si>
    <t>Cancer</t>
  </si>
  <si>
    <t>Cardiaque</t>
  </si>
  <si>
    <t>Diabète</t>
  </si>
  <si>
    <t>Raymond</t>
  </si>
  <si>
    <t>Jean</t>
  </si>
  <si>
    <t>Epnak</t>
  </si>
  <si>
    <t>Sylvie</t>
  </si>
  <si>
    <t>Mamud</t>
  </si>
  <si>
    <t>Lundi</t>
  </si>
  <si>
    <t>Mardi</t>
  </si>
  <si>
    <t>Mercredi</t>
  </si>
  <si>
    <t>Jeudi</t>
  </si>
  <si>
    <t>Vendredi</t>
  </si>
  <si>
    <t>Blanc</t>
  </si>
  <si>
    <t>Rouge</t>
  </si>
  <si>
    <t>Noir</t>
  </si>
  <si>
    <t>jaune</t>
  </si>
  <si>
    <t>Violet</t>
  </si>
  <si>
    <t>George</t>
  </si>
  <si>
    <t>Antoinette</t>
  </si>
  <si>
    <t>Ecole</t>
  </si>
  <si>
    <t>Activité:</t>
  </si>
  <si>
    <t>Cardio (sur machine)</t>
  </si>
  <si>
    <t>Horaire:</t>
  </si>
  <si>
    <t>Marche fractionnée</t>
  </si>
  <si>
    <t>14h-15h</t>
  </si>
  <si>
    <t>Stretching</t>
  </si>
  <si>
    <t>15h-16h</t>
  </si>
  <si>
    <t>Renfo sangle-abdo</t>
  </si>
  <si>
    <t>11h-12h</t>
  </si>
  <si>
    <t>Activité aquatique</t>
  </si>
  <si>
    <t>16h-16h45</t>
  </si>
  <si>
    <t>Renfo abdo-fessiers</t>
  </si>
  <si>
    <t>15h-15h45</t>
  </si>
  <si>
    <t>Aquagym</t>
  </si>
  <si>
    <t>12h15-13h</t>
  </si>
  <si>
    <t>Marche intermédiaire</t>
  </si>
  <si>
    <t>10h-11h</t>
  </si>
  <si>
    <t>Cardio&amp;renfo</t>
  </si>
  <si>
    <t>17h30-18h30</t>
  </si>
  <si>
    <t>Pilates initiation</t>
  </si>
  <si>
    <t>Réveil musculaire</t>
  </si>
  <si>
    <t>9h30-10h30</t>
  </si>
  <si>
    <t>Marche lente</t>
  </si>
  <si>
    <t>10h30-11h30</t>
  </si>
  <si>
    <t>Gym séniors</t>
  </si>
  <si>
    <t>16h15-17h00</t>
  </si>
  <si>
    <t>11h15-12h00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</si>
</sst>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43B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4C6E7"/>
        <bgColor rgb="FF000000"/>
      </patternFill>
    </fill>
  </fills>
  <borders count="6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1" xfId="0" applyFill="1" applyBorder="1" applyAlignment="1">
      <alignment horizontal="center" vertical="center"/>
    </xf>
    <xf numFmtId="0" fontId="0" fillId="6" borderId="0" xfId="0" applyFill="1"/>
    <xf numFmtId="0" fontId="0" fillId="0" borderId="1" xfId="0" applyBorder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3" borderId="4" xfId="0" applyFill="1" applyBorder="1"/>
    <xf numFmtId="0" fontId="0" fillId="4" borderId="4" xfId="0" applyFill="1" applyBorder="1"/>
    <xf numFmtId="0" fontId="0" fillId="8" borderId="4" xfId="0" applyFill="1" applyBorder="1"/>
  </cellXfs>
  <cellStyles count="2">
    <cellStyle name="Normal" xfId="0" builtinId="0"/>
    <cellStyle name="Pourcentage" xfId="1" builtinId="5"/>
  </cellStyles>
  <dxfs count="3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43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53DB0AB-CA20-BFEA-74EF-096CE06A9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B424AB7-B2BD-3045-93E9-7AF961ADE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88D6863-F642-CB42-8A1B-544661516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0B12536-A6B7-904C-B213-8159D46B0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89B0598-355C-9041-94C2-E5BA1DBBC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073BB0E-C53B-0B49-AA91-A70361F66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DFF303D-A8A3-8F44-8F22-0FFE32C4E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7697454-819E-2E4F-90B6-77081D736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70FEB3-566A-FE49-BCCD-CF29700D8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766FF67-CA7E-8C4D-A508-6E5D7F3B9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B7D3E7B-EF18-3046-9A6D-FEA92B476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B183139-70F0-DF43-95DD-D3E0B140E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09FE45-99E9-6448-B3A6-771F64260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3FA9E08-574F-D044-8CE8-EFE866D01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831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99DA0C6-2796-5B4B-8447-6FDE1E6A1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88900</xdr:rowOff>
    </xdr:from>
    <xdr:to>
      <xdr:col>27</xdr:col>
      <xdr:colOff>0</xdr:colOff>
      <xdr:row>3</xdr:row>
      <xdr:rowOff>202488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229D06-1314-6D44-87DA-AD8EB281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7800" y="88900"/>
          <a:ext cx="1193800" cy="799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87B8A-9A1C-C940-82C9-11096A7375F5}">
  <dimension ref="A1:AE35"/>
  <sheetViews>
    <sheetView tabSelected="1" workbookViewId="0">
      <pane xSplit="1" topLeftCell="B1" activePane="topRight" state="frozen"/>
      <selection pane="topRight" activeCell="B7" sqref="B7"/>
    </sheetView>
  </sheetViews>
  <sheetFormatPr baseColWidth="10" defaultColWidth="20.83203125" defaultRowHeight="16" x14ac:dyDescent="0.2"/>
  <cols>
    <col min="1" max="1" width="27.5" customWidth="1"/>
  </cols>
  <sheetData>
    <row r="1" spans="1:31" x14ac:dyDescent="0.2">
      <c r="A1" s="18"/>
    </row>
    <row r="2" spans="1:31" x14ac:dyDescent="0.2">
      <c r="A2" s="18"/>
      <c r="B2" s="32" t="s">
        <v>17</v>
      </c>
      <c r="C2" s="32"/>
      <c r="D2" s="32"/>
      <c r="E2" s="32"/>
      <c r="F2" s="31" t="s">
        <v>18</v>
      </c>
      <c r="G2" s="31"/>
      <c r="H2" s="31"/>
      <c r="I2" s="31"/>
      <c r="J2" s="31"/>
      <c r="K2" s="31"/>
      <c r="L2" s="31"/>
      <c r="M2" s="31"/>
      <c r="N2" s="30" t="s">
        <v>19</v>
      </c>
      <c r="O2" s="30"/>
      <c r="P2" s="30"/>
      <c r="Q2" s="30"/>
      <c r="R2" s="30"/>
      <c r="S2" s="30"/>
      <c r="T2" s="29" t="s">
        <v>20</v>
      </c>
      <c r="U2" s="29"/>
      <c r="V2" s="29"/>
      <c r="W2" s="29"/>
      <c r="X2" s="29"/>
      <c r="Y2" s="29"/>
      <c r="Z2" s="29"/>
      <c r="AA2" s="29"/>
      <c r="AB2" s="28" t="s">
        <v>21</v>
      </c>
      <c r="AC2" s="28"/>
      <c r="AD2" s="28"/>
      <c r="AE2" s="28"/>
    </row>
    <row r="3" spans="1:31" x14ac:dyDescent="0.2">
      <c r="A3" s="18"/>
      <c r="B3" s="42"/>
      <c r="C3" s="42"/>
      <c r="D3" s="42"/>
      <c r="E3" s="42"/>
      <c r="F3" s="31"/>
      <c r="G3" s="31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29"/>
      <c r="U3" s="29"/>
      <c r="V3" s="29"/>
      <c r="W3" s="29"/>
      <c r="X3" s="29"/>
      <c r="Y3" s="29"/>
      <c r="Z3" s="29"/>
      <c r="AA3" s="29"/>
      <c r="AB3" s="28"/>
      <c r="AC3" s="28"/>
      <c r="AD3" s="28"/>
      <c r="AE3" s="28"/>
    </row>
    <row r="4" spans="1:31" ht="16" customHeight="1" x14ac:dyDescent="0.2">
      <c r="A4" s="18"/>
      <c r="B4" s="39" t="str">
        <f>'Cardio (sur machine) 11h15-12h'!B3</f>
        <v>Cardio (sur machine)</v>
      </c>
      <c r="C4" s="39" t="str">
        <f>'Cardio (sur machine) 11h15-12h'!C3</f>
        <v>11h15-12h00</v>
      </c>
      <c r="D4" s="39" t="str">
        <f>'Marche fractionnée 14h-15h'!B3</f>
        <v>Marche fractionnée</v>
      </c>
      <c r="E4" s="39" t="str">
        <f>'Marche fractionnée 14h-15h'!C3</f>
        <v>14h-15h</v>
      </c>
      <c r="F4" s="39" t="str">
        <f>'Gym séniors 10h30-11h30'!B3</f>
        <v>Gym séniors</v>
      </c>
      <c r="G4" s="39" t="str">
        <f>'Gym séniors 10h30-11h30'!C3</f>
        <v>10h30-11h30</v>
      </c>
      <c r="H4" s="39" t="str">
        <f>'Marche lente 10h30-11h30'!B3</f>
        <v>Marche lente</v>
      </c>
      <c r="I4" s="39" t="str">
        <f>'Marche lente 10h30-11h30'!C3</f>
        <v>10h30-11h30</v>
      </c>
      <c r="J4" s="39" t="str">
        <f>'Activité aquatique 16h15-17h'!B3</f>
        <v>Activité aquatique</v>
      </c>
      <c r="K4" s="39" t="str">
        <f>'Activité aquatique 16h15-17h'!C3</f>
        <v>16h15-17h00</v>
      </c>
      <c r="L4" s="39" t="str">
        <f>'Cardio+renfo 17h30-18h30'!B3</f>
        <v>Cardio&amp;renfo</v>
      </c>
      <c r="M4" s="39" t="str">
        <f>'Cardio+renfo 17h30-18h30'!C3</f>
        <v>17h30-18h30</v>
      </c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 spans="1:31" ht="16" customHeight="1" x14ac:dyDescent="0.2">
      <c r="A5" s="1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 spans="1:31" ht="19" x14ac:dyDescent="0.25">
      <c r="A6" s="18"/>
      <c r="B6" s="43" t="s">
        <v>0</v>
      </c>
      <c r="C6" s="43" t="s">
        <v>1</v>
      </c>
      <c r="D6" s="38" t="s">
        <v>0</v>
      </c>
      <c r="E6" s="38" t="s">
        <v>1</v>
      </c>
      <c r="F6" s="38" t="s">
        <v>0</v>
      </c>
      <c r="G6" s="38" t="s">
        <v>1</v>
      </c>
      <c r="H6" s="38" t="s">
        <v>0</v>
      </c>
      <c r="I6" s="38" t="s">
        <v>1</v>
      </c>
      <c r="J6" s="38" t="s">
        <v>0</v>
      </c>
      <c r="K6" s="38" t="s">
        <v>1</v>
      </c>
      <c r="L6" s="38" t="s">
        <v>0</v>
      </c>
      <c r="M6" s="38" t="s">
        <v>1</v>
      </c>
      <c r="N6" s="19" t="s">
        <v>0</v>
      </c>
      <c r="O6" s="19" t="s">
        <v>1</v>
      </c>
      <c r="P6" s="19" t="s">
        <v>0</v>
      </c>
      <c r="Q6" s="19" t="s">
        <v>1</v>
      </c>
      <c r="R6" s="19" t="s">
        <v>0</v>
      </c>
      <c r="S6" s="19" t="s">
        <v>1</v>
      </c>
      <c r="T6" s="19" t="s">
        <v>0</v>
      </c>
      <c r="U6" s="19" t="s">
        <v>1</v>
      </c>
      <c r="V6" s="19" t="s">
        <v>0</v>
      </c>
      <c r="W6" s="19" t="s">
        <v>1</v>
      </c>
      <c r="X6" s="19" t="s">
        <v>0</v>
      </c>
      <c r="Y6" s="19" t="s">
        <v>1</v>
      </c>
      <c r="Z6" s="19" t="s">
        <v>0</v>
      </c>
      <c r="AA6" s="19" t="s">
        <v>1</v>
      </c>
      <c r="AB6" s="19" t="s">
        <v>0</v>
      </c>
      <c r="AC6" s="19" t="s">
        <v>1</v>
      </c>
      <c r="AD6" s="19" t="s">
        <v>0</v>
      </c>
      <c r="AE6" s="19" t="s">
        <v>1</v>
      </c>
    </row>
    <row r="7" spans="1:31" x14ac:dyDescent="0.2">
      <c r="A7" s="41">
        <v>1</v>
      </c>
      <c r="B7" s="40" t="s">
        <v>22</v>
      </c>
      <c r="C7" s="44" t="s">
        <v>13</v>
      </c>
      <c r="D7" s="40" t="s">
        <v>16</v>
      </c>
      <c r="E7" s="40" t="s">
        <v>15</v>
      </c>
      <c r="F7" s="40"/>
      <c r="G7" s="40"/>
      <c r="H7" s="40"/>
      <c r="I7" s="40"/>
      <c r="J7" s="40"/>
      <c r="K7" s="40"/>
      <c r="L7" s="40"/>
      <c r="M7" s="40"/>
    </row>
    <row r="8" spans="1:31" x14ac:dyDescent="0.2">
      <c r="A8" s="41">
        <f>A7+1</f>
        <v>2</v>
      </c>
      <c r="B8" s="40" t="s">
        <v>23</v>
      </c>
      <c r="C8" s="40" t="s">
        <v>12</v>
      </c>
      <c r="D8" s="40"/>
      <c r="E8" s="40"/>
      <c r="F8" s="40"/>
      <c r="G8" s="40"/>
      <c r="H8" s="40"/>
      <c r="I8" s="40"/>
      <c r="J8" s="40"/>
      <c r="K8" s="40"/>
      <c r="L8" s="40"/>
      <c r="M8" s="40"/>
    </row>
    <row r="9" spans="1:31" x14ac:dyDescent="0.2">
      <c r="A9" s="41">
        <f t="shared" ref="A9:A26" si="0">A8+1</f>
        <v>3</v>
      </c>
      <c r="B9" s="40" t="s">
        <v>24</v>
      </c>
      <c r="C9" s="45" t="s">
        <v>7</v>
      </c>
      <c r="D9" s="40"/>
      <c r="E9" s="40"/>
      <c r="F9" s="40"/>
      <c r="G9" s="40"/>
      <c r="H9" s="40"/>
      <c r="I9" s="40"/>
      <c r="J9" s="40"/>
      <c r="K9" s="40"/>
      <c r="L9" s="40"/>
      <c r="M9" s="40"/>
    </row>
    <row r="10" spans="1:31" x14ac:dyDescent="0.2">
      <c r="A10" s="41">
        <f t="shared" si="0"/>
        <v>4</v>
      </c>
      <c r="B10" s="40" t="s">
        <v>25</v>
      </c>
      <c r="C10" s="40" t="s">
        <v>27</v>
      </c>
      <c r="D10" s="40"/>
      <c r="E10" s="40"/>
      <c r="F10" s="40"/>
      <c r="G10" s="40"/>
      <c r="H10" s="40"/>
      <c r="I10" s="40"/>
      <c r="J10" s="40"/>
      <c r="K10" s="40"/>
      <c r="L10" s="40"/>
      <c r="M10" s="40"/>
    </row>
    <row r="11" spans="1:31" x14ac:dyDescent="0.2">
      <c r="A11" s="41">
        <f t="shared" si="0"/>
        <v>5</v>
      </c>
      <c r="B11" s="40" t="s">
        <v>26</v>
      </c>
      <c r="C11" s="46" t="s">
        <v>28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</row>
    <row r="12" spans="1:31" x14ac:dyDescent="0.2">
      <c r="A12" s="41">
        <f t="shared" si="0"/>
        <v>6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</row>
    <row r="13" spans="1:31" x14ac:dyDescent="0.2">
      <c r="A13" s="41">
        <f t="shared" si="0"/>
        <v>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</row>
    <row r="14" spans="1:31" x14ac:dyDescent="0.2">
      <c r="A14" s="41">
        <f t="shared" si="0"/>
        <v>8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</row>
    <row r="15" spans="1:31" x14ac:dyDescent="0.2">
      <c r="A15" s="41">
        <f t="shared" si="0"/>
        <v>9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</row>
    <row r="16" spans="1:31" x14ac:dyDescent="0.2">
      <c r="A16" s="41">
        <f t="shared" si="0"/>
        <v>10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17" spans="1:13" x14ac:dyDescent="0.2">
      <c r="A17" s="41">
        <f t="shared" si="0"/>
        <v>11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</row>
    <row r="18" spans="1:13" x14ac:dyDescent="0.2">
      <c r="A18" s="41">
        <f t="shared" si="0"/>
        <v>12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3" x14ac:dyDescent="0.2">
      <c r="A19" s="41">
        <f t="shared" si="0"/>
        <v>13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</row>
    <row r="20" spans="1:13" x14ac:dyDescent="0.2">
      <c r="A20" s="41">
        <f t="shared" si="0"/>
        <v>14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</row>
    <row r="21" spans="1:13" x14ac:dyDescent="0.2">
      <c r="A21" s="41">
        <f t="shared" si="0"/>
        <v>15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  <row r="22" spans="1:13" x14ac:dyDescent="0.2">
      <c r="A22" s="41">
        <f t="shared" si="0"/>
        <v>16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</row>
    <row r="23" spans="1:13" x14ac:dyDescent="0.2">
      <c r="A23" s="41">
        <f t="shared" si="0"/>
        <v>17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</row>
    <row r="24" spans="1:13" x14ac:dyDescent="0.2">
      <c r="A24" s="41">
        <f t="shared" si="0"/>
        <v>18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</row>
    <row r="25" spans="1:13" x14ac:dyDescent="0.2">
      <c r="A25" s="41">
        <f t="shared" si="0"/>
        <v>19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</row>
    <row r="26" spans="1:13" x14ac:dyDescent="0.2">
      <c r="A26" s="41">
        <f t="shared" si="0"/>
        <v>20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</row>
    <row r="27" spans="1:13" x14ac:dyDescent="0.2">
      <c r="A27" s="18"/>
    </row>
    <row r="28" spans="1:13" x14ac:dyDescent="0.2">
      <c r="A28" s="18"/>
    </row>
    <row r="29" spans="1:13" x14ac:dyDescent="0.2">
      <c r="A29" s="21" t="s">
        <v>8</v>
      </c>
      <c r="B29" s="20"/>
      <c r="C29" s="20"/>
    </row>
    <row r="30" spans="1:13" x14ac:dyDescent="0.2">
      <c r="A30" s="22" t="s">
        <v>10</v>
      </c>
      <c r="B30" s="26"/>
      <c r="C30" s="26"/>
    </row>
    <row r="31" spans="1:13" x14ac:dyDescent="0.2">
      <c r="A31" s="23" t="s">
        <v>9</v>
      </c>
      <c r="B31" s="26"/>
      <c r="C31" s="26"/>
    </row>
    <row r="32" spans="1:13" x14ac:dyDescent="0.2">
      <c r="A32" s="24" t="s">
        <v>11</v>
      </c>
      <c r="B32" s="26"/>
      <c r="C32" s="26"/>
    </row>
    <row r="33" spans="1:3" x14ac:dyDescent="0.2">
      <c r="A33" s="25" t="s">
        <v>29</v>
      </c>
      <c r="B33" s="26"/>
      <c r="C33" s="26"/>
    </row>
    <row r="34" spans="1:3" x14ac:dyDescent="0.2">
      <c r="A34" s="18"/>
    </row>
    <row r="35" spans="1:3" x14ac:dyDescent="0.2">
      <c r="A35" s="18"/>
    </row>
  </sheetData>
  <mergeCells count="30">
    <mergeCell ref="J4:J5"/>
    <mergeCell ref="K4:K5"/>
    <mergeCell ref="L4:L5"/>
    <mergeCell ref="M4:M5"/>
    <mergeCell ref="F2:M3"/>
    <mergeCell ref="B2:E3"/>
    <mergeCell ref="B4:B5"/>
    <mergeCell ref="C4:C5"/>
    <mergeCell ref="D4:D5"/>
    <mergeCell ref="E4:E5"/>
    <mergeCell ref="F4:F5"/>
    <mergeCell ref="G4:G5"/>
    <mergeCell ref="H4:H5"/>
    <mergeCell ref="I4:I5"/>
    <mergeCell ref="B32:C32"/>
    <mergeCell ref="B33:C33"/>
    <mergeCell ref="AD4:AE5"/>
    <mergeCell ref="AB2:AE3"/>
    <mergeCell ref="B30:C30"/>
    <mergeCell ref="B31:C31"/>
    <mergeCell ref="V4:W5"/>
    <mergeCell ref="X4:Y5"/>
    <mergeCell ref="Z4:AA5"/>
    <mergeCell ref="T2:AA3"/>
    <mergeCell ref="AB4:AC5"/>
    <mergeCell ref="N4:O5"/>
    <mergeCell ref="P4:Q5"/>
    <mergeCell ref="R4:S5"/>
    <mergeCell ref="N2:S3"/>
    <mergeCell ref="T4:U5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72364-0EB4-5142-8B55-E78676E885C3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78638-83AC-034D-97AF-1E759547A994}">
  <dimension ref="A1:RW32"/>
  <sheetViews>
    <sheetView showGridLines="0" workbookViewId="0">
      <pane xSplit="3" topLeftCell="D1" activePane="topRight" state="frozen"/>
      <selection pane="topRight" activeCell="B31" sqref="B31:C31"/>
    </sheetView>
  </sheetViews>
  <sheetFormatPr baseColWidth="10" defaultRowHeight="16" x14ac:dyDescent="0.2"/>
  <cols>
    <col min="2" max="2" width="28.83203125" customWidth="1"/>
    <col min="3" max="3" width="25.832031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5"/>
      <c r="B2" s="35"/>
      <c r="C2" s="35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5" t="s">
        <v>30</v>
      </c>
      <c r="B3" s="36" t="s">
        <v>31</v>
      </c>
      <c r="C3" s="35" t="s">
        <v>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12">
        <v>1</v>
      </c>
      <c r="B7" s="3" t="str">
        <f>'Base de donnée'!B7</f>
        <v>Blanc</v>
      </c>
      <c r="C7" s="3" t="str">
        <f>'Base de donnée'!C7</f>
        <v>Jean</v>
      </c>
      <c r="D7" s="3">
        <f>COUNTIF($G7:$AX7,"Pré")</f>
        <v>3</v>
      </c>
      <c r="E7" s="3">
        <f>COUNTIF($G7:$AX7,"Abs")</f>
        <v>3</v>
      </c>
      <c r="F7" s="6">
        <f>E7/(D7+E7)</f>
        <v>0.5</v>
      </c>
      <c r="G7" s="3" t="s">
        <v>5</v>
      </c>
      <c r="H7" s="3" t="s">
        <v>5</v>
      </c>
      <c r="I7" s="3" t="s">
        <v>6</v>
      </c>
      <c r="J7" s="3" t="s">
        <v>6</v>
      </c>
      <c r="K7" s="3" t="s">
        <v>6</v>
      </c>
      <c r="L7" s="3" t="s">
        <v>5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 t="str">
        <f>'Base de donnée'!B8</f>
        <v>Rouge</v>
      </c>
      <c r="C8" s="3" t="str">
        <f>'Base de donnée'!C8</f>
        <v>Raymond</v>
      </c>
      <c r="D8" s="3">
        <f t="shared" ref="D8:D26" si="1">COUNTIF($G8:$AX8,"Pré")</f>
        <v>2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 t="s">
        <v>5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 t="str">
        <f>'Base de donnée'!B9</f>
        <v>Noir</v>
      </c>
      <c r="C9" s="3" t="str">
        <f>'Base de donnée'!C9</f>
        <v>Huguette</v>
      </c>
      <c r="D9" s="3">
        <f t="shared" si="1"/>
        <v>1</v>
      </c>
      <c r="E9" s="3">
        <f t="shared" si="2"/>
        <v>1</v>
      </c>
      <c r="F9" s="6">
        <f t="shared" si="3"/>
        <v>0.5</v>
      </c>
      <c r="G9" s="3" t="s">
        <v>5</v>
      </c>
      <c r="H9" s="3" t="s">
        <v>6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 t="str">
        <f>'Base de donnée'!B10</f>
        <v>jaune</v>
      </c>
      <c r="C10" s="3" t="str">
        <f>'Base de donnée'!C10</f>
        <v>George</v>
      </c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 t="str">
        <f>'Base de donnée'!B11</f>
        <v>Violet</v>
      </c>
      <c r="C11" s="3" t="str">
        <f>'Base de donnée'!C11</f>
        <v>Antoinette</v>
      </c>
      <c r="D11" s="3">
        <f t="shared" si="1"/>
        <v>0</v>
      </c>
      <c r="E11" s="3">
        <f t="shared" si="2"/>
        <v>1</v>
      </c>
      <c r="F11" s="6">
        <f t="shared" si="3"/>
        <v>1</v>
      </c>
      <c r="G11" s="3" t="s">
        <v>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>
        <f>'Base de donnée'!B12</f>
        <v>0</v>
      </c>
      <c r="C12" s="3">
        <f>'Base de donnée'!C12</f>
        <v>0</v>
      </c>
      <c r="D12" s="3">
        <f t="shared" si="1"/>
        <v>0</v>
      </c>
      <c r="E12" s="3">
        <f t="shared" si="2"/>
        <v>1</v>
      </c>
      <c r="F12" s="6">
        <f t="shared" si="3"/>
        <v>1</v>
      </c>
      <c r="G12" s="3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8">
        <f t="shared" si="4"/>
        <v>7</v>
      </c>
      <c r="B13" s="3">
        <f>'Base de donnée'!B13</f>
        <v>0</v>
      </c>
      <c r="C13" s="3">
        <f>'Base de donnée'!C13</f>
        <v>0</v>
      </c>
      <c r="D13" s="3">
        <f t="shared" si="1"/>
        <v>0</v>
      </c>
      <c r="E13" s="3">
        <f t="shared" si="2"/>
        <v>1</v>
      </c>
      <c r="F13" s="6">
        <f t="shared" si="3"/>
        <v>1</v>
      </c>
      <c r="G13" s="3" t="s">
        <v>6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>
        <f>'Base de donnée'!B14</f>
        <v>0</v>
      </c>
      <c r="C14" s="3">
        <f>'Base de donnée'!C14</f>
        <v>0</v>
      </c>
      <c r="D14" s="3">
        <f t="shared" si="1"/>
        <v>0</v>
      </c>
      <c r="E14" s="3">
        <f t="shared" si="2"/>
        <v>1</v>
      </c>
      <c r="F14" s="6">
        <f t="shared" si="3"/>
        <v>1</v>
      </c>
      <c r="G14" s="3" t="s">
        <v>6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8">
        <f t="shared" si="4"/>
        <v>9</v>
      </c>
      <c r="B15" s="3">
        <f>'Base de donnée'!B15</f>
        <v>0</v>
      </c>
      <c r="C15" s="3">
        <f>'Base de donnée'!C15</f>
        <v>0</v>
      </c>
      <c r="D15" s="3">
        <f t="shared" si="1"/>
        <v>1</v>
      </c>
      <c r="E15" s="3">
        <f t="shared" si="2"/>
        <v>0</v>
      </c>
      <c r="F15" s="6">
        <f t="shared" si="3"/>
        <v>0</v>
      </c>
      <c r="G15" s="3" t="s">
        <v>5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>
        <f>'Base de donnée'!B16</f>
        <v>0</v>
      </c>
      <c r="C16" s="3">
        <f>'Base de donnée'!C16</f>
        <v>0</v>
      </c>
      <c r="D16" s="3">
        <f t="shared" si="1"/>
        <v>1</v>
      </c>
      <c r="E16" s="3">
        <f t="shared" si="2"/>
        <v>0</v>
      </c>
      <c r="F16" s="6">
        <f t="shared" si="3"/>
        <v>0</v>
      </c>
      <c r="G16" s="3" t="s">
        <v>5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>
        <f>'Base de donnée'!B17</f>
        <v>0</v>
      </c>
      <c r="C17" s="3">
        <f>'Base de donnée'!C17</f>
        <v>0</v>
      </c>
      <c r="D17" s="3">
        <f t="shared" si="1"/>
        <v>1</v>
      </c>
      <c r="E17" s="3">
        <f t="shared" si="2"/>
        <v>0</v>
      </c>
      <c r="F17" s="6">
        <f t="shared" si="3"/>
        <v>0</v>
      </c>
      <c r="G17" s="3" t="s">
        <v>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>
        <f>'Base de donnée'!B18</f>
        <v>0</v>
      </c>
      <c r="C18" s="3">
        <f>'Base de donnée'!C18</f>
        <v>0</v>
      </c>
      <c r="D18" s="3">
        <f t="shared" si="1"/>
        <v>1</v>
      </c>
      <c r="E18" s="3">
        <f t="shared" si="2"/>
        <v>0</v>
      </c>
      <c r="F18" s="6">
        <f t="shared" si="3"/>
        <v>0</v>
      </c>
      <c r="G18" s="3" t="s">
        <v>5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>
        <f>'Base de donnée'!B19</f>
        <v>0</v>
      </c>
      <c r="C19" s="3">
        <f>'Base de donnée'!C19</f>
        <v>0</v>
      </c>
      <c r="D19" s="3">
        <f t="shared" si="1"/>
        <v>1</v>
      </c>
      <c r="E19" s="3">
        <f t="shared" si="2"/>
        <v>0</v>
      </c>
      <c r="F19" s="6">
        <f t="shared" si="3"/>
        <v>0</v>
      </c>
      <c r="G19" s="3" t="s">
        <v>5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>
        <f>'Base de donnée'!B20</f>
        <v>0</v>
      </c>
      <c r="C20" s="3">
        <f>'Base de donnée'!C20</f>
        <v>0</v>
      </c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>
        <f>'Base de donnée'!B21</f>
        <v>0</v>
      </c>
      <c r="C21" s="3">
        <f>'Base de donnée'!C21</f>
        <v>0</v>
      </c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>
        <f>'Base de donnée'!B22</f>
        <v>0</v>
      </c>
      <c r="C22" s="3">
        <f>'Base de donnée'!C22</f>
        <v>0</v>
      </c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>
        <f>'Base de donnée'!B23</f>
        <v>0</v>
      </c>
      <c r="C23" s="3">
        <f>'Base de donnée'!C23</f>
        <v>0</v>
      </c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>
        <f>'Base de donnée'!B24</f>
        <v>0</v>
      </c>
      <c r="C24" s="3">
        <f>'Base de donnée'!C24</f>
        <v>0</v>
      </c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>
        <f>'Base de donnée'!B25</f>
        <v>0</v>
      </c>
      <c r="C25" s="3">
        <f>'Base de donnée'!C25</f>
        <v>0</v>
      </c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>
        <f>'Base de donnée'!B26</f>
        <v>0</v>
      </c>
      <c r="C26" s="3">
        <f>'Base de donnée'!C26</f>
        <v>0</v>
      </c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6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{DF71FC64-F323-D04F-BC59-BBD358E32052}</x14:id>
        </ext>
      </extLst>
    </cfRule>
  </conditionalFormatting>
  <conditionalFormatting sqref="E7:E26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{1D682902-1BBA-A847-A2A7-03A340BB3629}</x14:id>
        </ext>
      </extLst>
    </cfRule>
  </conditionalFormatting>
  <conditionalFormatting sqref="G7:AX26">
    <cfRule type="containsText" dxfId="31" priority="5" operator="containsText" text="Abs">
      <formula>NOT(ISERROR(SEARCH("Abs",G7)))</formula>
    </cfRule>
    <cfRule type="containsText" dxfId="30" priority="6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C465A9B7-C21A-3449-9E9A-9DF358A64EE7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71FC64-F323-D04F-BC59-BBD358E3205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1D682902-1BBA-A847-A2A7-03A340BB36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77268-1C4F-B942-9C2C-86F5B5B07526}">
  <dimension ref="A1:RW32"/>
  <sheetViews>
    <sheetView showGridLines="0" workbookViewId="0">
      <pane xSplit="3" topLeftCell="D1" activePane="topRight" state="frozen"/>
      <selection pane="topRight" activeCell="C7" sqref="C7:C26"/>
    </sheetView>
  </sheetViews>
  <sheetFormatPr baseColWidth="10" defaultRowHeight="16" x14ac:dyDescent="0.2"/>
  <cols>
    <col min="2" max="2" width="24.5" customWidth="1"/>
    <col min="3" max="3" width="24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5"/>
      <c r="B2" s="35"/>
      <c r="C2" s="35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5" t="s">
        <v>30</v>
      </c>
      <c r="B3" s="36" t="s">
        <v>33</v>
      </c>
      <c r="C3" s="35" t="s">
        <v>34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 t="str">
        <f>'Base de donnée'!D7</f>
        <v>Mamud</v>
      </c>
      <c r="C7" s="3" t="str">
        <f>'Base de donnée'!E7</f>
        <v>Sylvie</v>
      </c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>
        <f>'Base de donnée'!D8</f>
        <v>0</v>
      </c>
      <c r="C8" s="3">
        <f>'Base de donnée'!E8</f>
        <v>0</v>
      </c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>
        <f>'Base de donnée'!D9</f>
        <v>0</v>
      </c>
      <c r="C9" s="3">
        <f>'Base de donnée'!E9</f>
        <v>0</v>
      </c>
      <c r="D9" s="3">
        <f t="shared" si="1"/>
        <v>1</v>
      </c>
      <c r="E9" s="3">
        <f t="shared" si="2"/>
        <v>0</v>
      </c>
      <c r="F9" s="6">
        <f t="shared" si="3"/>
        <v>0</v>
      </c>
      <c r="G9" s="3" t="s">
        <v>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>
        <f>'Base de donnée'!D10</f>
        <v>0</v>
      </c>
      <c r="C10" s="3">
        <f>'Base de donnée'!E10</f>
        <v>0</v>
      </c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4">
        <f t="shared" si="4"/>
        <v>5</v>
      </c>
      <c r="B11" s="3">
        <f>'Base de donnée'!D11</f>
        <v>0</v>
      </c>
      <c r="C11" s="3">
        <f>'Base de donnée'!E11</f>
        <v>0</v>
      </c>
      <c r="D11" s="3">
        <f t="shared" si="1"/>
        <v>0</v>
      </c>
      <c r="E11" s="3">
        <f t="shared" si="2"/>
        <v>1</v>
      </c>
      <c r="F11" s="6">
        <f t="shared" si="3"/>
        <v>1</v>
      </c>
      <c r="G11" s="3" t="s">
        <v>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4">
        <f t="shared" si="4"/>
        <v>6</v>
      </c>
      <c r="B12" s="3">
        <f>'Base de donnée'!D12</f>
        <v>0</v>
      </c>
      <c r="C12" s="3">
        <f>'Base de donnée'!E12</f>
        <v>0</v>
      </c>
      <c r="D12" s="3">
        <f t="shared" si="1"/>
        <v>0</v>
      </c>
      <c r="E12" s="3">
        <f t="shared" si="2"/>
        <v>1</v>
      </c>
      <c r="F12" s="6">
        <f t="shared" si="3"/>
        <v>1</v>
      </c>
      <c r="G12" s="3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4">
        <f t="shared" si="4"/>
        <v>7</v>
      </c>
      <c r="B13" s="3">
        <f>'Base de donnée'!D13</f>
        <v>0</v>
      </c>
      <c r="C13" s="3">
        <f>'Base de donnée'!E13</f>
        <v>0</v>
      </c>
      <c r="D13" s="3">
        <f t="shared" si="1"/>
        <v>1</v>
      </c>
      <c r="E13" s="3">
        <f t="shared" si="2"/>
        <v>0</v>
      </c>
      <c r="F13" s="6">
        <f t="shared" si="3"/>
        <v>0</v>
      </c>
      <c r="G13" s="3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4">
        <f t="shared" si="4"/>
        <v>8</v>
      </c>
      <c r="B14" s="3">
        <f>'Base de donnée'!D14</f>
        <v>0</v>
      </c>
      <c r="C14" s="3">
        <f>'Base de donnée'!E14</f>
        <v>0</v>
      </c>
      <c r="D14" s="3">
        <f t="shared" si="1"/>
        <v>1</v>
      </c>
      <c r="E14" s="3">
        <f t="shared" si="2"/>
        <v>0</v>
      </c>
      <c r="F14" s="6">
        <f t="shared" si="3"/>
        <v>0</v>
      </c>
      <c r="G14" s="3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4">
        <f t="shared" si="4"/>
        <v>9</v>
      </c>
      <c r="B15" s="3">
        <f>'Base de donnée'!D15</f>
        <v>0</v>
      </c>
      <c r="C15" s="3">
        <f>'Base de donnée'!E15</f>
        <v>0</v>
      </c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4">
        <f t="shared" si="4"/>
        <v>10</v>
      </c>
      <c r="B16" s="3">
        <f>'Base de donnée'!D16</f>
        <v>0</v>
      </c>
      <c r="C16" s="3">
        <f>'Base de donnée'!E16</f>
        <v>0</v>
      </c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>
        <f>'Base de donnée'!D17</f>
        <v>0</v>
      </c>
      <c r="C17" s="3">
        <f>'Base de donnée'!E17</f>
        <v>0</v>
      </c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>
        <f>'Base de donnée'!D18</f>
        <v>0</v>
      </c>
      <c r="C18" s="3">
        <f>'Base de donnée'!E18</f>
        <v>0</v>
      </c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>
        <f>'Base de donnée'!D19</f>
        <v>0</v>
      </c>
      <c r="C19" s="3">
        <f>'Base de donnée'!E19</f>
        <v>0</v>
      </c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>
        <f>'Base de donnée'!D20</f>
        <v>0</v>
      </c>
      <c r="C20" s="3">
        <f>'Base de donnée'!E20</f>
        <v>0</v>
      </c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>
        <f>'Base de donnée'!D21</f>
        <v>0</v>
      </c>
      <c r="C21" s="3">
        <f>'Base de donnée'!E21</f>
        <v>0</v>
      </c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>
        <f>'Base de donnée'!D22</f>
        <v>0</v>
      </c>
      <c r="C22" s="3">
        <f>'Base de donnée'!E22</f>
        <v>0</v>
      </c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>
        <f>'Base de donnée'!D23</f>
        <v>0</v>
      </c>
      <c r="C23" s="3">
        <f>'Base de donnée'!E23</f>
        <v>0</v>
      </c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>
        <f>'Base de donnée'!D24</f>
        <v>0</v>
      </c>
      <c r="C24" s="3">
        <f>'Base de donnée'!E24</f>
        <v>0</v>
      </c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>
        <f>'Base de donnée'!D25</f>
        <v>0</v>
      </c>
      <c r="C25" s="3">
        <f>'Base de donnée'!E25</f>
        <v>0</v>
      </c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>
        <f>'Base de donnée'!D26</f>
        <v>0</v>
      </c>
      <c r="C26" s="3">
        <f>'Base de donnée'!E26</f>
        <v>0</v>
      </c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B32:C32"/>
    <mergeCell ref="A28:C28"/>
    <mergeCell ref="B29:C29"/>
    <mergeCell ref="B30:C30"/>
    <mergeCell ref="B31:C31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{6D5E2C9A-03E9-4F4D-AA4D-0B7EB223208F}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{2863B187-BE29-4143-95D3-71B173928F48}</x14:id>
        </ext>
      </extLst>
    </cfRule>
  </conditionalFormatting>
  <conditionalFormatting sqref="G7:AX26">
    <cfRule type="containsText" dxfId="29" priority="3" operator="containsText" text="Abs">
      <formula>NOT(ISERROR(SEARCH("Abs",G7)))</formula>
    </cfRule>
    <cfRule type="containsText" dxfId="28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4582CA08-B84B-4F43-954B-A385EE759BE3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D5E2C9A-03E9-4F4D-AA4D-0B7EB223208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2863B187-BE29-4143-95D3-71B173928F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53443-1099-6043-955A-9118A79FCB1B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BB741-CB26-314D-9A99-EFAEEA140C18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1" max="1" width="10.83203125" customWidth="1"/>
    <col min="2" max="2" width="29" customWidth="1"/>
    <col min="3" max="3" width="26.1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54</v>
      </c>
      <c r="C3" s="37" t="s">
        <v>53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8">
        <v>1</v>
      </c>
      <c r="B7" s="3"/>
      <c r="C7" s="3"/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1</v>
      </c>
      <c r="F9" s="6">
        <f t="shared" si="3"/>
        <v>1</v>
      </c>
      <c r="G9" s="3" t="s">
        <v>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1</v>
      </c>
      <c r="E11" s="3">
        <f t="shared" si="2"/>
        <v>0</v>
      </c>
      <c r="F11" s="6">
        <f t="shared" si="3"/>
        <v>0</v>
      </c>
      <c r="G11" s="3" t="s">
        <v>5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1</v>
      </c>
      <c r="E12" s="3">
        <f t="shared" si="2"/>
        <v>0</v>
      </c>
      <c r="F12" s="6">
        <f t="shared" si="3"/>
        <v>0</v>
      </c>
      <c r="G12" s="3" t="s">
        <v>5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1</v>
      </c>
      <c r="E13" s="3">
        <f t="shared" si="2"/>
        <v>0</v>
      </c>
      <c r="F13" s="6">
        <f t="shared" si="3"/>
        <v>0</v>
      </c>
      <c r="G13" s="3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1</v>
      </c>
      <c r="E14" s="3">
        <f t="shared" si="2"/>
        <v>0</v>
      </c>
      <c r="F14" s="6">
        <f t="shared" si="3"/>
        <v>0</v>
      </c>
      <c r="G14" s="3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1</v>
      </c>
      <c r="E15" s="3">
        <f t="shared" si="2"/>
        <v>0</v>
      </c>
      <c r="F15" s="6">
        <f t="shared" si="3"/>
        <v>0</v>
      </c>
      <c r="G15" s="3" t="s">
        <v>5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1</v>
      </c>
      <c r="F16" s="6">
        <f t="shared" si="3"/>
        <v>1</v>
      </c>
      <c r="G16" s="3" t="s">
        <v>6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12">
        <f t="shared" si="4"/>
        <v>11</v>
      </c>
      <c r="B17" s="3"/>
      <c r="C17" s="3"/>
      <c r="D17" s="3">
        <f t="shared" si="1"/>
        <v>1</v>
      </c>
      <c r="E17" s="3">
        <f t="shared" si="2"/>
        <v>0</v>
      </c>
      <c r="F17" s="6">
        <f t="shared" si="3"/>
        <v>0</v>
      </c>
      <c r="G17" s="3" t="s">
        <v>5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1</v>
      </c>
      <c r="E18" s="3">
        <f t="shared" si="2"/>
        <v>0</v>
      </c>
      <c r="F18" s="6">
        <f t="shared" si="3"/>
        <v>0</v>
      </c>
      <c r="G18" s="3" t="s">
        <v>5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{368981F0-00F4-1A46-BA3A-E4E67E144964}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{C7E935FB-DAFD-9C42-8FB0-BB438733E9DC}</x14:id>
        </ext>
      </extLst>
    </cfRule>
  </conditionalFormatting>
  <conditionalFormatting sqref="G7:AX26">
    <cfRule type="containsText" dxfId="27" priority="3" operator="containsText" text="Abs">
      <formula>NOT(ISERROR(SEARCH("Abs",G7)))</formula>
    </cfRule>
    <cfRule type="containsText" dxfId="26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0B143E81-C323-3B41-8F20-FD7E254A5FB0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8981F0-00F4-1A46-BA3A-E4E67E14496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C7E935FB-DAFD-9C42-8FB0-BB438733E9D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BA1B9-AE0C-8441-83CD-F019D28A5A6D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0.83203125" customWidth="1"/>
    <col min="3" max="3" width="21.832031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52</v>
      </c>
      <c r="C3" s="37" t="s">
        <v>53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{AA0A3318-F0D3-9B46-A329-221906C75944}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{B6A3C314-9627-C140-BEE8-50911E84B5A5}</x14:id>
        </ext>
      </extLst>
    </cfRule>
  </conditionalFormatting>
  <conditionalFormatting sqref="G7:AX26">
    <cfRule type="containsText" dxfId="25" priority="3" operator="containsText" text="Abs">
      <formula>NOT(ISERROR(SEARCH("Abs",G7)))</formula>
    </cfRule>
    <cfRule type="containsText" dxfId="24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3792BB31-DA54-C043-BB67-FC4206EFABB4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A0A3318-F0D3-9B46-A329-221906C7594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B6A3C314-9627-C140-BEE8-50911E84B5A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F4568-2A64-B440-93E8-09F168D5504B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1.6640625" customWidth="1"/>
    <col min="3" max="3" width="21.332031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39</v>
      </c>
      <c r="C3" s="37" t="s">
        <v>55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1</v>
      </c>
      <c r="E9" s="3">
        <f t="shared" si="2"/>
        <v>0</v>
      </c>
      <c r="F9" s="6">
        <f t="shared" si="3"/>
        <v>0</v>
      </c>
      <c r="G9" s="3" t="s">
        <v>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1</v>
      </c>
      <c r="F11" s="6">
        <f t="shared" si="3"/>
        <v>1</v>
      </c>
      <c r="G11" s="3" t="s">
        <v>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1</v>
      </c>
      <c r="F12" s="6">
        <f t="shared" si="3"/>
        <v>1</v>
      </c>
      <c r="G12" s="3" t="s">
        <v>6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1</v>
      </c>
      <c r="E13" s="3">
        <f t="shared" si="2"/>
        <v>0</v>
      </c>
      <c r="F13" s="6">
        <f t="shared" si="3"/>
        <v>0</v>
      </c>
      <c r="G13" s="3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1</v>
      </c>
      <c r="E14" s="3">
        <f t="shared" si="2"/>
        <v>0</v>
      </c>
      <c r="F14" s="6">
        <f t="shared" si="3"/>
        <v>0</v>
      </c>
      <c r="G14" s="3" t="s">
        <v>5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{FBD5A716-2212-6E40-A062-1536783C5D21}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{A54A1933-42B2-1147-B5CA-2051C98059E5}</x14:id>
        </ext>
      </extLst>
    </cfRule>
  </conditionalFormatting>
  <conditionalFormatting sqref="G7:AX26">
    <cfRule type="containsText" dxfId="23" priority="3" operator="containsText" text="Abs">
      <formula>NOT(ISERROR(SEARCH("Abs",G7)))</formula>
    </cfRule>
    <cfRule type="containsText" dxfId="22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391F8DFD-B47A-C84B-91B7-6EF63EED268A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BD5A716-2212-6E40-A062-1536783C5D2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A54A1933-42B2-1147-B5CA-2051C98059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BA379-79D7-3A44-9E59-CCC34E4C070E}">
  <dimension ref="A1:RW32"/>
  <sheetViews>
    <sheetView showGridLines="0" workbookViewId="0">
      <pane xSplit="3" topLeftCell="D1" activePane="topRight" state="frozen"/>
      <selection pane="topRight" activeCell="B3" sqref="B3"/>
    </sheetView>
  </sheetViews>
  <sheetFormatPr baseColWidth="10" defaultRowHeight="16" x14ac:dyDescent="0.2"/>
  <cols>
    <col min="2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47</v>
      </c>
      <c r="C3" s="37" t="s">
        <v>48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1</v>
      </c>
      <c r="E7" s="3">
        <f>COUNTIF($G7:$AX7,"Abs")</f>
        <v>0</v>
      </c>
      <c r="F7" s="6">
        <f>E7/(D7+E7)</f>
        <v>0</v>
      </c>
      <c r="G7" s="3" t="s">
        <v>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1</v>
      </c>
      <c r="E8" s="3">
        <f t="shared" ref="E8:E26" si="2">COUNTIF($G8:$AX8,"Abs")</f>
        <v>0</v>
      </c>
      <c r="F8" s="6">
        <f t="shared" ref="F8:F26" si="3">E8/(D8+E8)</f>
        <v>0</v>
      </c>
      <c r="G8" s="3" t="s">
        <v>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1</v>
      </c>
      <c r="E9" s="3">
        <f t="shared" si="2"/>
        <v>0</v>
      </c>
      <c r="F9" s="6">
        <f t="shared" si="3"/>
        <v>0</v>
      </c>
      <c r="G9" s="3" t="s">
        <v>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1</v>
      </c>
      <c r="E10" s="3">
        <f t="shared" si="2"/>
        <v>0</v>
      </c>
      <c r="F10" s="6">
        <f t="shared" si="3"/>
        <v>0</v>
      </c>
      <c r="G10" s="3" t="s">
        <v>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1</v>
      </c>
      <c r="E11" s="3">
        <f t="shared" si="2"/>
        <v>0</v>
      </c>
      <c r="F11" s="6">
        <f t="shared" si="3"/>
        <v>0</v>
      </c>
      <c r="G11" s="3" t="s">
        <v>5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5"/>
      <c r="B31" s="26" t="s">
        <v>11</v>
      </c>
      <c r="C31" s="26"/>
    </row>
    <row r="32" spans="1:50" x14ac:dyDescent="0.2">
      <c r="A32" s="16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{D88820A2-3923-D74F-9260-57812391E3D4}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{01C9DC0E-10AD-7F4F-B9AD-83AC68AF21C8}</x14:id>
        </ext>
      </extLst>
    </cfRule>
  </conditionalFormatting>
  <conditionalFormatting sqref="G7:AX26">
    <cfRule type="containsText" dxfId="21" priority="3" operator="containsText" text="Abs">
      <formula>NOT(ISERROR(SEARCH("Abs",G7)))</formula>
    </cfRule>
    <cfRule type="containsText" dxfId="20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756B756B-D8BC-8447-AF6C-90B5F2E3C597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8820A2-3923-D74F-9260-57812391E3D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01C9DC0E-10AD-7F4F-B9AD-83AC68AF21C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B445-426F-824D-A7A4-B828CB71DBD7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A070-1161-7E44-831B-DCA8527A409B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50</v>
      </c>
      <c r="C3" s="37" t="s">
        <v>51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{71E85D61-B7D4-9249-92C4-6166A2E98B24}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{F3C4D480-C63C-D840-BDDB-B04DFBCA8C58}</x14:id>
        </ext>
      </extLst>
    </cfRule>
  </conditionalFormatting>
  <conditionalFormatting sqref="G7:AX26">
    <cfRule type="containsText" dxfId="19" priority="3" operator="containsText" text="Abs">
      <formula>NOT(ISERROR(SEARCH("Abs",G7)))</formula>
    </cfRule>
    <cfRule type="containsText" dxfId="18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44CB377A-8A72-DF49-A8F9-8D06E54D3979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E85D61-B7D4-9249-92C4-6166A2E98B2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F3C4D480-C63C-D840-BDDB-B04DFBCA8C5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EA1E1-3CE8-7C40-A28B-C8D7E77892DE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49</v>
      </c>
      <c r="C3" s="37" t="s">
        <v>38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{37A0AD8F-DFBB-5340-91FD-E6D9BC451A1E}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{A6E0FC8F-7824-6A46-82E6-7B332166E322}</x14:id>
        </ext>
      </extLst>
    </cfRule>
  </conditionalFormatting>
  <conditionalFormatting sqref="G7:AX26">
    <cfRule type="containsText" dxfId="17" priority="3" operator="containsText" text="Abs">
      <formula>NOT(ISERROR(SEARCH("Abs",G7)))</formula>
    </cfRule>
    <cfRule type="containsText" dxfId="16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030BAE87-0B72-074F-A5A6-9064FD9445D5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7A0AD8F-DFBB-5340-91FD-E6D9BC451A1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A6E0FC8F-7824-6A46-82E6-7B332166E3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9BB21-5964-824E-99F2-ADE60B091FBD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1.83203125" customWidth="1"/>
    <col min="3" max="3" width="21.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39</v>
      </c>
      <c r="C3" s="37" t="s">
        <v>44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{6774D9B8-323E-D146-A7C4-0F3EFDF00CF2}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{F5655459-CB7B-BE40-BC76-8D6A21934A5A}</x14:id>
        </ext>
      </extLst>
    </cfRule>
  </conditionalFormatting>
  <conditionalFormatting sqref="G7:AX26">
    <cfRule type="containsText" dxfId="15" priority="3" operator="containsText" text="Abs">
      <formula>NOT(ISERROR(SEARCH("Abs",G7)))</formula>
    </cfRule>
    <cfRule type="containsText" dxfId="14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84541620-A831-D943-87F6-0D2FA4311AFC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74D9B8-323E-D146-A7C4-0F3EFDF00CF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F5655459-CB7B-BE40-BC76-8D6A21934A5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34693-E4C1-5E4C-B8F9-C9099856BC4A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1.83203125" customWidth="1"/>
    <col min="3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47</v>
      </c>
      <c r="C3" s="37" t="s">
        <v>48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{1DA91F52-470A-E64B-B762-E92D38D00549}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{F0DA48E9-E0D7-F84F-96F1-A8F644A472D2}</x14:id>
        </ext>
      </extLst>
    </cfRule>
  </conditionalFormatting>
  <conditionalFormatting sqref="G7:AX26">
    <cfRule type="containsText" dxfId="13" priority="3" operator="containsText" text="Abs">
      <formula>NOT(ISERROR(SEARCH("Abs",G7)))</formula>
    </cfRule>
    <cfRule type="containsText" dxfId="12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24434F1C-007B-024F-AA62-21A859F637D2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DA91F52-470A-E64B-B762-E92D38D0054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F0DA48E9-E0D7-F84F-96F1-A8F644A472D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60B9-69F6-9243-962A-29CCCB7AA63C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E9B75-44B7-D24A-AC3D-BE8F2FA9796D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1.6640625" customWidth="1"/>
    <col min="3" max="3" width="21.832031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45</v>
      </c>
      <c r="C3" s="37" t="s">
        <v>46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{20C7C990-F458-C14F-9836-C18E1F36DEAE}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{9B445EA0-DABA-1D4C-9ECD-CF9733802641}</x14:id>
        </ext>
      </extLst>
    </cfRule>
  </conditionalFormatting>
  <conditionalFormatting sqref="G7:AX26">
    <cfRule type="containsText" dxfId="11" priority="3" operator="containsText" text="Abs">
      <formula>NOT(ISERROR(SEARCH("Abs",G7)))</formula>
    </cfRule>
    <cfRule type="containsText" dxfId="10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8A94BEF0-C1CC-384F-BD28-A466AA2FB77F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C7C990-F458-C14F-9836-C18E1F36DEA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9B445EA0-DABA-1D4C-9ECD-CF973380264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0B9D6-549C-B14B-9B4B-9B55A2007FB6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43</v>
      </c>
      <c r="C3" s="37" t="s">
        <v>44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{D8599569-ED1D-5D49-9E3D-FD5C2313D47C}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{10624A4B-99FC-2C41-A2C1-8B9AF19AD188}</x14:id>
        </ext>
      </extLst>
    </cfRule>
  </conditionalFormatting>
  <conditionalFormatting sqref="G7:AX26">
    <cfRule type="containsText" dxfId="9" priority="3" operator="containsText" text="Abs">
      <formula>NOT(ISERROR(SEARCH("Abs",G7)))</formula>
    </cfRule>
    <cfRule type="containsText" dxfId="8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984EF474-6531-7B46-8829-875101A32D53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599569-ED1D-5D49-9E3D-FD5C2313D47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10624A4B-99FC-2C41-A2C1-8B9AF19AD18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E2C9-84CF-2C46-BE1B-59FBFD1FA295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8.1640625" customWidth="1"/>
    <col min="3" max="3" width="24.832031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41</v>
      </c>
      <c r="C3" s="37" t="s">
        <v>42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14"/>
      <c r="C15" s="14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14"/>
      <c r="C16" s="14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14"/>
      <c r="C17" s="14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{BB0F4EFF-6813-E641-BFEF-229976517AD4}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{796E71FB-62CF-8F45-9F62-3B2A98091614}</x14:id>
        </ext>
      </extLst>
    </cfRule>
  </conditionalFormatting>
  <conditionalFormatting sqref="G7:AX26">
    <cfRule type="containsText" dxfId="7" priority="3" operator="containsText" text="Abs">
      <formula>NOT(ISERROR(SEARCH("Abs",G7)))</formula>
    </cfRule>
    <cfRule type="containsText" dxfId="6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05B4020B-6510-5942-BDE7-5B265E17DC0F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B0F4EFF-6813-E641-BFEF-229976517AD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796E71FB-62CF-8F45-9F62-3B2A980916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2DCB7-5A8B-6D46-8280-701D09E37128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2" width="28.1640625" customWidth="1"/>
    <col min="3" max="3" width="24.832031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39</v>
      </c>
      <c r="C3" s="37" t="s">
        <v>40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7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{7AFA70D3-BDB2-C646-8002-4DFF2B9ACBD1}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{C8302367-939C-634D-8752-BA2B53104A86}</x14:id>
        </ext>
      </extLst>
    </cfRule>
  </conditionalFormatting>
  <conditionalFormatting sqref="G7:AX26">
    <cfRule type="containsText" dxfId="5" priority="3" operator="containsText" text="Abs">
      <formula>NOT(ISERROR(SEARCH("Abs",G7)))</formula>
    </cfRule>
    <cfRule type="containsText" dxfId="4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E14B5E38-E460-3844-B84F-9F4B3D80E8FA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FA70D3-BDB2-C646-8002-4DFF2B9ACBD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C8302367-939C-634D-8752-BA2B53104A8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BCE8D-676B-6B4A-8618-AB475BFA0B14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ED00E-497F-D045-AFDC-A1E8E3592C79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37</v>
      </c>
      <c r="C3" s="37" t="s">
        <v>38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{1B8A6661-9E56-AF4D-B573-01F7930DE75B}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{178E204D-2382-2442-92D6-0FA55CA06522}</x14:id>
        </ext>
      </extLst>
    </cfRule>
  </conditionalFormatting>
  <conditionalFormatting sqref="G7:AX26">
    <cfRule type="containsText" dxfId="3" priority="3" operator="containsText" text="Abs">
      <formula>NOT(ISERROR(SEARCH("Abs",G7)))</formula>
    </cfRule>
    <cfRule type="containsText" dxfId="2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B9C217A7-C9F7-D44D-8DE3-6836DA8B7226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8A6661-9E56-AF4D-B573-01F7930DE75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178E204D-2382-2442-92D6-0FA55CA065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98E33-8B66-1B48-A9A8-EC56915F9674}">
  <dimension ref="A1:RW32"/>
  <sheetViews>
    <sheetView showGridLines="0" workbookViewId="0">
      <pane xSplit="3" topLeftCell="D1" activePane="topRight" state="frozen"/>
      <selection pane="topRight" activeCell="C3" sqref="C3"/>
    </sheetView>
  </sheetViews>
  <sheetFormatPr baseColWidth="10" defaultRowHeight="16" x14ac:dyDescent="0.2"/>
  <cols>
    <col min="2" max="3" width="21.6640625" customWidth="1"/>
    <col min="6" max="6" width="16" customWidth="1"/>
    <col min="7" max="50" width="7.83203125" customWidth="1"/>
  </cols>
  <sheetData>
    <row r="1" spans="1:49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491" ht="19" x14ac:dyDescent="0.2">
      <c r="A2" s="37"/>
      <c r="B2" s="37"/>
      <c r="C2" s="37" t="s">
        <v>32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491" ht="19" x14ac:dyDescent="0.2">
      <c r="A3" s="37" t="s">
        <v>30</v>
      </c>
      <c r="B3" s="37" t="s">
        <v>35</v>
      </c>
      <c r="C3" s="37" t="s">
        <v>36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49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491" s="1" customFormat="1" x14ac:dyDescent="0.2"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</row>
    <row r="6" spans="1:491" x14ac:dyDescent="0.2">
      <c r="A6" s="3"/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4">
        <v>45355</v>
      </c>
      <c r="H6" s="4">
        <f>G6+7</f>
        <v>45362</v>
      </c>
      <c r="I6" s="4">
        <f t="shared" ref="I6:AX6" si="0">H6+7</f>
        <v>45369</v>
      </c>
      <c r="J6" s="4">
        <f t="shared" si="0"/>
        <v>45376</v>
      </c>
      <c r="K6" s="4">
        <f t="shared" si="0"/>
        <v>45383</v>
      </c>
      <c r="L6" s="4">
        <f t="shared" si="0"/>
        <v>45390</v>
      </c>
      <c r="M6" s="4">
        <f t="shared" si="0"/>
        <v>45397</v>
      </c>
      <c r="N6" s="4">
        <f t="shared" si="0"/>
        <v>45404</v>
      </c>
      <c r="O6" s="4">
        <f t="shared" si="0"/>
        <v>45411</v>
      </c>
      <c r="P6" s="4">
        <f t="shared" si="0"/>
        <v>45418</v>
      </c>
      <c r="Q6" s="4">
        <f t="shared" si="0"/>
        <v>45425</v>
      </c>
      <c r="R6" s="4">
        <f t="shared" si="0"/>
        <v>45432</v>
      </c>
      <c r="S6" s="4">
        <f t="shared" si="0"/>
        <v>45439</v>
      </c>
      <c r="T6" s="4">
        <f t="shared" si="0"/>
        <v>45446</v>
      </c>
      <c r="U6" s="4">
        <f t="shared" si="0"/>
        <v>45453</v>
      </c>
      <c r="V6" s="4">
        <f t="shared" si="0"/>
        <v>45460</v>
      </c>
      <c r="W6" s="4">
        <f t="shared" si="0"/>
        <v>45467</v>
      </c>
      <c r="X6" s="4">
        <f t="shared" si="0"/>
        <v>45474</v>
      </c>
      <c r="Y6" s="5">
        <f t="shared" si="0"/>
        <v>45481</v>
      </c>
      <c r="Z6" s="4">
        <f t="shared" si="0"/>
        <v>45488</v>
      </c>
      <c r="AA6" s="4">
        <f t="shared" si="0"/>
        <v>45495</v>
      </c>
      <c r="AB6" s="4">
        <f t="shared" si="0"/>
        <v>45502</v>
      </c>
      <c r="AC6" s="4">
        <f t="shared" si="0"/>
        <v>45509</v>
      </c>
      <c r="AD6" s="4">
        <f t="shared" si="0"/>
        <v>45516</v>
      </c>
      <c r="AE6" s="4">
        <f t="shared" si="0"/>
        <v>45523</v>
      </c>
      <c r="AF6" s="4">
        <f t="shared" si="0"/>
        <v>45530</v>
      </c>
      <c r="AG6" s="4">
        <f t="shared" si="0"/>
        <v>45537</v>
      </c>
      <c r="AH6" s="4">
        <f t="shared" si="0"/>
        <v>45544</v>
      </c>
      <c r="AI6" s="4">
        <f t="shared" si="0"/>
        <v>45551</v>
      </c>
      <c r="AJ6" s="4">
        <f t="shared" si="0"/>
        <v>45558</v>
      </c>
      <c r="AK6" s="4">
        <f t="shared" si="0"/>
        <v>45565</v>
      </c>
      <c r="AL6" s="4">
        <f t="shared" si="0"/>
        <v>45572</v>
      </c>
      <c r="AM6" s="4">
        <f t="shared" si="0"/>
        <v>45579</v>
      </c>
      <c r="AN6" s="4">
        <f t="shared" si="0"/>
        <v>45586</v>
      </c>
      <c r="AO6" s="4">
        <f t="shared" si="0"/>
        <v>45593</v>
      </c>
      <c r="AP6" s="4">
        <f t="shared" si="0"/>
        <v>45600</v>
      </c>
      <c r="AQ6" s="4">
        <f t="shared" si="0"/>
        <v>45607</v>
      </c>
      <c r="AR6" s="4">
        <f t="shared" si="0"/>
        <v>45614</v>
      </c>
      <c r="AS6" s="4">
        <f t="shared" si="0"/>
        <v>45621</v>
      </c>
      <c r="AT6" s="4">
        <f t="shared" si="0"/>
        <v>45628</v>
      </c>
      <c r="AU6" s="4">
        <f t="shared" si="0"/>
        <v>45635</v>
      </c>
      <c r="AV6" s="4">
        <f t="shared" si="0"/>
        <v>45642</v>
      </c>
      <c r="AW6" s="4">
        <f t="shared" si="0"/>
        <v>45649</v>
      </c>
      <c r="AX6" s="4">
        <f t="shared" si="0"/>
        <v>45656</v>
      </c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491" x14ac:dyDescent="0.2">
      <c r="A7" s="3">
        <v>1</v>
      </c>
      <c r="B7" s="3"/>
      <c r="C7" s="3"/>
      <c r="D7" s="3">
        <f>COUNTIF($G7:$AX7,"Pré")</f>
        <v>0</v>
      </c>
      <c r="E7" s="3">
        <f>COUNTIF($G7:$AX7,"Abs")</f>
        <v>0</v>
      </c>
      <c r="F7" s="6" t="e">
        <f>E7/(D7+E7)</f>
        <v>#DIV/0!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491" x14ac:dyDescent="0.2">
      <c r="A8" s="3">
        <f>A7+1</f>
        <v>2</v>
      </c>
      <c r="B8" s="3"/>
      <c r="C8" s="3"/>
      <c r="D8" s="3">
        <f t="shared" ref="D8:D26" si="1">COUNTIF($G8:$AX8,"Pré")</f>
        <v>0</v>
      </c>
      <c r="E8" s="3">
        <f t="shared" ref="E8:E26" si="2">COUNTIF($G8:$AX8,"Abs")</f>
        <v>0</v>
      </c>
      <c r="F8" s="6" t="e">
        <f t="shared" ref="F8:F26" si="3">E8/(D8+E8)</f>
        <v>#DIV/0!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491" x14ac:dyDescent="0.2">
      <c r="A9" s="3">
        <f t="shared" ref="A9:A26" si="4">A8+1</f>
        <v>3</v>
      </c>
      <c r="B9" s="3"/>
      <c r="C9" s="3"/>
      <c r="D9" s="3">
        <f t="shared" si="1"/>
        <v>0</v>
      </c>
      <c r="E9" s="3">
        <f t="shared" si="2"/>
        <v>0</v>
      </c>
      <c r="F9" s="6" t="e">
        <f t="shared" si="3"/>
        <v>#DIV/0!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491" x14ac:dyDescent="0.2">
      <c r="A10" s="3">
        <f t="shared" si="4"/>
        <v>4</v>
      </c>
      <c r="B10" s="3"/>
      <c r="C10" s="3"/>
      <c r="D10" s="3">
        <f t="shared" si="1"/>
        <v>0</v>
      </c>
      <c r="E10" s="3">
        <f t="shared" si="2"/>
        <v>0</v>
      </c>
      <c r="F10" s="6" t="e">
        <f t="shared" si="3"/>
        <v>#DIV/0!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491" x14ac:dyDescent="0.2">
      <c r="A11" s="3">
        <f t="shared" si="4"/>
        <v>5</v>
      </c>
      <c r="B11" s="3"/>
      <c r="C11" s="3"/>
      <c r="D11" s="3">
        <f t="shared" si="1"/>
        <v>0</v>
      </c>
      <c r="E11" s="3">
        <f t="shared" si="2"/>
        <v>0</v>
      </c>
      <c r="F11" s="6" t="e">
        <f t="shared" si="3"/>
        <v>#DIV/0!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491" x14ac:dyDescent="0.2">
      <c r="A12" s="3">
        <f t="shared" si="4"/>
        <v>6</v>
      </c>
      <c r="B12" s="3"/>
      <c r="C12" s="3"/>
      <c r="D12" s="3">
        <f t="shared" si="1"/>
        <v>0</v>
      </c>
      <c r="E12" s="3">
        <f t="shared" si="2"/>
        <v>0</v>
      </c>
      <c r="F12" s="6" t="e">
        <f t="shared" si="3"/>
        <v>#DIV/0!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491" x14ac:dyDescent="0.2">
      <c r="A13" s="3">
        <f t="shared" si="4"/>
        <v>7</v>
      </c>
      <c r="B13" s="3"/>
      <c r="C13" s="3"/>
      <c r="D13" s="3">
        <f t="shared" si="1"/>
        <v>0</v>
      </c>
      <c r="E13" s="3">
        <f t="shared" si="2"/>
        <v>0</v>
      </c>
      <c r="F13" s="6" t="e">
        <f t="shared" si="3"/>
        <v>#DIV/0!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491" x14ac:dyDescent="0.2">
      <c r="A14" s="3">
        <f t="shared" si="4"/>
        <v>8</v>
      </c>
      <c r="B14" s="3"/>
      <c r="C14" s="3"/>
      <c r="D14" s="3">
        <f t="shared" si="1"/>
        <v>0</v>
      </c>
      <c r="E14" s="3">
        <f t="shared" si="2"/>
        <v>0</v>
      </c>
      <c r="F14" s="6" t="e">
        <f t="shared" si="3"/>
        <v>#DIV/0!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491" x14ac:dyDescent="0.2">
      <c r="A15" s="3">
        <f t="shared" si="4"/>
        <v>9</v>
      </c>
      <c r="B15" s="3"/>
      <c r="C15" s="3"/>
      <c r="D15" s="3">
        <f t="shared" si="1"/>
        <v>0</v>
      </c>
      <c r="E15" s="3">
        <f t="shared" si="2"/>
        <v>0</v>
      </c>
      <c r="F15" s="6" t="e">
        <f t="shared" si="3"/>
        <v>#DIV/0!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491" x14ac:dyDescent="0.2">
      <c r="A16" s="3">
        <f t="shared" si="4"/>
        <v>10</v>
      </c>
      <c r="B16" s="3"/>
      <c r="C16" s="3"/>
      <c r="D16" s="3">
        <f t="shared" si="1"/>
        <v>0</v>
      </c>
      <c r="E16" s="3">
        <f t="shared" si="2"/>
        <v>0</v>
      </c>
      <c r="F16" s="6" t="e">
        <f t="shared" si="3"/>
        <v>#DIV/0!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">
      <c r="A17" s="3">
        <f t="shared" si="4"/>
        <v>11</v>
      </c>
      <c r="B17" s="3"/>
      <c r="C17" s="3"/>
      <c r="D17" s="3">
        <f t="shared" si="1"/>
        <v>0</v>
      </c>
      <c r="E17" s="3">
        <f t="shared" si="2"/>
        <v>0</v>
      </c>
      <c r="F17" s="6" t="e">
        <f t="shared" si="3"/>
        <v>#DIV/0!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">
      <c r="A18" s="3">
        <f t="shared" si="4"/>
        <v>12</v>
      </c>
      <c r="B18" s="3"/>
      <c r="C18" s="3"/>
      <c r="D18" s="3">
        <f t="shared" si="1"/>
        <v>0</v>
      </c>
      <c r="E18" s="3">
        <f t="shared" si="2"/>
        <v>0</v>
      </c>
      <c r="F18" s="6" t="e">
        <f t="shared" si="3"/>
        <v>#DIV/0!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">
      <c r="A19" s="3">
        <f t="shared" si="4"/>
        <v>13</v>
      </c>
      <c r="B19" s="3"/>
      <c r="C19" s="3"/>
      <c r="D19" s="3">
        <f t="shared" si="1"/>
        <v>0</v>
      </c>
      <c r="E19" s="3">
        <f t="shared" si="2"/>
        <v>0</v>
      </c>
      <c r="F19" s="6" t="e">
        <f t="shared" si="3"/>
        <v>#DIV/0!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x14ac:dyDescent="0.2">
      <c r="A20" s="3">
        <f t="shared" si="4"/>
        <v>14</v>
      </c>
      <c r="B20" s="3"/>
      <c r="C20" s="3"/>
      <c r="D20" s="3">
        <f t="shared" si="1"/>
        <v>0</v>
      </c>
      <c r="E20" s="3">
        <f t="shared" si="2"/>
        <v>0</v>
      </c>
      <c r="F20" s="6" t="e">
        <f t="shared" si="3"/>
        <v>#DIV/0!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spans="1:50" x14ac:dyDescent="0.2">
      <c r="A21" s="3">
        <f t="shared" si="4"/>
        <v>15</v>
      </c>
      <c r="B21" s="3"/>
      <c r="C21" s="3"/>
      <c r="D21" s="3">
        <f t="shared" si="1"/>
        <v>0</v>
      </c>
      <c r="E21" s="3">
        <f t="shared" si="2"/>
        <v>0</v>
      </c>
      <c r="F21" s="6" t="e">
        <f t="shared" si="3"/>
        <v>#DIV/0!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spans="1:50" x14ac:dyDescent="0.2">
      <c r="A22" s="3">
        <f t="shared" si="4"/>
        <v>16</v>
      </c>
      <c r="B22" s="3"/>
      <c r="C22" s="3"/>
      <c r="D22" s="3">
        <f t="shared" si="1"/>
        <v>0</v>
      </c>
      <c r="E22" s="3">
        <f t="shared" si="2"/>
        <v>0</v>
      </c>
      <c r="F22" s="6" t="e">
        <f t="shared" si="3"/>
        <v>#DIV/0!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spans="1:50" x14ac:dyDescent="0.2">
      <c r="A23" s="3">
        <f t="shared" si="4"/>
        <v>17</v>
      </c>
      <c r="B23" s="3"/>
      <c r="C23" s="3"/>
      <c r="D23" s="3">
        <f t="shared" si="1"/>
        <v>0</v>
      </c>
      <c r="E23" s="3">
        <f t="shared" si="2"/>
        <v>0</v>
      </c>
      <c r="F23" s="6" t="e">
        <f t="shared" si="3"/>
        <v>#DIV/0!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spans="1:50" x14ac:dyDescent="0.2">
      <c r="A24" s="3">
        <f t="shared" si="4"/>
        <v>18</v>
      </c>
      <c r="B24" s="3"/>
      <c r="C24" s="3"/>
      <c r="D24" s="3">
        <f t="shared" si="1"/>
        <v>0</v>
      </c>
      <c r="E24" s="3">
        <f t="shared" si="2"/>
        <v>0</v>
      </c>
      <c r="F24" s="6" t="e">
        <f t="shared" si="3"/>
        <v>#DIV/0!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spans="1:50" x14ac:dyDescent="0.2">
      <c r="A25" s="3">
        <f>A24+1</f>
        <v>19</v>
      </c>
      <c r="B25" s="3"/>
      <c r="C25" s="3"/>
      <c r="D25" s="3">
        <f t="shared" si="1"/>
        <v>0</v>
      </c>
      <c r="E25" s="3">
        <f t="shared" si="2"/>
        <v>0</v>
      </c>
      <c r="F25" s="6" t="e">
        <f t="shared" si="3"/>
        <v>#DIV/0!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spans="1:50" x14ac:dyDescent="0.2">
      <c r="A26" s="3">
        <f t="shared" si="4"/>
        <v>20</v>
      </c>
      <c r="B26" s="3"/>
      <c r="C26" s="3"/>
      <c r="D26" s="3">
        <f t="shared" si="1"/>
        <v>0</v>
      </c>
      <c r="E26" s="3">
        <f t="shared" si="2"/>
        <v>0</v>
      </c>
      <c r="F26" s="6" t="e">
        <f t="shared" si="3"/>
        <v>#DIV/0!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8" spans="1:50" x14ac:dyDescent="0.2">
      <c r="A28" s="33" t="s">
        <v>8</v>
      </c>
      <c r="B28" s="33"/>
      <c r="C28" s="33"/>
    </row>
    <row r="29" spans="1:50" x14ac:dyDescent="0.2">
      <c r="A29" s="9"/>
      <c r="B29" s="26" t="s">
        <v>10</v>
      </c>
      <c r="C29" s="26"/>
    </row>
    <row r="30" spans="1:50" x14ac:dyDescent="0.2">
      <c r="A30" s="10"/>
      <c r="B30" s="26" t="s">
        <v>9</v>
      </c>
      <c r="C30" s="26"/>
    </row>
    <row r="31" spans="1:50" x14ac:dyDescent="0.2">
      <c r="A31" s="11"/>
      <c r="B31" s="26" t="s">
        <v>11</v>
      </c>
      <c r="C31" s="26"/>
    </row>
    <row r="32" spans="1:50" x14ac:dyDescent="0.2">
      <c r="A32" s="13"/>
      <c r="B32" s="26" t="s">
        <v>14</v>
      </c>
      <c r="C32" s="26"/>
    </row>
  </sheetData>
  <mergeCells count="5">
    <mergeCell ref="A28:C28"/>
    <mergeCell ref="B29:C29"/>
    <mergeCell ref="B30:C30"/>
    <mergeCell ref="B31:C31"/>
    <mergeCell ref="B32:C32"/>
  </mergeCells>
  <conditionalFormatting sqref="D7:D2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{5D71065F-1651-404D-8003-921AD95E628F}</x14:id>
        </ext>
      </extLst>
    </cfRule>
  </conditionalFormatting>
  <conditionalFormatting sqref="E7:E2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{5F916E52-B701-A44E-A1DF-9523820C7B7D}</x14:id>
        </ext>
      </extLst>
    </cfRule>
  </conditionalFormatting>
  <conditionalFormatting sqref="G7:AX26">
    <cfRule type="containsText" dxfId="1" priority="3" operator="containsText" text="Abs">
      <formula>NOT(ISERROR(SEARCH("Abs",G7)))</formula>
    </cfRule>
    <cfRule type="containsText" dxfId="0" priority="4" operator="containsText" text="Pré">
      <formula>NOT(ISERROR(SEARCH("Pré",G7)))</formula>
    </cfRule>
  </conditionalFormatting>
  <dataValidations count="1">
    <dataValidation type="list" allowBlank="1" showInputMessage="1" showErrorMessage="1" sqref="G7:AX26" xr:uid="{A0BE1A4F-7899-C644-82C3-6B8250CE4962}">
      <formula1>"Pré,Abs"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71065F-1651-404D-8003-921AD95E628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D7:D26</xm:sqref>
        </x14:conditionalFormatting>
        <x14:conditionalFormatting xmlns:xm="http://schemas.microsoft.com/office/excel/2006/main">
          <x14:cfRule type="dataBar" id="{5F916E52-B701-A44E-A1DF-9523820C7B7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E7:E26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Base de donnée</vt:lpstr>
      <vt:lpstr>Lundi</vt:lpstr>
      <vt:lpstr>Cardio (sur machine) 11h15-12h</vt:lpstr>
      <vt:lpstr>Marche fractionnée 14h-15h</vt:lpstr>
      <vt:lpstr>Mardi</vt:lpstr>
      <vt:lpstr>Gym séniors 10h30-11h30</vt:lpstr>
      <vt:lpstr>Marche lente 10h30-11h30</vt:lpstr>
      <vt:lpstr>Activité aquatique 16h15-17h</vt:lpstr>
      <vt:lpstr>Cardio+renfo 17h30-18h30</vt:lpstr>
      <vt:lpstr>Mercredi</vt:lpstr>
      <vt:lpstr>Réveil musculaire 9h30-10h30</vt:lpstr>
      <vt:lpstr>Pilates initiation 11h-12h</vt:lpstr>
      <vt:lpstr>Activité aquatique 12h15-13h</vt:lpstr>
      <vt:lpstr>Cardio&amp;Renfo 17h30-18h30</vt:lpstr>
      <vt:lpstr>Jeudi</vt:lpstr>
      <vt:lpstr>Marche inter 10h-11h</vt:lpstr>
      <vt:lpstr>Aquagym Corbeil 12h15-13h</vt:lpstr>
      <vt:lpstr>Renfo abdo-fessiers 15h-15h45</vt:lpstr>
      <vt:lpstr>Actvité aquatique 16h-16h45</vt:lpstr>
      <vt:lpstr>Vendredi</vt:lpstr>
      <vt:lpstr>Renfo sangle-abdo 11h-12h</vt:lpstr>
      <vt:lpstr>Stretching 15h-16h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Basle Armel</dc:creator>
  <cp:lastModifiedBy>Basle Armel</cp:lastModifiedBy>
  <dcterms:created xsi:type="dcterms:W3CDTF">2024-03-07T16:31:11Z</dcterms:created>
  <dcterms:modified xsi:type="dcterms:W3CDTF">2024-03-14T22:54:56Z</dcterms:modified>
</cp:coreProperties>
</file>