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filterPrivacy="1" codeName="ThisWorkbook" autoCompressPictures="0"/>
  <xr:revisionPtr revIDLastSave="0" documentId="13_ncr:1_{7BD905DE-B369-4CB2-A558-6F0532660F12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Machines" sheetId="2" r:id="rId1"/>
    <sheet name="Feuil1" sheetId="9" r:id="rId2"/>
    <sheet name="Annexes" sheetId="1" r:id="rId3"/>
    <sheet name="Préventif S8" sheetId="4" r:id="rId4"/>
    <sheet name="Préventif S9" sheetId="5" r:id="rId5"/>
    <sheet name="Semaine 9" sheetId="6" r:id="rId6"/>
    <sheet name="Préventif S10" sheetId="8" r:id="rId7"/>
  </sheets>
  <definedNames>
    <definedName name="_xlnm._FilterDatabase" localSheetId="2" hidden="1">Annexes!$A$3:$I$86</definedName>
    <definedName name="_xlnm._FilterDatabase" localSheetId="0" hidden="1">Machines!$A$6:$BK$104</definedName>
    <definedName name="_xlnm.Print_Titles" localSheetId="2">Annexes!$2:$3</definedName>
    <definedName name="_xlnm.Print_Titles" localSheetId="0">Machines!$5:$6</definedName>
    <definedName name="période_sélectionnée" localSheetId="0">Machines!$K$1</definedName>
    <definedName name="période_sélectionnée">Annexes!$J$1</definedName>
    <definedName name="PériodeDansPlan" localSheetId="0">Machines!A$6=MEDIAN(Machines!A$6,Machines!#REF!,Machines!#REF!+Machines!#REF!-1)</definedName>
    <definedName name="PériodeDansPlan" localSheetId="6">Annexes!A$3=MEDIAN(Annexes!A$3,Annexes!#REF!,Annexes!#REF!+Annexes!#REF!-1)</definedName>
    <definedName name="PériodeDansPlan" localSheetId="3">Annexes!A$3=MEDIAN(Annexes!A$3,Annexes!#REF!,Annexes!#REF!+Annexes!#REF!-1)</definedName>
    <definedName name="PériodeDansPlan" localSheetId="4">Annexes!A$3=MEDIAN(Annexes!A$3,Annexes!#REF!,Annexes!#REF!+Annexes!#REF!-1)</definedName>
    <definedName name="PériodeDansPlan">Annexes!A$3=MEDIAN(Annexes!A$3,Annexes!#REF!,Annexes!#REF!+Annexes!#REF!-1)</definedName>
    <definedName name="PériodeDansRéel" localSheetId="0">Machines!A$6=MEDIAN(Machines!A$6,Machines!#REF!,Machines!#REF!+Machines!#REF!-1)</definedName>
    <definedName name="PériodeDansRéel" localSheetId="6">Annexes!A$3=MEDIAN(Annexes!A$3,Annexes!#REF!,Annexes!#REF!+Annexes!#REF!-1)</definedName>
    <definedName name="PériodeDansRéel" localSheetId="3">Annexes!A$3=MEDIAN(Annexes!A$3,Annexes!#REF!,Annexes!#REF!+Annexes!#REF!-1)</definedName>
    <definedName name="PériodeDansRéel" localSheetId="4">Annexes!A$3=MEDIAN(Annexes!A$3,Annexes!#REF!,Annexes!#REF!+Annexes!#REF!-1)</definedName>
    <definedName name="PériodeDansRéel">Annexes!A$3=MEDIAN(Annexes!A$3,Annexes!#REF!,Annexes!#REF!+Annexes!#REF!-1)</definedName>
    <definedName name="périodes">Machines!$J$7:$BK$104</definedName>
    <definedName name="Plan" localSheetId="0">Machines!PériodeDansPlan*(Machines!#REF!&gt;0)</definedName>
    <definedName name="Plan" localSheetId="6">'Préventif S10'!PériodeDansPlan*(Annexes!#REF!&gt;0)</definedName>
    <definedName name="Plan" localSheetId="3">'Préventif S8'!PériodeDansPlan*(Annexes!#REF!&gt;0)</definedName>
    <definedName name="Plan" localSheetId="4">'Préventif S9'!PériodeDansPlan*(Annexes!#REF!&gt;0)</definedName>
    <definedName name="Plan">PériodeDansPlan*(Annexes!#REF!&gt;0)</definedName>
    <definedName name="PourcentageAccompli" localSheetId="0">Machines!PourcentageAccompliAuDelà*Machines!PériodeDansPlan</definedName>
    <definedName name="PourcentageAccompli" localSheetId="6">'Préventif S10'!PourcentageAccompliAuDelà*'Préventif S10'!PériodeDansPlan</definedName>
    <definedName name="PourcentageAccompli" localSheetId="3">'Préventif S8'!PourcentageAccompliAuDelà*'Préventif S8'!PériodeDansPlan</definedName>
    <definedName name="PourcentageAccompli" localSheetId="4">'Préventif S9'!PourcentageAccompliAuDelà*'Préventif S9'!PériodeDansPlan</definedName>
    <definedName name="PourcentageAccompli">PourcentageAccompliAuDelà*PériodeDansPlan</definedName>
    <definedName name="PourcentageAccompliAuDelà" localSheetId="0">(Machines!A$6=MEDIAN(Machines!A$6,Machines!#REF!,Machines!#REF!+Machines!#REF!)*(Machines!#REF!&gt;0))*((Machines!A$6&lt;(INT(Machines!#REF!+Machines!#REF!*Machines!#REF!)))+(Machines!A$6=Machines!#REF!))*(Machines!#REF!&gt;0)</definedName>
    <definedName name="PourcentageAccompliAuDelà" localSheetId="6">(Annexes!A$3=MEDIAN(Annexes!A$3,Annexes!#REF!,Annexes!#REF!+Annexes!#REF!)*(Annexes!#REF!&gt;0))*((Annexes!A$3&lt;(INT(Annexes!#REF!+Annexes!#REF!*Annexes!#REF!)))+(Annexes!A$3=Annexes!#REF!))*(Annexes!#REF!&gt;0)</definedName>
    <definedName name="PourcentageAccompliAuDelà" localSheetId="3">(Annexes!A$3=MEDIAN(Annexes!A$3,Annexes!#REF!,Annexes!#REF!+Annexes!#REF!)*(Annexes!#REF!&gt;0))*((Annexes!A$3&lt;(INT(Annexes!#REF!+Annexes!#REF!*Annexes!#REF!)))+(Annexes!A$3=Annexes!#REF!))*(Annexes!#REF!&gt;0)</definedName>
    <definedName name="PourcentageAccompliAuDelà" localSheetId="4">(Annexes!A$3=MEDIAN(Annexes!A$3,Annexes!#REF!,Annexes!#REF!+Annexes!#REF!)*(Annexes!#REF!&gt;0))*((Annexes!A$3&lt;(INT(Annexes!#REF!+Annexes!#REF!*Annexes!#REF!)))+(Annexes!A$3=Annexes!#REF!))*(Annexes!#REF!&gt;0)</definedName>
    <definedName name="PourcentageAccompliAuDelà">(Annexes!A$3=MEDIAN(Annexes!A$3,Annexes!#REF!,Annexes!#REF!+Annexes!#REF!)*(Annexes!#REF!&gt;0))*((Annexes!A$3&lt;(INT(Annexes!#REF!+Annexes!#REF!*Annexes!#REF!)))+(Annexes!A$3=Annexes!#REF!))*(Annexes!#REF!&gt;0)</definedName>
    <definedName name="Réel" localSheetId="0">(Machines!PériodeDansRéel*(Machines!#REF!&gt;0))*Machines!PériodeDansPlan</definedName>
    <definedName name="Réel" localSheetId="6">('Préventif S10'!PériodeDansRéel*(Annexes!#REF!&gt;0))*'Préventif S10'!PériodeDansPlan</definedName>
    <definedName name="Réel" localSheetId="3">('Préventif S8'!PériodeDansRéel*(Annexes!#REF!&gt;0))*'Préventif S8'!PériodeDansPlan</definedName>
    <definedName name="Réel" localSheetId="4">('Préventif S9'!PériodeDansRéel*(Annexes!#REF!&gt;0))*'Préventif S9'!PériodeDansPlan</definedName>
    <definedName name="Réel">(PériodeDansRéel*(Annexes!#REF!&gt;0))*PériodeDansPlan</definedName>
    <definedName name="RéelAuDelà" localSheetId="0">Machines!PériodeDansRéel*(Machines!#REF!&gt;0)</definedName>
    <definedName name="RéelAuDelà" localSheetId="6">'Préventif S10'!PériodeDansRéel*(Annexes!#REF!&gt;0)</definedName>
    <definedName name="RéelAuDelà" localSheetId="3">'Préventif S8'!PériodeDansRéel*(Annexes!#REF!&gt;0)</definedName>
    <definedName name="RéelAuDelà" localSheetId="4">'Préventif S9'!PériodeDansRéel*(Annexes!#REF!&gt;0)</definedName>
    <definedName name="RéelAuDelà">PériodeDansRéel*(Annexes!#REF!&gt;0)</definedName>
    <definedName name="Semaines">Machines!$J$6:$BK$6</definedName>
    <definedName name="TitreRégion..BO60" localSheetId="0">Machines!#REF!</definedName>
    <definedName name="TitreRégion..BO60">Annexes!#REF!</definedName>
    <definedName name="Travaux">Machines!$A$7:$H$104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09" i="2" l="1" a="1"/>
  <c r="A109" i="2" s="1"/>
  <c r="A4" i="9" a="1"/>
  <c r="A4" i="9" s="1"/>
  <c r="A1" i="9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Y2" i="2"/>
  <c r="AZ2" i="2"/>
  <c r="BA2" i="2"/>
  <c r="BB2" i="2"/>
  <c r="BC2" i="2"/>
  <c r="BD2" i="2"/>
  <c r="BE2" i="2"/>
  <c r="BF2" i="2"/>
  <c r="BG2" i="2"/>
  <c r="BH2" i="2"/>
  <c r="BI2" i="2"/>
  <c r="BJ2" i="2"/>
  <c r="BK2" i="2"/>
  <c r="J2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BJ4" i="2"/>
  <c r="BK4" i="2"/>
  <c r="J4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Y3" i="2"/>
  <c r="AZ3" i="2"/>
  <c r="BA3" i="2"/>
  <c r="BB3" i="2"/>
  <c r="BC3" i="2"/>
  <c r="BD3" i="2"/>
  <c r="BE3" i="2"/>
  <c r="BF3" i="2"/>
  <c r="BG3" i="2"/>
  <c r="BH3" i="2"/>
  <c r="BI3" i="2"/>
  <c r="BJ3" i="2"/>
  <c r="BK3" i="2"/>
  <c r="K3" i="2"/>
  <c r="L3" i="2"/>
  <c r="M3" i="2"/>
  <c r="J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<sst xmlns="http://schemas.openxmlformats.org/spreadsheetml/2006/main" count="2270" uniqueCount="321">
  <si>
    <t>Préventif</t>
  </si>
  <si>
    <t>JANVIER</t>
  </si>
  <si>
    <t>FEVRIER</t>
  </si>
  <si>
    <t>MARS</t>
  </si>
  <si>
    <t>AVRIL</t>
  </si>
  <si>
    <t>MAI</t>
  </si>
  <si>
    <t>JUIN</t>
  </si>
  <si>
    <t>JUILLET</t>
  </si>
  <si>
    <t>PAMA 1</t>
  </si>
  <si>
    <t>IGM 14</t>
  </si>
  <si>
    <t>IGM 9</t>
  </si>
  <si>
    <t>IGM 8</t>
  </si>
  <si>
    <t>IGM 12</t>
  </si>
  <si>
    <t>LVD 1000</t>
  </si>
  <si>
    <t>IGM 13</t>
  </si>
  <si>
    <t>DMU 100</t>
  </si>
  <si>
    <t>IGM 10</t>
  </si>
  <si>
    <t>IGM 11</t>
  </si>
  <si>
    <t>DMC 1035V</t>
  </si>
  <si>
    <t>IGM 16</t>
  </si>
  <si>
    <t>IGM 17</t>
  </si>
  <si>
    <t>Mensuel</t>
  </si>
  <si>
    <t>Trimestriel</t>
  </si>
  <si>
    <t>semaine en cours</t>
  </si>
  <si>
    <t>Annuel</t>
  </si>
  <si>
    <t>M</t>
  </si>
  <si>
    <t>T</t>
  </si>
  <si>
    <t>A</t>
  </si>
  <si>
    <t>MATERIEL</t>
  </si>
  <si>
    <t>HALL</t>
  </si>
  <si>
    <t>SECTION</t>
  </si>
  <si>
    <t>COMMENTAIRE</t>
  </si>
  <si>
    <t>TYPE</t>
  </si>
  <si>
    <t>NBTP</t>
  </si>
  <si>
    <t>PERIODE</t>
  </si>
  <si>
    <t>3 mois</t>
  </si>
  <si>
    <t>Société extérieur</t>
  </si>
  <si>
    <t>ETH</t>
  </si>
  <si>
    <t>VISSEUSE ATLAS ETH</t>
  </si>
  <si>
    <t>Suivant protocole de maintenance et étalonnage Atlas</t>
  </si>
  <si>
    <t>1 an</t>
  </si>
  <si>
    <t>GRUE ET NACELLE</t>
  </si>
  <si>
    <t>HAULOTTE HA32</t>
  </si>
  <si>
    <t>VGP 6 mois</t>
  </si>
  <si>
    <t>6 mois</t>
  </si>
  <si>
    <t>LIEBHERR 1010</t>
  </si>
  <si>
    <t>vérification périodique</t>
  </si>
  <si>
    <t>LIEBHERR LTL 1080</t>
  </si>
  <si>
    <t>HALL 1</t>
  </si>
  <si>
    <t>MESSER ELEMENT 400</t>
  </si>
  <si>
    <t>Préventif 1 ans</t>
  </si>
  <si>
    <t>Elioth Dhubert</t>
  </si>
  <si>
    <t>Préventif 3 mois</t>
  </si>
  <si>
    <t>PLIEUSE JEAN PERROT</t>
  </si>
  <si>
    <t>1 mois</t>
  </si>
  <si>
    <t>PAMA 5</t>
  </si>
  <si>
    <t>Guillaume Ancel</t>
  </si>
  <si>
    <t>COMPRESSEUR ATLAS GA18</t>
  </si>
  <si>
    <t>Maintenance préventive</t>
  </si>
  <si>
    <t>1 semaine</t>
  </si>
  <si>
    <t>Philippe Ancel</t>
  </si>
  <si>
    <t>Préventif 2 mois</t>
  </si>
  <si>
    <t>2 mois</t>
  </si>
  <si>
    <t>CISAILLE MENGELE</t>
  </si>
  <si>
    <t>BOEHRINGER DUE 560</t>
  </si>
  <si>
    <t>Nettoyer et retirer les copeaux sous la règle axe X</t>
  </si>
  <si>
    <t>HAULOTTE HA15</t>
  </si>
  <si>
    <t>SPALECK Y300</t>
  </si>
  <si>
    <t>Remplacement cartouche filtrante</t>
  </si>
  <si>
    <t>maintenance annuelle</t>
  </si>
  <si>
    <t>ELEVATEUR NUSSBAUM 340732</t>
  </si>
  <si>
    <t>Contrôle réglementaire 12 mois.</t>
  </si>
  <si>
    <t>Philippe Gross</t>
  </si>
  <si>
    <t>Faire image Acronis</t>
  </si>
  <si>
    <t>HALL 2</t>
  </si>
  <si>
    <t>ERL</t>
  </si>
  <si>
    <t>TOSCA TOLE</t>
  </si>
  <si>
    <t>TOSCA PIÈCE</t>
  </si>
  <si>
    <t>PONT 2304</t>
  </si>
  <si>
    <t>vérification des rails : état des éléments boulonnés, fixation, soudure, usure</t>
  </si>
  <si>
    <t>Richard Hotz</t>
  </si>
  <si>
    <t>COMPRESSEUR MARATHON</t>
  </si>
  <si>
    <t>contrôle général visuel et vérification du bon fonctionnement</t>
  </si>
  <si>
    <t>ROULEUSE PICOT</t>
  </si>
  <si>
    <t>Julien Silber</t>
  </si>
  <si>
    <t>GRAVOGRAPH</t>
  </si>
  <si>
    <t>Souffler l'armoire électrique. Lubrifier le guidage.</t>
  </si>
  <si>
    <t>LIGNE FINITION</t>
  </si>
  <si>
    <t>Guillaume Habolt</t>
  </si>
  <si>
    <t>TECNOMAGNETE PETIT</t>
  </si>
  <si>
    <t>Contrôle réglementaire par la société EVE</t>
  </si>
  <si>
    <t>DÉPOUSSIEREUR EBOX</t>
  </si>
  <si>
    <t>Relever la valeur de colmatage des filtres pièces, Ebox, tôle, Cortina, Donaldson, IGM 13</t>
  </si>
  <si>
    <t>Alain Schermesser</t>
  </si>
  <si>
    <t>TECNOMAGNETE GRAND</t>
  </si>
  <si>
    <t>Contrôle des maillons et attaches. S'assurer que les modules aimants sont serrés correctement.</t>
  </si>
  <si>
    <t>Contrôle reglementaire 3 mois</t>
  </si>
  <si>
    <t>TRUMPF VARIOPRESS 400</t>
  </si>
  <si>
    <t>Contrôle reglementaire</t>
  </si>
  <si>
    <t>HARRIS</t>
  </si>
  <si>
    <t>RETOURNEUR NAI</t>
  </si>
  <si>
    <t>TRANSBORDEUR 2</t>
  </si>
  <si>
    <t>TRANSBORDEUR RETOURNEUR</t>
  </si>
  <si>
    <t>MESSER 3 EST</t>
  </si>
  <si>
    <t>MESSER 4 OUEST</t>
  </si>
  <si>
    <t>Contrôle reglementaire par la société EVE</t>
  </si>
  <si>
    <t>Maintenance annuelle</t>
  </si>
  <si>
    <t>SPALECK Z700</t>
  </si>
  <si>
    <t>faire image Acronis</t>
  </si>
  <si>
    <t>2 ans</t>
  </si>
  <si>
    <t>Remplacement des mailles en préventif
H100 HC2 manille HR HC2 CMU 1500Kg axe 13mm, larg int 28mm, long int 434mm</t>
  </si>
  <si>
    <t>HALL 3</t>
  </si>
  <si>
    <t>COMPRESSEUR HALL 3</t>
  </si>
  <si>
    <t>TOUCAN 619</t>
  </si>
  <si>
    <t>remplacerment filtre réseau CE0036B</t>
  </si>
  <si>
    <t>HALL 4</t>
  </si>
  <si>
    <t>WOTAN 1</t>
  </si>
  <si>
    <t>WOTAN 2</t>
  </si>
  <si>
    <t>WOTAN 3</t>
  </si>
  <si>
    <t>UP LONG</t>
  </si>
  <si>
    <t>PAMA 2</t>
  </si>
  <si>
    <t>PAMA 3</t>
  </si>
  <si>
    <t>Pama 1 : Préventif stabilisateurs gabarits</t>
  </si>
  <si>
    <t>David Fleury</t>
  </si>
  <si>
    <t>Préventif 6 mois</t>
  </si>
  <si>
    <t>préventif 2 mois</t>
  </si>
  <si>
    <t>COMPRESSEUR GA55</t>
  </si>
  <si>
    <t>Vérifier le serrage des galets sur rails.</t>
  </si>
  <si>
    <t>GAB TOURELLE 0498 00</t>
  </si>
  <si>
    <t>vérification du réglage des butées , vérifier le bon fonctionnement des butées amovibles , vérifier l'état des pieds lisses , graissage</t>
  </si>
  <si>
    <t>4 mois</t>
  </si>
  <si>
    <t>GAB TOURELLE 0785 00</t>
  </si>
  <si>
    <t>preventif des 4 mois</t>
  </si>
  <si>
    <t>GAB TOURELLE 1489 00</t>
  </si>
  <si>
    <t>Préventif des 4 mois : vérification du réglage des butées, vérifier le bon fonctionnement des butées amovibles, vérifier l'état des pieds lisses, graissage</t>
  </si>
  <si>
    <t>GMAO</t>
  </si>
  <si>
    <t>Vérification base avec module externe. Il doit y avoir 52 relations.</t>
  </si>
  <si>
    <t>Alexis BRICKERT</t>
  </si>
  <si>
    <t>ROBOT CLOOS</t>
  </si>
  <si>
    <t>Pascal Molard</t>
  </si>
  <si>
    <t>sauvegarder la base + compacter</t>
  </si>
  <si>
    <t>RGS HALL 4</t>
  </si>
  <si>
    <t>Nettoyage, contrôle et réglage des 6 groupes de renouvellements d'air du hall 4.</t>
  </si>
  <si>
    <t>HAULOTTE 969</t>
  </si>
  <si>
    <t>HAULOTTE 971</t>
  </si>
  <si>
    <t>SIMON SP 120E</t>
  </si>
  <si>
    <t>VOLLERT H4</t>
  </si>
  <si>
    <t>OSSMOSEUR ZAW</t>
  </si>
  <si>
    <t>remplacer cartouche eau + filtre charbon actif</t>
  </si>
  <si>
    <t>Préventif annuel</t>
  </si>
  <si>
    <t>Stephane Ritter</t>
  </si>
  <si>
    <t>HALL 5 - 6</t>
  </si>
  <si>
    <t>CONTRÔLE FONCTION</t>
  </si>
  <si>
    <t>Aspiration des gaz d'échappement</t>
  </si>
  <si>
    <t>Lionel Guthmann</t>
  </si>
  <si>
    <t>CLÉ HYDRAULIQUE R2B</t>
  </si>
  <si>
    <t>Démontage + graissage suivant procédure</t>
  </si>
  <si>
    <t>GEHWEILER CHASSIS</t>
  </si>
  <si>
    <t>Préventif Gehweiler R3.</t>
  </si>
  <si>
    <t>CLÉ HYDRAULIQUE R3G</t>
  </si>
  <si>
    <t>5 semaines</t>
  </si>
  <si>
    <t>ADOUCISSEUR H6</t>
  </si>
  <si>
    <t>faire l'appoint en sel des adoucisseurs du hall 4 (Wotan 1), hall 6 (local grillagé dans le SAS), hall 6 (derrière la Roll), hall 8</t>
  </si>
  <si>
    <t>CLÉ HYDRAULIQUE R1</t>
  </si>
  <si>
    <t>Démontage + graissage selon procédure pièces jointe</t>
  </si>
  <si>
    <t>LIEBKE 1</t>
  </si>
  <si>
    <t>Sauvegarde programme automate</t>
  </si>
  <si>
    <t>LIEBKE 2</t>
  </si>
  <si>
    <t>RETOURNEUR CABINE</t>
  </si>
  <si>
    <t>Préventif selon note en pièce jointe</t>
  </si>
  <si>
    <t>PRESSE CHENILLE R1-1</t>
  </si>
  <si>
    <t>Contrôle visuel des fourreaux, des flexibles, du niveau d'huile, du chassis. Apposer le macaron de contrôle.</t>
  </si>
  <si>
    <t>PRESSE CHENILLE R2</t>
  </si>
  <si>
    <t>PRESSE CHENILLE R3-1</t>
  </si>
  <si>
    <t>PRESSE CHENILLE R3-2</t>
  </si>
  <si>
    <t>PRESSE CHENILLE R4-2</t>
  </si>
  <si>
    <t>RGS HALL 6</t>
  </si>
  <si>
    <t>Maintenance préventive, nettoyage, mesure.</t>
  </si>
  <si>
    <t>GEHWEILER TREUIL A CHAINE</t>
  </si>
  <si>
    <t>Maintenance préventive n°2 treuil gehweiler R3</t>
  </si>
  <si>
    <t>DESOUTTER RMA</t>
  </si>
  <si>
    <t>Maintenance préventive 2 mois</t>
  </si>
  <si>
    <t>Franck Hoellinger</t>
  </si>
  <si>
    <t>DESOUTTER RMB</t>
  </si>
  <si>
    <t>DESOUTTER RMC</t>
  </si>
  <si>
    <t>DESOUTTER RQB</t>
  </si>
  <si>
    <t>DESOUTTER RQF</t>
  </si>
  <si>
    <t>DESOUTTER RQQ</t>
  </si>
  <si>
    <t>NILFISK</t>
  </si>
  <si>
    <t>Souffler et nettoyer la turbine</t>
  </si>
  <si>
    <t>VISSEUSE ATLAS R2R</t>
  </si>
  <si>
    <t>VISSEUSE ATLAS R3G</t>
  </si>
  <si>
    <t>VISSEUSE ATLAS R3R</t>
  </si>
  <si>
    <t>VISSEUSE ATLAS R1N 2</t>
  </si>
  <si>
    <t>CLÉ HYDRAULIQUE R2P</t>
  </si>
  <si>
    <t>9 semaines</t>
  </si>
  <si>
    <t>NACELLE TOUCAN 10E</t>
  </si>
  <si>
    <t>REMPLACER cartouche filtrante 20 microns (local SAS)</t>
  </si>
  <si>
    <t>ADOUCISSEUR ROLL</t>
  </si>
  <si>
    <t>Remplacement filtre</t>
  </si>
  <si>
    <t>maintenance préventive selon protocole Desoutter + étalonnage selon recommandation LFR</t>
  </si>
  <si>
    <t>DESOUTTER R1</t>
  </si>
  <si>
    <t>DESOUTTER RQA</t>
  </si>
  <si>
    <t>GROUPE ÉLECTROGÈNE V12</t>
  </si>
  <si>
    <t>Contrôle des niveaux d'huile + radiateur + vérification niveau d'eau batterie</t>
  </si>
  <si>
    <t>NUSSBAUM 392255</t>
  </si>
  <si>
    <t>préventif</t>
  </si>
  <si>
    <t>NUSSBAUM 392911</t>
  </si>
  <si>
    <t>NUSSBAUM 385059</t>
  </si>
  <si>
    <t>Préventif recommandé par le fabriquant,</t>
  </si>
  <si>
    <t>NUSSBAUM 390121</t>
  </si>
  <si>
    <t>Vidange + remplacement des filtres selon liste</t>
  </si>
  <si>
    <t>HALL 7</t>
  </si>
  <si>
    <t>CLÉ HYDRAULIQUE R4</t>
  </si>
  <si>
    <t>HALL 8</t>
  </si>
  <si>
    <t>ADOUCISSEUR H8</t>
  </si>
  <si>
    <t>REMPLACER cartouche filtrante 20 microns</t>
  </si>
  <si>
    <t>HALL 9</t>
  </si>
  <si>
    <t>NACELLE WAVE</t>
  </si>
  <si>
    <t>TOUS HALLS</t>
  </si>
  <si>
    <t>COMPTEURS EAU</t>
  </si>
  <si>
    <t>Faire le relevé des compteurs d'eau du site LFR</t>
  </si>
  <si>
    <t>Z DOCUMENTATION</t>
  </si>
  <si>
    <t>DOCUMENTATION</t>
  </si>
  <si>
    <t>compactage de la base centrale</t>
  </si>
  <si>
    <t>AOÛT</t>
  </si>
  <si>
    <t>SEPT</t>
  </si>
  <si>
    <t>OCTOBRE</t>
  </si>
  <si>
    <t>NOV</t>
  </si>
  <si>
    <t>DECEMBRE</t>
  </si>
  <si>
    <t>DUREE</t>
  </si>
  <si>
    <t>M/A</t>
  </si>
  <si>
    <t>ZAD</t>
  </si>
  <si>
    <t>ZAZ</t>
  </si>
  <si>
    <t>ZCS</t>
  </si>
  <si>
    <t>ZAW</t>
  </si>
  <si>
    <t>ZCN</t>
  </si>
  <si>
    <t>ZAN</t>
  </si>
  <si>
    <t>ZAR</t>
  </si>
  <si>
    <t>2BB</t>
  </si>
  <si>
    <t>LFR</t>
  </si>
  <si>
    <t>3LA</t>
  </si>
  <si>
    <t>QMB</t>
  </si>
  <si>
    <t>ZAL</t>
  </si>
  <si>
    <t>ZAG</t>
  </si>
  <si>
    <t>ZAA</t>
  </si>
  <si>
    <t>ZAP</t>
  </si>
  <si>
    <t>ZAY</t>
  </si>
  <si>
    <t>ZBP</t>
  </si>
  <si>
    <t>2QC</t>
  </si>
  <si>
    <t>ZAQ</t>
  </si>
  <si>
    <t>ZAO</t>
  </si>
  <si>
    <t>1C8</t>
  </si>
  <si>
    <t>4UA</t>
  </si>
  <si>
    <t>Passage heure été Pama 1-2-3</t>
  </si>
  <si>
    <t>Passage heure Hiver Pama 1-2-3</t>
  </si>
  <si>
    <t>Sans arrêt</t>
  </si>
  <si>
    <t>Maintenance du déshuileur Pama 1-2-3-5</t>
  </si>
  <si>
    <t>Contrôler brides AMP Pama 1-2-3</t>
  </si>
  <si>
    <t>PAMA 1 Préventif tête angulaire 3 mois</t>
  </si>
  <si>
    <t>PAMA 2 Préventif tête angulaire 3 mois</t>
  </si>
  <si>
    <t>PAMA 3 Préventif tête angulaire 3 mois</t>
  </si>
  <si>
    <t>PAMA 5 Préventif tête angulaire 6 mois</t>
  </si>
  <si>
    <t>S</t>
  </si>
  <si>
    <t>Semestriel</t>
  </si>
  <si>
    <t>Pama 2 : Préventif stabilisateurs gabarits</t>
  </si>
  <si>
    <t>Pama 3 : Préventif stabilisateurs gabarits</t>
  </si>
  <si>
    <t>B</t>
  </si>
  <si>
    <t>Bimensuel</t>
  </si>
  <si>
    <t>Wotan 1-2-3 sauvegarde des paramètres CN</t>
  </si>
  <si>
    <t>Cloos sauvegarde</t>
  </si>
  <si>
    <t>SECT.</t>
  </si>
  <si>
    <t>Equipe 2BB</t>
  </si>
  <si>
    <t>Alsaflam maintenance annuelle par le fabricant</t>
  </si>
  <si>
    <t>Tosca Pièces préventif 2 semaines</t>
  </si>
  <si>
    <t>2 sem</t>
  </si>
  <si>
    <t>Tosca Tôles préventif 2 semaines</t>
  </si>
  <si>
    <t>Rplcmt des chalum. plasma. Faire le rappel prod</t>
  </si>
  <si>
    <t xml:space="preserve">Maintenance annuelle </t>
  </si>
  <si>
    <t>TRUMPF VARIOPRESS</t>
  </si>
  <si>
    <t>WOTAN 1-2-3</t>
  </si>
  <si>
    <t>PAMA 1-2-3-5</t>
  </si>
  <si>
    <t>PAMA 1-2-3</t>
  </si>
  <si>
    <t>Tournée de contrôle KELCH Pama 1-2-3-5 Wotan 1-2-3</t>
  </si>
  <si>
    <t>PAMA 1-2-3-5 Wotan 1-2-3</t>
  </si>
  <si>
    <t>Julien</t>
  </si>
  <si>
    <t>RTC25</t>
  </si>
  <si>
    <t>x</t>
  </si>
  <si>
    <t>Réalisé</t>
  </si>
  <si>
    <t>Nb reste à faire/sem</t>
  </si>
  <si>
    <t>METZGER 1</t>
  </si>
  <si>
    <t>METZGER 2</t>
  </si>
  <si>
    <t>KASTO DISC U</t>
  </si>
  <si>
    <t>KASTO MICUT P2.6</t>
  </si>
  <si>
    <t>ROLL</t>
  </si>
  <si>
    <t>Nb réalisé/sem</t>
  </si>
  <si>
    <t>Tournée de contrôle KELCH Pama 1-2-3-5 
Wotan 1-2-3</t>
  </si>
  <si>
    <t>Technicien</t>
  </si>
  <si>
    <t>Dispo machines</t>
  </si>
  <si>
    <t>S.8</t>
  </si>
  <si>
    <t>Préventif Semaine 7</t>
  </si>
  <si>
    <t>Reininger Steve</t>
  </si>
  <si>
    <t>Préventif Semaine 8</t>
  </si>
  <si>
    <t>Nb réalisé en retard/sem</t>
  </si>
  <si>
    <t>RR</t>
  </si>
  <si>
    <t>Réalisé en retard</t>
  </si>
  <si>
    <t>Préventif Semaine 9</t>
  </si>
  <si>
    <t>PAMA 2-3-5 Wotan 1-2-3</t>
  </si>
  <si>
    <t>Tournée de contrôle KELCH Pama 2-3-5 
Wotan 1-2-3</t>
  </si>
  <si>
    <t>1H</t>
  </si>
  <si>
    <t>Retard Semaine 6</t>
  </si>
  <si>
    <t>Retard Semaine 7</t>
  </si>
  <si>
    <t>Retard Semaine 8</t>
  </si>
  <si>
    <t>à faire Semaine 9</t>
  </si>
  <si>
    <t>Préventif Semaine 6</t>
  </si>
  <si>
    <t>X</t>
  </si>
  <si>
    <t>Préventif Semaine 10</t>
  </si>
  <si>
    <t>Serge</t>
  </si>
  <si>
    <t>Après-midi</t>
  </si>
  <si>
    <t>Xavier</t>
  </si>
  <si>
    <t>S.10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</si>
</sst>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  <font>
      <sz val="8"/>
      <color indexed="8"/>
      <name val="Arial"/>
      <family val="2"/>
    </font>
    <font>
      <b/>
      <sz val="36"/>
      <color theme="7" tint="-0.249977111117893"/>
      <name val="Corbel"/>
      <family val="2"/>
      <scheme val="major"/>
    </font>
    <font>
      <sz val="8"/>
      <name val="Corbel"/>
      <family val="2"/>
      <scheme val="major"/>
    </font>
    <font>
      <b/>
      <sz val="11"/>
      <color theme="1" tint="0.34998626667073579"/>
      <name val="Liebherr Text Office"/>
      <family val="2"/>
    </font>
    <font>
      <sz val="11"/>
      <color theme="1" tint="0.24994659260841701"/>
      <name val="Liebherr Text Office"/>
      <family val="2"/>
    </font>
    <font>
      <sz val="8"/>
      <color indexed="8"/>
      <name val="Liebherr Text Office"/>
      <family val="2"/>
    </font>
    <font>
      <b/>
      <sz val="12"/>
      <color rgb="FFFF0000"/>
      <name val="Liebherr Text Office"/>
      <family val="2"/>
    </font>
    <font>
      <b/>
      <sz val="12"/>
      <color rgb="FF00B050"/>
      <name val="Liebherr Text Office"/>
      <family val="2"/>
    </font>
  </fonts>
  <fills count="21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537C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 style="thick">
        <color theme="0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4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6" fillId="0" borderId="2" applyFill="0" applyProtection="0">
      <alignment horizontal="center"/>
    </xf>
    <xf numFmtId="0" fontId="6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5" fillId="6" borderId="1" applyNumberFormat="0" applyProtection="0">
      <alignment horizontal="left" vertical="center"/>
    </xf>
    <xf numFmtId="0" fontId="4" fillId="0" borderId="0" applyNumberFormat="0" applyFill="0" applyBorder="0" applyProtection="0">
      <alignment vertical="center"/>
    </xf>
    <xf numFmtId="0" fontId="6" fillId="0" borderId="0" applyFill="0" applyProtection="0">
      <alignment vertical="center"/>
    </xf>
    <xf numFmtId="0" fontId="6" fillId="0" borderId="0" applyFill="0" applyProtection="0">
      <alignment horizontal="center" vertical="center" wrapText="1"/>
    </xf>
    <xf numFmtId="0" fontId="6" fillId="0" borderId="0" applyFill="0" applyProtection="0">
      <alignment horizontal="left"/>
    </xf>
    <xf numFmtId="0" fontId="8" fillId="0" borderId="0" applyNumberFormat="0" applyFill="0" applyBorder="0" applyProtection="0">
      <alignment vertical="center"/>
    </xf>
    <xf numFmtId="1" fontId="9" fillId="6" borderId="1">
      <alignment horizontal="center" vertical="center"/>
    </xf>
    <xf numFmtId="0" fontId="7" fillId="2" borderId="4" applyNumberFormat="0" applyFont="0" applyAlignment="0">
      <alignment horizontal="center"/>
    </xf>
    <xf numFmtId="0" fontId="7" fillId="3" borderId="3" applyNumberFormat="0" applyFont="0" applyAlignment="0">
      <alignment horizontal="center"/>
    </xf>
    <xf numFmtId="0" fontId="7" fillId="4" borderId="3" applyNumberFormat="0" applyFont="0" applyAlignment="0">
      <alignment horizontal="center"/>
    </xf>
    <xf numFmtId="0" fontId="7" fillId="5" borderId="3" applyNumberFormat="0" applyFont="0" applyAlignment="0">
      <alignment horizontal="center"/>
    </xf>
    <xf numFmtId="0" fontId="7" fillId="7" borderId="3" applyNumberFormat="0" applyFont="0" applyAlignment="0">
      <alignment horizontal="center"/>
    </xf>
  </cellStyleXfs>
  <cellXfs count="110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3" fontId="6" fillId="0" borderId="2" xfId="3">
      <alignment horizontal="center"/>
    </xf>
    <xf numFmtId="0" fontId="6" fillId="0" borderId="0" xfId="4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6" fillId="0" borderId="0" xfId="11">
      <alignment horizontal="left"/>
    </xf>
    <xf numFmtId="0" fontId="6" fillId="0" borderId="0" xfId="9">
      <alignment vertical="center"/>
    </xf>
    <xf numFmtId="0" fontId="0" fillId="8" borderId="0" xfId="0" applyFill="1">
      <alignment horizontal="center" vertical="center"/>
    </xf>
    <xf numFmtId="0" fontId="0" fillId="0" borderId="0" xfId="0" applyAlignment="1">
      <alignment horizontal="left" vertical="center"/>
    </xf>
    <xf numFmtId="0" fontId="0" fillId="9" borderId="0" xfId="0" applyFill="1">
      <alignment horizontal="center" vertical="center"/>
    </xf>
    <xf numFmtId="0" fontId="0" fillId="10" borderId="0" xfId="0" applyFill="1">
      <alignment horizontal="center" vertical="center"/>
    </xf>
    <xf numFmtId="0" fontId="10" fillId="0" borderId="0" xfId="0" applyFont="1" applyFill="1" applyAlignment="1">
      <alignment horizontal="left"/>
    </xf>
    <xf numFmtId="0" fontId="0" fillId="0" borderId="5" xfId="5" applyFont="1" applyBorder="1" applyAlignment="1">
      <alignment vertical="center" wrapText="1"/>
    </xf>
    <xf numFmtId="0" fontId="0" fillId="0" borderId="0" xfId="5" applyFont="1" applyBorder="1" applyAlignment="1">
      <alignment vertical="center" wrapText="1"/>
    </xf>
    <xf numFmtId="0" fontId="11" fillId="0" borderId="0" xfId="0" applyFont="1">
      <alignment horizontal="center" vertical="center"/>
    </xf>
    <xf numFmtId="0" fontId="0" fillId="0" borderId="0" xfId="0" applyAlignment="1">
      <alignment horizontal="right" vertical="center"/>
    </xf>
    <xf numFmtId="0" fontId="6" fillId="0" borderId="0" xfId="9" applyAlignment="1">
      <alignment horizontal="right" vertical="center"/>
    </xf>
    <xf numFmtId="0" fontId="10" fillId="0" borderId="0" xfId="0" applyFont="1" applyFill="1" applyAlignment="1">
      <alignment horizontal="right"/>
    </xf>
    <xf numFmtId="0" fontId="0" fillId="11" borderId="0" xfId="0" applyFill="1">
      <alignment horizontal="center" vertical="center"/>
    </xf>
    <xf numFmtId="0" fontId="10" fillId="0" borderId="0" xfId="0" applyFont="1" applyFill="1" applyBorder="1" applyAlignment="1">
      <alignment horizontal="left"/>
    </xf>
    <xf numFmtId="0" fontId="6" fillId="0" borderId="6" xfId="9" applyBorder="1">
      <alignment vertical="center"/>
    </xf>
    <xf numFmtId="0" fontId="10" fillId="0" borderId="0" xfId="0" applyFont="1" applyFill="1" applyBorder="1" applyAlignment="1">
      <alignment horizontal="right"/>
    </xf>
    <xf numFmtId="0" fontId="6" fillId="0" borderId="6" xfId="9" applyBorder="1" applyAlignment="1">
      <alignment horizontal="right" vertical="center"/>
    </xf>
    <xf numFmtId="0" fontId="5" fillId="6" borderId="1" xfId="7" applyAlignment="1">
      <alignment horizontal="right" vertical="center" wrapText="1"/>
    </xf>
    <xf numFmtId="1" fontId="9" fillId="6" borderId="1" xfId="13">
      <alignment horizontal="center" vertical="center"/>
    </xf>
    <xf numFmtId="0" fontId="10" fillId="13" borderId="0" xfId="0" applyFont="1" applyFill="1" applyAlignment="1">
      <alignment horizontal="left"/>
    </xf>
    <xf numFmtId="0" fontId="0" fillId="14" borderId="0" xfId="0" applyFill="1">
      <alignment horizontal="center" vertical="center"/>
    </xf>
    <xf numFmtId="0" fontId="0" fillId="0" borderId="0" xfId="0" applyAlignment="1">
      <alignment vertical="center"/>
    </xf>
    <xf numFmtId="0" fontId="6" fillId="0" borderId="0" xfId="9" applyAlignment="1">
      <alignment vertical="top"/>
    </xf>
    <xf numFmtId="0" fontId="6" fillId="0" borderId="0" xfId="9" applyAlignment="1">
      <alignment horizontal="right" vertical="top"/>
    </xf>
    <xf numFmtId="0" fontId="6" fillId="0" borderId="0" xfId="9" applyAlignment="1">
      <alignment horizontal="center" vertical="center"/>
    </xf>
    <xf numFmtId="0" fontId="6" fillId="0" borderId="0" xfId="9" applyAlignment="1">
      <alignment horizontal="center" vertical="top"/>
    </xf>
    <xf numFmtId="0" fontId="0" fillId="0" borderId="0" xfId="0" applyAlignment="1"/>
    <xf numFmtId="0" fontId="0" fillId="12" borderId="0" xfId="0" applyFill="1">
      <alignment horizontal="center" vertical="center"/>
    </xf>
    <xf numFmtId="3" fontId="6" fillId="0" borderId="2" xfId="3" applyAlignment="1">
      <alignment horizontal="center" vertical="top"/>
    </xf>
    <xf numFmtId="0" fontId="0" fillId="0" borderId="0" xfId="0" applyAlignment="1">
      <alignment horizontal="center" vertical="top"/>
    </xf>
    <xf numFmtId="0" fontId="10" fillId="0" borderId="0" xfId="0" applyFont="1" applyFill="1" applyBorder="1">
      <alignment horizontal="center" vertical="center"/>
    </xf>
    <xf numFmtId="0" fontId="10" fillId="0" borderId="0" xfId="0" applyFont="1" applyFill="1">
      <alignment horizontal="center" vertical="center"/>
    </xf>
    <xf numFmtId="0" fontId="0" fillId="0" borderId="7" xfId="0" applyBorder="1" applyAlignment="1">
      <alignment horizontal="center"/>
    </xf>
    <xf numFmtId="0" fontId="10" fillId="0" borderId="0" xfId="0" applyFont="1" applyFill="1" applyAlignment="1">
      <alignment horizontal="left" vertical="center"/>
    </xf>
    <xf numFmtId="0" fontId="10" fillId="13" borderId="0" xfId="0" applyFont="1" applyFill="1" applyAlignment="1">
      <alignment horizontal="center" vertical="center" wrapText="1"/>
    </xf>
    <xf numFmtId="0" fontId="0" fillId="15" borderId="0" xfId="0" applyFill="1" applyAlignment="1">
      <alignment horizontal="center"/>
    </xf>
    <xf numFmtId="0" fontId="0" fillId="16" borderId="0" xfId="0" applyFill="1">
      <alignment horizontal="center" vertical="center"/>
    </xf>
    <xf numFmtId="0" fontId="0" fillId="17" borderId="0" xfId="5" applyFont="1" applyFill="1" applyBorder="1" applyAlignment="1">
      <alignment horizontal="center" vertical="center" wrapText="1"/>
    </xf>
    <xf numFmtId="0" fontId="0" fillId="18" borderId="0" xfId="0" applyFill="1">
      <alignment horizontal="center" vertical="center"/>
    </xf>
    <xf numFmtId="0" fontId="0" fillId="15" borderId="0" xfId="0" applyFill="1">
      <alignment horizontal="center" vertical="center"/>
    </xf>
    <xf numFmtId="0" fontId="0" fillId="0" borderId="9" xfId="0" applyBorder="1">
      <alignment horizontal="center" vertical="center"/>
    </xf>
    <xf numFmtId="0" fontId="0" fillId="0" borderId="10" xfId="0" applyBorder="1">
      <alignment horizontal="center" vertical="center"/>
    </xf>
    <xf numFmtId="0" fontId="0" fillId="0" borderId="10" xfId="0" applyBorder="1" applyAlignment="1">
      <alignment horizontal="center"/>
    </xf>
    <xf numFmtId="0" fontId="10" fillId="0" borderId="10" xfId="0" applyFont="1" applyFill="1" applyBorder="1">
      <alignment horizontal="center" vertical="center"/>
    </xf>
    <xf numFmtId="0" fontId="10" fillId="0" borderId="10" xfId="0" applyFont="1" applyFill="1" applyBorder="1" applyAlignment="1">
      <alignment horizontal="left" vertical="center"/>
    </xf>
    <xf numFmtId="0" fontId="10" fillId="19" borderId="10" xfId="0" applyFont="1" applyFill="1" applyBorder="1" applyAlignment="1">
      <alignment horizontal="left"/>
    </xf>
    <xf numFmtId="0" fontId="10" fillId="0" borderId="10" xfId="0" applyFont="1" applyFill="1" applyBorder="1" applyAlignment="1">
      <alignment horizontal="left"/>
    </xf>
    <xf numFmtId="0" fontId="10" fillId="0" borderId="11" xfId="0" applyFont="1" applyFill="1" applyBorder="1" applyAlignment="1">
      <alignment horizontal="left"/>
    </xf>
    <xf numFmtId="0" fontId="0" fillId="0" borderId="12" xfId="0" applyBorder="1">
      <alignment horizontal="center" vertical="center"/>
    </xf>
    <xf numFmtId="0" fontId="0" fillId="0" borderId="13" xfId="0" applyBorder="1">
      <alignment horizontal="center" vertical="center"/>
    </xf>
    <xf numFmtId="0" fontId="0" fillId="0" borderId="13" xfId="0" applyBorder="1" applyAlignment="1">
      <alignment horizontal="center"/>
    </xf>
    <xf numFmtId="0" fontId="10" fillId="0" borderId="13" xfId="0" applyFont="1" applyFill="1" applyBorder="1">
      <alignment horizontal="center" vertical="center"/>
    </xf>
    <xf numFmtId="0" fontId="10" fillId="0" borderId="13" xfId="0" applyFont="1" applyFill="1" applyBorder="1" applyAlignment="1">
      <alignment horizontal="left" vertical="center"/>
    </xf>
    <xf numFmtId="0" fontId="10" fillId="19" borderId="13" xfId="0" applyFont="1" applyFill="1" applyBorder="1" applyAlignment="1">
      <alignment horizontal="left"/>
    </xf>
    <xf numFmtId="0" fontId="10" fillId="0" borderId="13" xfId="0" applyFont="1" applyFill="1" applyBorder="1" applyAlignment="1">
      <alignment horizontal="left"/>
    </xf>
    <xf numFmtId="0" fontId="10" fillId="0" borderId="14" xfId="0" applyFont="1" applyFill="1" applyBorder="1" applyAlignment="1">
      <alignment horizontal="left"/>
    </xf>
    <xf numFmtId="0" fontId="10" fillId="0" borderId="13" xfId="0" applyFont="1" applyFill="1" applyBorder="1" applyAlignment="1">
      <alignment horizontal="left" wrapText="1"/>
    </xf>
    <xf numFmtId="0" fontId="10" fillId="0" borderId="14" xfId="0" applyFont="1" applyFill="1" applyBorder="1" applyAlignment="1">
      <alignment horizontal="left" vertical="center"/>
    </xf>
    <xf numFmtId="0" fontId="6" fillId="0" borderId="15" xfId="9" applyBorder="1" applyAlignment="1">
      <alignment vertical="top"/>
    </xf>
    <xf numFmtId="0" fontId="6" fillId="0" borderId="16" xfId="9" applyBorder="1" applyAlignment="1">
      <alignment vertical="top"/>
    </xf>
    <xf numFmtId="3" fontId="6" fillId="0" borderId="16" xfId="3" applyBorder="1" applyAlignment="1">
      <alignment horizontal="center" vertical="top"/>
    </xf>
    <xf numFmtId="0" fontId="6" fillId="0" borderId="16" xfId="9" applyBorder="1" applyAlignment="1">
      <alignment horizontal="left" vertical="top"/>
    </xf>
    <xf numFmtId="0" fontId="6" fillId="0" borderId="17" xfId="9" applyBorder="1" applyAlignment="1">
      <alignment vertical="top"/>
    </xf>
    <xf numFmtId="0" fontId="0" fillId="0" borderId="0" xfId="0" applyBorder="1">
      <alignment horizontal="center" vertical="center"/>
    </xf>
    <xf numFmtId="14" fontId="0" fillId="0" borderId="0" xfId="0" applyNumberFormat="1" applyBorder="1">
      <alignment horizontal="center" vertical="center"/>
    </xf>
    <xf numFmtId="0" fontId="0" fillId="0" borderId="0" xfId="0" applyBorder="1" applyAlignment="1">
      <alignment horizontal="center"/>
    </xf>
    <xf numFmtId="0" fontId="10" fillId="0" borderId="0" xfId="0" applyFont="1" applyFill="1" applyBorder="1" applyAlignment="1">
      <alignment horizontal="left" vertical="center"/>
    </xf>
    <xf numFmtId="0" fontId="6" fillId="0" borderId="18" xfId="9" applyFill="1" applyBorder="1" applyAlignment="1">
      <alignment vertical="top"/>
    </xf>
    <xf numFmtId="0" fontId="6" fillId="0" borderId="7" xfId="9" applyFill="1" applyBorder="1" applyAlignment="1">
      <alignment vertical="top"/>
    </xf>
    <xf numFmtId="3" fontId="6" fillId="0" borderId="18" xfId="3" applyBorder="1" applyAlignment="1">
      <alignment horizontal="center" vertical="top"/>
    </xf>
    <xf numFmtId="0" fontId="6" fillId="0" borderId="18" xfId="9" applyBorder="1" applyAlignment="1">
      <alignment horizontal="left" vertical="top"/>
    </xf>
    <xf numFmtId="0" fontId="6" fillId="0" borderId="18" xfId="9" applyBorder="1" applyAlignment="1">
      <alignment vertical="top"/>
    </xf>
    <xf numFmtId="0" fontId="6" fillId="0" borderId="8" xfId="9" applyBorder="1" applyAlignment="1">
      <alignment vertical="top"/>
    </xf>
    <xf numFmtId="0" fontId="0" fillId="20" borderId="0" xfId="0" applyFill="1">
      <alignment horizontal="center" vertical="center"/>
    </xf>
    <xf numFmtId="0" fontId="14" fillId="0" borderId="0" xfId="0" applyFont="1">
      <alignment horizontal="center" vertical="center"/>
    </xf>
    <xf numFmtId="0" fontId="15" fillId="0" borderId="0" xfId="0" applyFont="1" applyFill="1" applyAlignment="1">
      <alignment horizontal="left"/>
    </xf>
    <xf numFmtId="0" fontId="15" fillId="0" borderId="0" xfId="0" applyFont="1" applyFill="1" applyAlignment="1">
      <alignment horizontal="left" vertical="center"/>
    </xf>
    <xf numFmtId="0" fontId="15" fillId="0" borderId="0" xfId="0" applyFont="1" applyFill="1">
      <alignment horizontal="center" vertical="center"/>
    </xf>
    <xf numFmtId="0" fontId="14" fillId="15" borderId="0" xfId="0" applyFont="1" applyFill="1" applyAlignment="1">
      <alignment horizontal="center"/>
    </xf>
    <xf numFmtId="0" fontId="16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3" fillId="0" borderId="13" xfId="9" applyFont="1" applyBorder="1" applyAlignment="1">
      <alignment vertical="top"/>
    </xf>
    <xf numFmtId="0" fontId="13" fillId="0" borderId="13" xfId="9" applyFont="1" applyBorder="1" applyAlignment="1">
      <alignment horizontal="right" vertical="top"/>
    </xf>
    <xf numFmtId="3" fontId="13" fillId="0" borderId="13" xfId="3" applyFont="1" applyBorder="1" applyAlignment="1">
      <alignment horizontal="center" vertical="top"/>
    </xf>
    <xf numFmtId="0" fontId="6" fillId="0" borderId="13" xfId="9" applyBorder="1" applyAlignment="1">
      <alignment vertical="top"/>
    </xf>
    <xf numFmtId="0" fontId="15" fillId="0" borderId="13" xfId="0" applyFont="1" applyFill="1" applyBorder="1" applyAlignment="1">
      <alignment horizontal="left"/>
    </xf>
    <xf numFmtId="0" fontId="15" fillId="0" borderId="13" xfId="0" applyFont="1" applyFill="1" applyBorder="1" applyAlignment="1">
      <alignment horizontal="left" vertical="center"/>
    </xf>
    <xf numFmtId="0" fontId="15" fillId="0" borderId="13" xfId="0" applyFont="1" applyFill="1" applyBorder="1">
      <alignment horizontal="center" vertical="center"/>
    </xf>
    <xf numFmtId="0" fontId="14" fillId="15" borderId="13" xfId="0" applyFont="1" applyFill="1" applyBorder="1" applyAlignment="1">
      <alignment horizontal="center"/>
    </xf>
    <xf numFmtId="0" fontId="14" fillId="0" borderId="13" xfId="0" applyFont="1" applyBorder="1">
      <alignment horizontal="center" vertical="center"/>
    </xf>
    <xf numFmtId="0" fontId="14" fillId="0" borderId="13" xfId="0" applyFont="1" applyBorder="1" applyAlignment="1">
      <alignment horizontal="center"/>
    </xf>
    <xf numFmtId="0" fontId="15" fillId="13" borderId="13" xfId="0" applyFont="1" applyFill="1" applyBorder="1" applyAlignment="1">
      <alignment horizontal="left"/>
    </xf>
    <xf numFmtId="0" fontId="14" fillId="0" borderId="13" xfId="0" applyFont="1" applyBorder="1" applyAlignment="1">
      <alignment horizontal="left" vertical="center"/>
    </xf>
    <xf numFmtId="0" fontId="10" fillId="13" borderId="0" xfId="0" applyFont="1" applyFill="1" applyAlignment="1">
      <alignment horizontal="left" vertical="center" wrapText="1"/>
    </xf>
    <xf numFmtId="14" fontId="0" fillId="0" borderId="0" xfId="0" applyNumberFormat="1">
      <alignment horizontal="center" vertical="center"/>
    </xf>
    <xf numFmtId="14" fontId="0" fillId="0" borderId="13" xfId="0" applyNumberFormat="1" applyBorder="1">
      <alignment horizontal="center" vertical="center"/>
    </xf>
    <xf numFmtId="0" fontId="10" fillId="19" borderId="0" xfId="0" applyFont="1" applyFill="1" applyBorder="1" applyAlignment="1">
      <alignment horizontal="left"/>
    </xf>
    <xf numFmtId="0" fontId="6" fillId="0" borderId="0" xfId="9" applyAlignment="1">
      <alignment horizontal="center" vertical="center"/>
    </xf>
    <xf numFmtId="0" fontId="6" fillId="0" borderId="8" xfId="9" applyBorder="1" applyAlignment="1">
      <alignment horizontal="center" vertical="center"/>
    </xf>
    <xf numFmtId="0" fontId="5" fillId="6" borderId="7" xfId="7" applyBorder="1" applyAlignment="1">
      <alignment horizontal="center" vertical="center" wrapText="1"/>
    </xf>
    <xf numFmtId="0" fontId="5" fillId="6" borderId="0" xfId="7" applyBorder="1" applyAlignment="1">
      <alignment horizontal="center" vertical="center" wrapText="1"/>
    </xf>
    <xf numFmtId="0" fontId="0" fillId="0" borderId="0" xfId="5" applyFont="1" applyBorder="1" applyAlignment="1">
      <alignment horizontal="center" vertical="center" wrapText="1"/>
    </xf>
    <xf numFmtId="0" fontId="11" fillId="0" borderId="0" xfId="0" applyFont="1">
      <alignment horizontal="center" vertical="center"/>
    </xf>
  </cellXfs>
  <cellStyles count="19">
    <cellStyle name="% achevé" xfId="16" xr:uid="{00000000-0005-0000-0000-000000000000}"/>
    <cellStyle name="Activité" xfId="2" xr:uid="{00000000-0005-0000-0000-000002000000}"/>
    <cellStyle name="Contrôle de mise en évidence de la période" xfId="7" xr:uid="{00000000-0005-0000-0000-00000E000000}"/>
    <cellStyle name="En-têtes de période" xfId="3" xr:uid="{00000000-0005-0000-0000-00000D000000}"/>
    <cellStyle name="En-têtes de projet" xfId="4" xr:uid="{00000000-0005-0000-0000-000011000000}"/>
    <cellStyle name="Étiquette" xfId="5" xr:uid="{00000000-0005-0000-0000-00000A000000}"/>
    <cellStyle name="Légende de ce qui a été accompli" xfId="15" xr:uid="{00000000-0005-0000-0000-000004000000}"/>
    <cellStyle name="Légende de ce qui a été accompli (au-delà du plan)" xfId="17" xr:uid="{00000000-0005-0000-0000-000003000000}"/>
    <cellStyle name="Légende du % accompli (au-delà du plan)" xfId="18" xr:uid="{00000000-0005-0000-0000-000001000000}"/>
    <cellStyle name="Légende du plan" xfId="14" xr:uid="{00000000-0005-0000-0000-000010000000}"/>
    <cellStyle name="Normal" xfId="0" builtinId="0" customBuiltin="1"/>
    <cellStyle name="Pourcentage accompli" xfId="6" xr:uid="{00000000-0005-0000-0000-00000C000000}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Valeur de la période" xfId="13" xr:uid="{00000000-0005-0000-0000-00000F000000}"/>
  </cellStyles>
  <dxfs count="330"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D39CA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D39CA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7" tint="0.39994506668294322"/>
        </patternFill>
      </fill>
    </dxf>
    <dxf>
      <fill>
        <patternFill>
          <bgColor theme="0" tint="-0.499984740745262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D39CA"/>
        </patternFill>
      </fill>
    </dxf>
    <dxf>
      <fill>
        <patternFill>
          <bgColor rgb="FF92D050"/>
        </patternFill>
      </fill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>
          <bgColor rgb="FFFF0000"/>
        </patternFill>
      </fill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D39CA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rgb="FF92D050"/>
        </patternFill>
      </fill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D39CA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D39CA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D39CA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D39CA"/>
        </patternFill>
      </fill>
    </dxf>
    <dxf>
      <fill>
        <patternFill>
          <bgColor rgb="FF92D050"/>
        </patternFill>
      </fill>
    </dxf>
    <dxf>
      <border>
        <top style="thin">
          <color theme="7"/>
        </top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rgb="FFFD39CA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D39CA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  <numFmt numFmtId="0" formatCode="General"/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  <numFmt numFmtId="0" formatCode="General"/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Calibri"/>
        <family val="2"/>
        <scheme val="minor"/>
      </font>
      <numFmt numFmtId="0" formatCode="General"/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D39CA"/>
      <color rgb="FFAE0281"/>
      <color rgb="FFFF3399"/>
      <color rgb="FFF537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421275-1B61-485B-9E93-D71140F44A99}" name="Tableau22" displayName="Tableau22" ref="A3:J16" totalsRowShown="0" headerRowDxfId="329" headerRowBorderDxfId="328" tableBorderDxfId="327" totalsRowBorderDxfId="326" headerRowCellStyle="Titre 2">
  <autoFilter ref="A3:J16" xr:uid="{5DC536D5-3AA2-4788-87E3-DACBA1056677}"/>
  <sortState xmlns:xlrd2="http://schemas.microsoft.com/office/spreadsheetml/2017/richdata2" ref="A4:I19">
    <sortCondition ref="A3:A19"/>
  </sortState>
  <tableColumns count="10">
    <tableColumn id="1" xr3:uid="{EB509C8E-EA6D-49EF-B2F4-3571CEEA42AE}" name="HALL" dataDxfId="325"/>
    <tableColumn id="2" xr3:uid="{5F6D85CC-D99B-493B-B52A-0A59A4E16EAE}" name="SECT." dataDxfId="324"/>
    <tableColumn id="3" xr3:uid="{8A1091C0-925F-4B4A-9E74-1D76BD42ACE1}" name="MATERIEL" dataDxfId="323"/>
    <tableColumn id="4" xr3:uid="{A71E96BE-F0DA-47DA-923D-D80C8CA3C7B4}" name="COMMENTAIRE" dataDxfId="322"/>
    <tableColumn id="5" xr3:uid="{B2E82D6A-CEFA-4F86-9855-D7F36BD917FA}" name="PERIODE" dataDxfId="321"/>
    <tableColumn id="6" xr3:uid="{611E6E01-D112-4574-9460-315C8E780A07}" name="TYPE" dataDxfId="320"/>
    <tableColumn id="7" xr3:uid="{39D14FA8-60AD-4A58-BAAC-33967F5DCE61}" name="NBTP" dataDxfId="319"/>
    <tableColumn id="8" xr3:uid="{FADCE529-BA2A-4997-8927-9998C806EB50}" name="S.8" dataDxfId="318"/>
    <tableColumn id="9" xr3:uid="{932D3C3D-F3B8-4E8E-870D-2B7D33E71872}" name="Dispo machines" dataDxfId="317"/>
    <tableColumn id="10" xr3:uid="{C8F345B9-0AC9-4036-8367-9D85182B785E}" name="Technicien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48C79D-1B91-43D0-AF73-794E85C549F5}" name="Tableau5" displayName="Tableau5" ref="A21:J24" totalsRowShown="0" headerRowDxfId="316" headerRowBorderDxfId="315" tableBorderDxfId="314" totalsRowBorderDxfId="313" headerRowCellStyle="Titre 2">
  <autoFilter ref="A21:J24" xr:uid="{C5A3F3F2-4777-40BC-83B0-3A503DA1F263}"/>
  <tableColumns count="10">
    <tableColumn id="1" xr3:uid="{BD913932-6B30-489D-92FA-DFE75B94A761}" name="HALL" dataDxfId="312"/>
    <tableColumn id="2" xr3:uid="{3B1E503A-8775-48F1-883D-B92903758CE8}" name="SECT." dataDxfId="311"/>
    <tableColumn id="3" xr3:uid="{A8952BE2-7746-4338-834F-07B0CA1471AE}" name="MATERIEL" dataDxfId="310"/>
    <tableColumn id="4" xr3:uid="{82C02C6A-5671-4C34-B723-B94237AF0023}" name="COMMENTAIRE" dataDxfId="309"/>
    <tableColumn id="5" xr3:uid="{DDC64204-42E0-4AD8-8F4A-1182BB21F321}" name="PERIODE" dataDxfId="308"/>
    <tableColumn id="6" xr3:uid="{5F817D87-7EE8-4B97-828C-A881AA021BC9}" name="TYPE" dataDxfId="307"/>
    <tableColumn id="7" xr3:uid="{DFD1E465-DEDA-4445-A2B5-2AF4C9E385A6}" name="NBTP" dataDxfId="306"/>
    <tableColumn id="8" xr3:uid="{3DADE7BC-BA8E-40B7-ADC8-B05F76EE3ED5}" name="S.8" dataDxfId="305"/>
    <tableColumn id="9" xr3:uid="{3A214AB9-757F-4659-9F19-1A9A0892EC2B}" name="Dispo machines" dataDxfId="304"/>
    <tableColumn id="10" xr3:uid="{F15AA9E9-5C23-4B38-9CF5-13A915D2FBB4}" name="Technicien" dataDxfId="303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82876E-DACA-47FD-9F5D-189BCE8FC321}" name="Tableau224" displayName="Tableau224" ref="A2:J11" totalsRowShown="0" headerRowDxfId="302" headerRowBorderDxfId="301" tableBorderDxfId="300" totalsRowBorderDxfId="299" headerRowCellStyle="Titre 2">
  <autoFilter ref="A2:J11" xr:uid="{5DC536D5-3AA2-4788-87E3-DACBA1056677}"/>
  <sortState xmlns:xlrd2="http://schemas.microsoft.com/office/spreadsheetml/2017/richdata2" ref="A3:I16">
    <sortCondition ref="A2:A16"/>
  </sortState>
  <tableColumns count="10">
    <tableColumn id="1" xr3:uid="{4A82309D-B10D-4988-9BE2-7A023AC0C21B}" name="HALL" dataDxfId="298"/>
    <tableColumn id="2" xr3:uid="{111BCBA2-AC31-404D-BB2B-EB07F10638A6}" name="SECT." dataDxfId="297"/>
    <tableColumn id="3" xr3:uid="{DA38ED61-CCC9-4B8F-8225-EBF92EAAAA22}" name="MATERIEL" dataDxfId="296"/>
    <tableColumn id="4" xr3:uid="{8AF384C1-4756-4028-9995-549940BF1052}" name="COMMENTAIRE" dataDxfId="295"/>
    <tableColumn id="5" xr3:uid="{D8ACAC2C-8839-4771-A710-B184C2DDEC4C}" name="PERIODE" dataDxfId="294"/>
    <tableColumn id="6" xr3:uid="{A521AA16-4991-4C41-BB96-93E231ADCE67}" name="TYPE" dataDxfId="293"/>
    <tableColumn id="7" xr3:uid="{0C9CEB53-891B-4253-AF33-CEAE6ED2FA26}" name="NBTP" dataDxfId="292"/>
    <tableColumn id="8" xr3:uid="{0F9EF9DA-2FAE-4134-AD5B-AEA2F34D5A47}" name="S.8" dataDxfId="291"/>
    <tableColumn id="9" xr3:uid="{72A5D1DA-7A3D-48DF-9251-1BDE26292D82}" name="Dispo machines" dataDxfId="290"/>
    <tableColumn id="10" xr3:uid="{4664EF14-B92C-43C1-9FC5-7E43727DA4FE}" name="Technicien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185244C-5BBB-480C-9296-70369B3D50CD}" name="Tableau55" displayName="Tableau55" ref="A15:J21" totalsRowShown="0" headerRowDxfId="289" headerRowBorderDxfId="288" tableBorderDxfId="287" totalsRowBorderDxfId="286" headerRowCellStyle="Titre 2">
  <autoFilter ref="A15:J21" xr:uid="{C5A3F3F2-4777-40BC-83B0-3A503DA1F263}"/>
  <tableColumns count="10">
    <tableColumn id="1" xr3:uid="{DE567083-834A-43AB-A7C2-740649CF284D}" name="HALL" dataDxfId="285"/>
    <tableColumn id="2" xr3:uid="{B41D2E96-05BC-4622-86EE-4E96E3F602AC}" name="SECT." dataDxfId="284"/>
    <tableColumn id="3" xr3:uid="{E2C3F9FF-F983-4AB8-AAC0-DC2029D9AEEF}" name="MATERIEL" dataDxfId="283"/>
    <tableColumn id="4" xr3:uid="{96846B06-5629-40DC-AFA3-C220BE939AAC}" name="COMMENTAIRE" dataDxfId="282"/>
    <tableColumn id="5" xr3:uid="{28728A56-81AD-4D9A-B4E1-517CD3B3D5CA}" name="PERIODE" dataDxfId="281"/>
    <tableColumn id="6" xr3:uid="{A280D5F0-D54A-4EED-807F-1844C3B5932A}" name="TYPE" dataDxfId="280"/>
    <tableColumn id="7" xr3:uid="{37BF209E-9A80-481F-BCB0-6B1A75395467}" name="NBTP" dataDxfId="279"/>
    <tableColumn id="8" xr3:uid="{C59F9726-7840-46E1-B869-68B3FA1C2694}" name="S.8" dataDxfId="278"/>
    <tableColumn id="9" xr3:uid="{140F6802-A3BC-41C2-865F-BE06C0221441}" name="Dispo machines" dataDxfId="277"/>
    <tableColumn id="10" xr3:uid="{919B0EA6-FA32-4ED5-BA96-D2F0C8B57566}" name="Technicien" dataDxfId="276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9804A74-9486-40CC-8BCE-68D5AB61D823}" name="Tableau2246" displayName="Tableau2246" ref="A2:J13" totalsRowShown="0" headerRowDxfId="275" headerRowBorderDxfId="274" tableBorderDxfId="273" totalsRowBorderDxfId="272" headerRowCellStyle="Titre 2">
  <autoFilter ref="A2:J13" xr:uid="{5DC536D5-3AA2-4788-87E3-DACBA1056677}"/>
  <sortState xmlns:xlrd2="http://schemas.microsoft.com/office/spreadsheetml/2017/richdata2" ref="A3:I16">
    <sortCondition ref="A2:A16"/>
  </sortState>
  <tableColumns count="10">
    <tableColumn id="1" xr3:uid="{EBA74239-5F05-428C-9CF5-A14D3AFFDAA7}" name="HALL" dataDxfId="271"/>
    <tableColumn id="2" xr3:uid="{AD81AEAF-BC5A-4F46-B8F5-5827F5AB228B}" name="SECT." dataDxfId="270"/>
    <tableColumn id="3" xr3:uid="{484F4C1A-A9AD-4B13-9F11-2D8F77017FEE}" name="MATERIEL" dataDxfId="269"/>
    <tableColumn id="4" xr3:uid="{E4511CFE-3874-4F4A-80ED-AE58B6A000DB}" name="COMMENTAIRE" dataDxfId="268"/>
    <tableColumn id="5" xr3:uid="{481ACFB4-174D-426F-A900-0ACB043375DE}" name="PERIODE" dataDxfId="267"/>
    <tableColumn id="6" xr3:uid="{A376A106-12A0-4DB1-A27E-203ABFB58A30}" name="TYPE" dataDxfId="266"/>
    <tableColumn id="7" xr3:uid="{E822EE5C-3F6D-4C33-901D-7D0083321EC3}" name="NBTP" dataDxfId="265"/>
    <tableColumn id="8" xr3:uid="{957D64F0-6FA0-4525-A7B2-F28B518D6267}" name="S.8" dataDxfId="264"/>
    <tableColumn id="9" xr3:uid="{056C9A1B-97DA-4416-8647-00BF1F44BD52}" name="Dispo machines" dataDxfId="263"/>
    <tableColumn id="10" xr3:uid="{C0868DEA-CC46-432F-90BE-FC070F54A1D5}" name="Technicien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E8E756B-3217-44EC-9DFB-BF299A32BC57}" name="Tableau557" displayName="Tableau557" ref="A15:J17" totalsRowShown="0" headerRowDxfId="262" headerRowBorderDxfId="261" tableBorderDxfId="260" totalsRowBorderDxfId="259" headerRowCellStyle="Titre 2">
  <autoFilter ref="A15:J17" xr:uid="{C5A3F3F2-4777-40BC-83B0-3A503DA1F263}"/>
  <tableColumns count="10">
    <tableColumn id="1" xr3:uid="{80E8A3DC-8CFB-496D-ABA1-602BDCE7C405}" name="HALL" dataDxfId="258"/>
    <tableColumn id="2" xr3:uid="{D265AA97-8647-4BD7-B2A1-01E5C5625E6A}" name="SECT." dataDxfId="257"/>
    <tableColumn id="3" xr3:uid="{EC7FE253-3930-4326-8F9D-13F8463C5275}" name="MATERIEL" dataDxfId="256"/>
    <tableColumn id="4" xr3:uid="{1D58A137-4F95-40ED-B587-18B0B51708D2}" name="COMMENTAIRE" dataDxfId="255"/>
    <tableColumn id="5" xr3:uid="{773BC4C5-2AA7-49DF-A9C5-F3422701C04F}" name="PERIODE" dataDxfId="254"/>
    <tableColumn id="6" xr3:uid="{97B9DDE2-CE2D-42B7-BD07-5BF894D419BE}" name="TYPE" dataDxfId="253"/>
    <tableColumn id="7" xr3:uid="{491FC662-01AB-4F05-8D62-7A1219BDD626}" name="NBTP" dataDxfId="252"/>
    <tableColumn id="8" xr3:uid="{EB055A74-A040-4057-8B30-228DDCB424A3}" name="S.8" dataDxfId="251"/>
    <tableColumn id="9" xr3:uid="{AD814DB0-5F89-4721-9D3D-1A89742FE88F}" name="Dispo machines" dataDxfId="250"/>
    <tableColumn id="10" xr3:uid="{92B65F53-7386-41C2-9F93-F00986B85870}" name="Technicien" dataDxfId="249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778BE5-15EC-4872-8345-16C2C7FDED08}">
  <sheetPr>
    <tabColor theme="7"/>
    <pageSetUpPr fitToPage="1"/>
  </sheetPr>
  <dimension ref="A1:BQ137"/>
  <sheetViews>
    <sheetView showGridLines="0" tabSelected="1" zoomScaleNormal="100" zoomScaleSheetLayoutView="80" workbookViewId="0">
      <pane xSplit="9" ySplit="6" topLeftCell="J7" activePane="bottomRight" state="frozen"/>
      <selection pane="topRight" activeCell="J1" sqref="J1"/>
      <selection pane="bottomLeft" activeCell="A7" sqref="A7"/>
      <selection pane="bottomRight" activeCell="AO11" sqref="AO11"/>
    </sheetView>
  </sheetViews>
  <sheetFormatPr baseColWidth="10" defaultColWidth="3.25" defaultRowHeight="30" customHeight="1" x14ac:dyDescent="0.25"/>
  <cols>
    <col min="1" max="1" width="7.375" bestFit="1" customWidth="1"/>
    <col min="2" max="2" width="5.75" customWidth="1"/>
    <col min="3" max="3" width="17.875" customWidth="1"/>
    <col min="4" max="4" width="29.625" customWidth="1"/>
    <col min="5" max="5" width="6.25" customWidth="1"/>
    <col min="6" max="6" width="11.625" customWidth="1"/>
    <col min="7" max="7" width="6.375" hidden="1" customWidth="1"/>
    <col min="8" max="8" width="4.5" style="16" customWidth="1"/>
    <col min="9" max="9" width="10" hidden="1" customWidth="1"/>
    <col min="10" max="10" width="2.875" style="1" customWidth="1"/>
    <col min="11" max="14" width="3.125" style="1" customWidth="1"/>
    <col min="15" max="29" width="3.25" style="1"/>
  </cols>
  <sheetData>
    <row r="1" spans="1:69" ht="30.75" customHeight="1" x14ac:dyDescent="0.25">
      <c r="C1" s="15" t="s">
        <v>0</v>
      </c>
      <c r="E1" s="41" t="s">
        <v>256</v>
      </c>
      <c r="H1" s="106" t="s">
        <v>23</v>
      </c>
      <c r="I1" s="107"/>
      <c r="J1" s="107"/>
      <c r="K1" s="25">
        <v>9</v>
      </c>
      <c r="L1" s="13"/>
      <c r="M1" s="44">
        <v>2</v>
      </c>
      <c r="N1" s="108" t="s">
        <v>275</v>
      </c>
      <c r="O1" s="108"/>
      <c r="P1" s="14"/>
      <c r="Q1" s="8" t="s">
        <v>25</v>
      </c>
      <c r="R1" s="9" t="s">
        <v>21</v>
      </c>
      <c r="S1"/>
      <c r="T1"/>
      <c r="U1"/>
      <c r="V1" s="34" t="s">
        <v>267</v>
      </c>
      <c r="W1" s="28" t="s">
        <v>268</v>
      </c>
      <c r="X1" s="33"/>
      <c r="Y1" s="33"/>
      <c r="Z1"/>
      <c r="AA1" s="45" t="s">
        <v>26</v>
      </c>
      <c r="AB1" s="9" t="s">
        <v>22</v>
      </c>
      <c r="AC1"/>
      <c r="AG1" s="27" t="s">
        <v>263</v>
      </c>
      <c r="AH1" s="28" t="s">
        <v>264</v>
      </c>
      <c r="AI1" s="28"/>
      <c r="AJ1" s="28"/>
      <c r="AL1" s="43" t="s">
        <v>27</v>
      </c>
      <c r="AM1" s="9" t="s">
        <v>24</v>
      </c>
      <c r="AP1" s="46" t="s">
        <v>287</v>
      </c>
      <c r="AQ1" s="28" t="s">
        <v>288</v>
      </c>
      <c r="AR1" s="28"/>
      <c r="AT1" s="80" t="s">
        <v>304</v>
      </c>
      <c r="AU1" s="28" t="s">
        <v>305</v>
      </c>
      <c r="AV1" s="28"/>
      <c r="AW1" s="28"/>
    </row>
    <row r="2" spans="1:69" s="5" customFormat="1" ht="15" x14ac:dyDescent="0.25">
      <c r="A2" s="7"/>
      <c r="B2" s="7"/>
      <c r="C2" s="7"/>
      <c r="D2" s="7"/>
      <c r="E2" s="104" t="s">
        <v>289</v>
      </c>
      <c r="F2" s="104"/>
      <c r="G2" s="104"/>
      <c r="H2" s="104"/>
      <c r="I2" s="105"/>
      <c r="J2" s="1">
        <f>COUNTA(J7:J102)-COUNTIF(J7:J102,"=x")-COUNTIF(J7:J102,"=RR")</f>
        <v>0</v>
      </c>
      <c r="K2" s="1">
        <f t="shared" ref="K2:BK2" si="0">COUNTA(K7:K102)-COUNTIF(K7:K102,"=x")-COUNTIF(K7:K102,"=RR")</f>
        <v>0</v>
      </c>
      <c r="L2" s="1">
        <f t="shared" si="0"/>
        <v>4</v>
      </c>
      <c r="M2" s="1">
        <f t="shared" si="0"/>
        <v>1</v>
      </c>
      <c r="N2" s="1">
        <f t="shared" si="0"/>
        <v>4</v>
      </c>
      <c r="O2" s="1">
        <f t="shared" si="0"/>
        <v>10</v>
      </c>
      <c r="P2" s="1">
        <f t="shared" si="0"/>
        <v>6</v>
      </c>
      <c r="Q2" s="1">
        <f t="shared" si="0"/>
        <v>8</v>
      </c>
      <c r="R2" s="1">
        <f t="shared" si="0"/>
        <v>2</v>
      </c>
      <c r="S2" s="1">
        <f t="shared" si="0"/>
        <v>7</v>
      </c>
      <c r="T2" s="1">
        <f t="shared" si="0"/>
        <v>7</v>
      </c>
      <c r="U2" s="1">
        <f t="shared" si="0"/>
        <v>7</v>
      </c>
      <c r="V2" s="1">
        <f t="shared" si="0"/>
        <v>6</v>
      </c>
      <c r="W2" s="1">
        <f t="shared" si="0"/>
        <v>9</v>
      </c>
      <c r="X2" s="1">
        <f t="shared" si="0"/>
        <v>5</v>
      </c>
      <c r="Y2" s="1">
        <f t="shared" si="0"/>
        <v>6</v>
      </c>
      <c r="Z2" s="1">
        <f t="shared" si="0"/>
        <v>3</v>
      </c>
      <c r="AA2" s="1">
        <f t="shared" si="0"/>
        <v>10</v>
      </c>
      <c r="AB2" s="1">
        <f t="shared" si="0"/>
        <v>7</v>
      </c>
      <c r="AC2" s="1">
        <f t="shared" si="0"/>
        <v>11</v>
      </c>
      <c r="AD2" s="1">
        <f t="shared" si="0"/>
        <v>3</v>
      </c>
      <c r="AE2" s="1">
        <f t="shared" si="0"/>
        <v>5</v>
      </c>
      <c r="AF2" s="1">
        <f t="shared" si="0"/>
        <v>6</v>
      </c>
      <c r="AG2" s="1">
        <f t="shared" si="0"/>
        <v>4</v>
      </c>
      <c r="AH2" s="1">
        <f t="shared" si="0"/>
        <v>5</v>
      </c>
      <c r="AI2" s="1">
        <f t="shared" si="0"/>
        <v>11</v>
      </c>
      <c r="AJ2" s="1">
        <f t="shared" si="0"/>
        <v>19</v>
      </c>
      <c r="AK2" s="1">
        <f t="shared" si="0"/>
        <v>6</v>
      </c>
      <c r="AL2" s="1">
        <f t="shared" si="0"/>
        <v>6</v>
      </c>
      <c r="AM2" s="1">
        <f t="shared" si="0"/>
        <v>8</v>
      </c>
      <c r="AN2" s="1">
        <f t="shared" si="0"/>
        <v>4</v>
      </c>
      <c r="AO2" s="1">
        <f t="shared" si="0"/>
        <v>8</v>
      </c>
      <c r="AP2" s="1">
        <f t="shared" si="0"/>
        <v>3</v>
      </c>
      <c r="AQ2" s="1">
        <f t="shared" si="0"/>
        <v>8</v>
      </c>
      <c r="AR2" s="1">
        <f t="shared" si="0"/>
        <v>8</v>
      </c>
      <c r="AS2" s="1">
        <f t="shared" si="0"/>
        <v>5</v>
      </c>
      <c r="AT2" s="1">
        <f t="shared" si="0"/>
        <v>11</v>
      </c>
      <c r="AU2" s="1">
        <f t="shared" si="0"/>
        <v>12</v>
      </c>
      <c r="AV2" s="1">
        <f t="shared" si="0"/>
        <v>9</v>
      </c>
      <c r="AW2" s="1">
        <f t="shared" si="0"/>
        <v>7</v>
      </c>
      <c r="AX2" s="1">
        <f t="shared" si="0"/>
        <v>6</v>
      </c>
      <c r="AY2" s="1">
        <f t="shared" si="0"/>
        <v>10</v>
      </c>
      <c r="AZ2" s="1">
        <f t="shared" si="0"/>
        <v>10</v>
      </c>
      <c r="BA2" s="1">
        <f t="shared" si="0"/>
        <v>14</v>
      </c>
      <c r="BB2" s="1">
        <f t="shared" si="0"/>
        <v>3</v>
      </c>
      <c r="BC2" s="1">
        <f t="shared" si="0"/>
        <v>6</v>
      </c>
      <c r="BD2" s="1">
        <f t="shared" si="0"/>
        <v>7</v>
      </c>
      <c r="BE2" s="1">
        <f t="shared" si="0"/>
        <v>1</v>
      </c>
      <c r="BF2" s="1">
        <f t="shared" si="0"/>
        <v>6</v>
      </c>
      <c r="BG2" s="1">
        <f t="shared" si="0"/>
        <v>6</v>
      </c>
      <c r="BH2" s="1">
        <f t="shared" si="0"/>
        <v>6</v>
      </c>
      <c r="BI2" s="1">
        <f t="shared" si="0"/>
        <v>4</v>
      </c>
      <c r="BJ2" s="1">
        <f t="shared" si="0"/>
        <v>3</v>
      </c>
      <c r="BK2" s="1">
        <f t="shared" si="0"/>
        <v>2</v>
      </c>
      <c r="BP2" s="6"/>
      <c r="BQ2" s="6"/>
    </row>
    <row r="3" spans="1:69" s="5" customFormat="1" ht="15" x14ac:dyDescent="0.25">
      <c r="A3" s="7"/>
      <c r="B3" s="7"/>
      <c r="C3" s="7"/>
      <c r="D3" s="7"/>
      <c r="E3" s="104" t="s">
        <v>295</v>
      </c>
      <c r="F3" s="104"/>
      <c r="G3" s="104"/>
      <c r="H3" s="104"/>
      <c r="I3" s="105"/>
      <c r="J3" s="1">
        <f>COUNTIF(J9:J104,"=x")</f>
        <v>0</v>
      </c>
      <c r="K3" s="1">
        <f t="shared" ref="K3:BK3" si="1">COUNTIF(K9:K104,"=x")</f>
        <v>11</v>
      </c>
      <c r="L3" s="1">
        <f t="shared" si="1"/>
        <v>6</v>
      </c>
      <c r="M3" s="1">
        <f t="shared" si="1"/>
        <v>8</v>
      </c>
      <c r="N3" s="1">
        <f t="shared" si="1"/>
        <v>2</v>
      </c>
      <c r="O3" s="1">
        <f t="shared" si="1"/>
        <v>1</v>
      </c>
      <c r="P3" s="1">
        <f t="shared" si="1"/>
        <v>0</v>
      </c>
      <c r="Q3" s="1">
        <f t="shared" si="1"/>
        <v>0</v>
      </c>
      <c r="R3" s="1">
        <f t="shared" si="1"/>
        <v>0</v>
      </c>
      <c r="S3" s="1">
        <f t="shared" si="1"/>
        <v>0</v>
      </c>
      <c r="T3" s="1">
        <f t="shared" si="1"/>
        <v>0</v>
      </c>
      <c r="U3" s="1">
        <f t="shared" si="1"/>
        <v>0</v>
      </c>
      <c r="V3" s="1">
        <f t="shared" si="1"/>
        <v>0</v>
      </c>
      <c r="W3" s="1">
        <f t="shared" si="1"/>
        <v>0</v>
      </c>
      <c r="X3" s="1">
        <f t="shared" si="1"/>
        <v>0</v>
      </c>
      <c r="Y3" s="1">
        <f t="shared" si="1"/>
        <v>0</v>
      </c>
      <c r="Z3" s="1">
        <f t="shared" si="1"/>
        <v>0</v>
      </c>
      <c r="AA3" s="1">
        <f t="shared" si="1"/>
        <v>0</v>
      </c>
      <c r="AB3" s="1">
        <f t="shared" si="1"/>
        <v>0</v>
      </c>
      <c r="AC3" s="1">
        <f t="shared" si="1"/>
        <v>0</v>
      </c>
      <c r="AD3" s="1">
        <f t="shared" si="1"/>
        <v>0</v>
      </c>
      <c r="AE3" s="1">
        <f t="shared" si="1"/>
        <v>0</v>
      </c>
      <c r="AF3" s="1">
        <f t="shared" si="1"/>
        <v>0</v>
      </c>
      <c r="AG3" s="1">
        <f t="shared" si="1"/>
        <v>0</v>
      </c>
      <c r="AH3" s="1">
        <f t="shared" si="1"/>
        <v>0</v>
      </c>
      <c r="AI3" s="1">
        <f t="shared" si="1"/>
        <v>0</v>
      </c>
      <c r="AJ3" s="1">
        <f t="shared" si="1"/>
        <v>0</v>
      </c>
      <c r="AK3" s="1">
        <f t="shared" si="1"/>
        <v>0</v>
      </c>
      <c r="AL3" s="1">
        <f t="shared" si="1"/>
        <v>0</v>
      </c>
      <c r="AM3" s="1">
        <f t="shared" si="1"/>
        <v>0</v>
      </c>
      <c r="AN3" s="1">
        <f t="shared" si="1"/>
        <v>0</v>
      </c>
      <c r="AO3" s="1">
        <f t="shared" si="1"/>
        <v>0</v>
      </c>
      <c r="AP3" s="1">
        <f t="shared" si="1"/>
        <v>0</v>
      </c>
      <c r="AQ3" s="1">
        <f t="shared" si="1"/>
        <v>0</v>
      </c>
      <c r="AR3" s="1">
        <f t="shared" si="1"/>
        <v>0</v>
      </c>
      <c r="AS3" s="1">
        <f t="shared" si="1"/>
        <v>0</v>
      </c>
      <c r="AT3" s="1">
        <f t="shared" si="1"/>
        <v>0</v>
      </c>
      <c r="AU3" s="1">
        <f t="shared" si="1"/>
        <v>0</v>
      </c>
      <c r="AV3" s="1">
        <f t="shared" si="1"/>
        <v>0</v>
      </c>
      <c r="AW3" s="1">
        <f t="shared" si="1"/>
        <v>0</v>
      </c>
      <c r="AX3" s="1">
        <f t="shared" si="1"/>
        <v>0</v>
      </c>
      <c r="AY3" s="1">
        <f t="shared" si="1"/>
        <v>0</v>
      </c>
      <c r="AZ3" s="1">
        <f t="shared" si="1"/>
        <v>0</v>
      </c>
      <c r="BA3" s="1">
        <f t="shared" si="1"/>
        <v>0</v>
      </c>
      <c r="BB3" s="1">
        <f t="shared" si="1"/>
        <v>0</v>
      </c>
      <c r="BC3" s="1">
        <f t="shared" si="1"/>
        <v>0</v>
      </c>
      <c r="BD3" s="1">
        <f t="shared" si="1"/>
        <v>0</v>
      </c>
      <c r="BE3" s="1">
        <f t="shared" si="1"/>
        <v>0</v>
      </c>
      <c r="BF3" s="1">
        <f t="shared" si="1"/>
        <v>0</v>
      </c>
      <c r="BG3" s="1">
        <f t="shared" si="1"/>
        <v>0</v>
      </c>
      <c r="BH3" s="1">
        <f t="shared" si="1"/>
        <v>0</v>
      </c>
      <c r="BI3" s="1">
        <f t="shared" si="1"/>
        <v>0</v>
      </c>
      <c r="BJ3" s="1">
        <f t="shared" si="1"/>
        <v>0</v>
      </c>
      <c r="BK3" s="1">
        <f t="shared" si="1"/>
        <v>0</v>
      </c>
      <c r="BP3" s="6"/>
      <c r="BQ3" s="6"/>
    </row>
    <row r="4" spans="1:69" s="5" customFormat="1" ht="15" x14ac:dyDescent="0.25">
      <c r="A4" s="7"/>
      <c r="B4" s="7"/>
      <c r="C4" s="7"/>
      <c r="D4" s="7"/>
      <c r="E4" s="104" t="s">
        <v>303</v>
      </c>
      <c r="F4" s="104"/>
      <c r="G4" s="104"/>
      <c r="H4" s="104"/>
      <c r="I4" s="105"/>
      <c r="J4" s="1">
        <f>COUNTIF(J10:J105,"=RR")</f>
        <v>0</v>
      </c>
      <c r="K4" s="1">
        <f t="shared" ref="K4:BK4" si="2">COUNTIF(K10:K105,"=RR")</f>
        <v>1</v>
      </c>
      <c r="L4" s="1">
        <f t="shared" si="2"/>
        <v>0</v>
      </c>
      <c r="M4" s="1">
        <f t="shared" si="2"/>
        <v>0</v>
      </c>
      <c r="N4" s="1">
        <f t="shared" si="2"/>
        <v>0</v>
      </c>
      <c r="O4" s="1">
        <f t="shared" si="2"/>
        <v>0</v>
      </c>
      <c r="P4" s="1">
        <f t="shared" si="2"/>
        <v>0</v>
      </c>
      <c r="Q4" s="1">
        <f t="shared" si="2"/>
        <v>0</v>
      </c>
      <c r="R4" s="1">
        <f t="shared" si="2"/>
        <v>0</v>
      </c>
      <c r="S4" s="1">
        <f t="shared" si="2"/>
        <v>0</v>
      </c>
      <c r="T4" s="1">
        <f t="shared" si="2"/>
        <v>0</v>
      </c>
      <c r="U4" s="1">
        <f t="shared" si="2"/>
        <v>0</v>
      </c>
      <c r="V4" s="1">
        <f t="shared" si="2"/>
        <v>0</v>
      </c>
      <c r="W4" s="1">
        <f t="shared" si="2"/>
        <v>0</v>
      </c>
      <c r="X4" s="1">
        <f t="shared" si="2"/>
        <v>0</v>
      </c>
      <c r="Y4" s="1">
        <f t="shared" si="2"/>
        <v>0</v>
      </c>
      <c r="Z4" s="1">
        <f t="shared" si="2"/>
        <v>0</v>
      </c>
      <c r="AA4" s="1">
        <f t="shared" si="2"/>
        <v>0</v>
      </c>
      <c r="AB4" s="1">
        <f t="shared" si="2"/>
        <v>0</v>
      </c>
      <c r="AC4" s="1">
        <f t="shared" si="2"/>
        <v>0</v>
      </c>
      <c r="AD4" s="1">
        <f t="shared" si="2"/>
        <v>0</v>
      </c>
      <c r="AE4" s="1">
        <f t="shared" si="2"/>
        <v>0</v>
      </c>
      <c r="AF4" s="1">
        <f t="shared" si="2"/>
        <v>0</v>
      </c>
      <c r="AG4" s="1">
        <f t="shared" si="2"/>
        <v>0</v>
      </c>
      <c r="AH4" s="1">
        <f t="shared" si="2"/>
        <v>0</v>
      </c>
      <c r="AI4" s="1">
        <f t="shared" si="2"/>
        <v>0</v>
      </c>
      <c r="AJ4" s="1">
        <f t="shared" si="2"/>
        <v>0</v>
      </c>
      <c r="AK4" s="1">
        <f t="shared" si="2"/>
        <v>0</v>
      </c>
      <c r="AL4" s="1">
        <f t="shared" si="2"/>
        <v>0</v>
      </c>
      <c r="AM4" s="1">
        <f t="shared" si="2"/>
        <v>0</v>
      </c>
      <c r="AN4" s="1">
        <f t="shared" si="2"/>
        <v>0</v>
      </c>
      <c r="AO4" s="1">
        <f t="shared" si="2"/>
        <v>0</v>
      </c>
      <c r="AP4" s="1">
        <f t="shared" si="2"/>
        <v>0</v>
      </c>
      <c r="AQ4" s="1">
        <f t="shared" si="2"/>
        <v>0</v>
      </c>
      <c r="AR4" s="1">
        <f t="shared" si="2"/>
        <v>0</v>
      </c>
      <c r="AS4" s="1">
        <f t="shared" si="2"/>
        <v>0</v>
      </c>
      <c r="AT4" s="1">
        <f t="shared" si="2"/>
        <v>0</v>
      </c>
      <c r="AU4" s="1">
        <f t="shared" si="2"/>
        <v>0</v>
      </c>
      <c r="AV4" s="1">
        <f t="shared" si="2"/>
        <v>0</v>
      </c>
      <c r="AW4" s="1">
        <f t="shared" si="2"/>
        <v>0</v>
      </c>
      <c r="AX4" s="1">
        <f t="shared" si="2"/>
        <v>0</v>
      </c>
      <c r="AY4" s="1">
        <f t="shared" si="2"/>
        <v>0</v>
      </c>
      <c r="AZ4" s="1">
        <f t="shared" si="2"/>
        <v>0</v>
      </c>
      <c r="BA4" s="1">
        <f t="shared" si="2"/>
        <v>0</v>
      </c>
      <c r="BB4" s="1">
        <f t="shared" si="2"/>
        <v>0</v>
      </c>
      <c r="BC4" s="1">
        <f t="shared" si="2"/>
        <v>0</v>
      </c>
      <c r="BD4" s="1">
        <f t="shared" si="2"/>
        <v>0</v>
      </c>
      <c r="BE4" s="1">
        <f t="shared" si="2"/>
        <v>0</v>
      </c>
      <c r="BF4" s="1">
        <f t="shared" si="2"/>
        <v>0</v>
      </c>
      <c r="BG4" s="1">
        <f t="shared" si="2"/>
        <v>0</v>
      </c>
      <c r="BH4" s="1">
        <f t="shared" si="2"/>
        <v>0</v>
      </c>
      <c r="BI4" s="1">
        <f t="shared" si="2"/>
        <v>0</v>
      </c>
      <c r="BJ4" s="1">
        <f t="shared" si="2"/>
        <v>0</v>
      </c>
      <c r="BK4" s="1">
        <f t="shared" si="2"/>
        <v>0</v>
      </c>
      <c r="BP4" s="6"/>
      <c r="BQ4" s="6"/>
    </row>
    <row r="5" spans="1:69" s="5" customFormat="1" ht="15" x14ac:dyDescent="0.25">
      <c r="A5" s="7"/>
      <c r="B5" s="7"/>
      <c r="C5" s="7"/>
      <c r="D5" s="7"/>
      <c r="E5" s="7"/>
      <c r="F5" s="7"/>
      <c r="G5" s="7"/>
      <c r="H5" s="17"/>
      <c r="I5" s="31"/>
      <c r="J5" s="6" t="s">
        <v>2</v>
      </c>
      <c r="L5" s="4"/>
      <c r="M5" s="4"/>
      <c r="N5" s="6" t="s">
        <v>3</v>
      </c>
      <c r="P5" s="4"/>
      <c r="Q5" s="4"/>
      <c r="R5" s="4"/>
      <c r="S5" s="6" t="s">
        <v>4</v>
      </c>
      <c r="T5" s="4"/>
      <c r="U5" s="4"/>
      <c r="V5" s="4"/>
      <c r="W5" s="6" t="s">
        <v>5</v>
      </c>
      <c r="X5" s="4"/>
      <c r="Y5" s="4"/>
      <c r="AB5" s="6" t="s">
        <v>6</v>
      </c>
      <c r="AF5" s="6" t="s">
        <v>7</v>
      </c>
      <c r="AJ5" s="6"/>
      <c r="AK5" s="6" t="s">
        <v>225</v>
      </c>
      <c r="AL5" s="6"/>
      <c r="AM5" s="6"/>
      <c r="AN5" s="6"/>
      <c r="AO5" s="6" t="s">
        <v>226</v>
      </c>
      <c r="AP5" s="6"/>
      <c r="AQ5" s="6"/>
      <c r="AR5" s="6"/>
      <c r="AS5" s="6" t="s">
        <v>227</v>
      </c>
      <c r="AT5" s="6"/>
      <c r="AU5" s="6"/>
      <c r="AV5" s="6"/>
      <c r="AW5" s="6"/>
      <c r="AX5" s="6" t="s">
        <v>228</v>
      </c>
      <c r="AY5" s="6"/>
      <c r="AZ5" s="6"/>
      <c r="BA5" s="6"/>
      <c r="BB5" s="6" t="s">
        <v>229</v>
      </c>
      <c r="BC5" s="6"/>
      <c r="BD5" s="6"/>
      <c r="BE5" s="6"/>
      <c r="BF5" s="6" t="s">
        <v>1</v>
      </c>
      <c r="BG5" s="6"/>
      <c r="BH5" s="6"/>
      <c r="BI5" s="6"/>
      <c r="BJ5" s="6"/>
      <c r="BK5" s="6"/>
      <c r="BP5" s="6"/>
      <c r="BQ5" s="6"/>
    </row>
    <row r="6" spans="1:69" ht="29.25" customHeight="1" x14ac:dyDescent="0.25">
      <c r="A6" s="29" t="s">
        <v>29</v>
      </c>
      <c r="B6" s="29" t="s">
        <v>271</v>
      </c>
      <c r="C6" s="29" t="s">
        <v>28</v>
      </c>
      <c r="D6" s="29" t="s">
        <v>31</v>
      </c>
      <c r="E6" s="29" t="s">
        <v>34</v>
      </c>
      <c r="F6" s="29" t="s">
        <v>32</v>
      </c>
      <c r="G6" s="29" t="s">
        <v>231</v>
      </c>
      <c r="H6" s="30" t="s">
        <v>33</v>
      </c>
      <c r="I6" s="32" t="s">
        <v>230</v>
      </c>
      <c r="J6" s="35">
        <v>5</v>
      </c>
      <c r="K6" s="35">
        <v>6</v>
      </c>
      <c r="L6" s="35">
        <v>7</v>
      </c>
      <c r="M6" s="35">
        <v>8</v>
      </c>
      <c r="N6" s="35">
        <v>9</v>
      </c>
      <c r="O6" s="35">
        <v>10</v>
      </c>
      <c r="P6" s="35">
        <v>11</v>
      </c>
      <c r="Q6" s="35">
        <v>12</v>
      </c>
      <c r="R6" s="35">
        <v>13</v>
      </c>
      <c r="S6" s="35">
        <v>14</v>
      </c>
      <c r="T6" s="35">
        <v>15</v>
      </c>
      <c r="U6" s="35">
        <v>16</v>
      </c>
      <c r="V6" s="35">
        <v>17</v>
      </c>
      <c r="W6" s="35">
        <v>18</v>
      </c>
      <c r="X6" s="35">
        <v>19</v>
      </c>
      <c r="Y6" s="35">
        <v>20</v>
      </c>
      <c r="Z6" s="35">
        <v>21</v>
      </c>
      <c r="AA6" s="35">
        <v>22</v>
      </c>
      <c r="AB6" s="35">
        <v>23</v>
      </c>
      <c r="AC6" s="35">
        <v>24</v>
      </c>
      <c r="AD6" s="35">
        <v>25</v>
      </c>
      <c r="AE6" s="35">
        <v>26</v>
      </c>
      <c r="AF6" s="35">
        <v>27</v>
      </c>
      <c r="AG6" s="35">
        <v>28</v>
      </c>
      <c r="AH6" s="35">
        <v>29</v>
      </c>
      <c r="AI6" s="35">
        <v>30</v>
      </c>
      <c r="AJ6" s="35">
        <v>31</v>
      </c>
      <c r="AK6" s="35">
        <v>32</v>
      </c>
      <c r="AL6" s="35">
        <v>33</v>
      </c>
      <c r="AM6" s="35">
        <v>34</v>
      </c>
      <c r="AN6" s="35">
        <v>35</v>
      </c>
      <c r="AO6" s="35">
        <v>36</v>
      </c>
      <c r="AP6" s="35">
        <v>37</v>
      </c>
      <c r="AQ6" s="35">
        <v>38</v>
      </c>
      <c r="AR6" s="35">
        <v>39</v>
      </c>
      <c r="AS6" s="35">
        <v>40</v>
      </c>
      <c r="AT6" s="35">
        <v>41</v>
      </c>
      <c r="AU6" s="35">
        <v>42</v>
      </c>
      <c r="AV6" s="35">
        <v>43</v>
      </c>
      <c r="AW6" s="35">
        <v>44</v>
      </c>
      <c r="AX6" s="35">
        <v>45</v>
      </c>
      <c r="AY6" s="35">
        <v>46</v>
      </c>
      <c r="AZ6" s="35">
        <v>47</v>
      </c>
      <c r="BA6" s="35">
        <v>48</v>
      </c>
      <c r="BB6" s="35">
        <v>49</v>
      </c>
      <c r="BC6" s="35">
        <v>50</v>
      </c>
      <c r="BD6" s="35">
        <v>51</v>
      </c>
      <c r="BE6" s="35">
        <v>52</v>
      </c>
      <c r="BF6" s="35">
        <v>1</v>
      </c>
      <c r="BG6" s="35">
        <v>2</v>
      </c>
      <c r="BH6" s="35">
        <v>3</v>
      </c>
      <c r="BI6" s="35">
        <v>4</v>
      </c>
      <c r="BJ6" s="35">
        <v>5</v>
      </c>
      <c r="BK6" s="35">
        <v>6</v>
      </c>
      <c r="BP6" s="36"/>
    </row>
    <row r="7" spans="1:69" ht="18.75" customHeight="1" x14ac:dyDescent="0.25">
      <c r="A7" s="12" t="s">
        <v>48</v>
      </c>
      <c r="B7" s="12" t="s">
        <v>232</v>
      </c>
      <c r="C7" s="12" t="s">
        <v>64</v>
      </c>
      <c r="D7" s="12" t="s">
        <v>65</v>
      </c>
      <c r="E7" s="40" t="s">
        <v>40</v>
      </c>
      <c r="F7" s="40" t="s">
        <v>272</v>
      </c>
      <c r="G7" s="12" t="s">
        <v>25</v>
      </c>
      <c r="H7" s="38">
        <v>41</v>
      </c>
      <c r="I7" s="37">
        <v>1</v>
      </c>
      <c r="O7" s="1" t="s">
        <v>27</v>
      </c>
      <c r="Z7"/>
      <c r="AA7"/>
      <c r="AB7"/>
      <c r="AC7"/>
      <c r="AJ7" s="19"/>
      <c r="AK7" s="19"/>
      <c r="AL7" s="19"/>
      <c r="BE7" s="19"/>
    </row>
    <row r="8" spans="1:69" ht="18.75" customHeight="1" x14ac:dyDescent="0.25">
      <c r="A8" s="12" t="s">
        <v>48</v>
      </c>
      <c r="B8" s="12" t="s">
        <v>232</v>
      </c>
      <c r="C8" s="12" t="s">
        <v>49</v>
      </c>
      <c r="D8" s="12" t="s">
        <v>50</v>
      </c>
      <c r="E8" s="40" t="s">
        <v>40</v>
      </c>
      <c r="F8" s="40" t="s">
        <v>272</v>
      </c>
      <c r="G8" s="12" t="s">
        <v>25</v>
      </c>
      <c r="H8" s="38">
        <v>292</v>
      </c>
      <c r="I8" s="38">
        <v>2</v>
      </c>
      <c r="Z8"/>
      <c r="AA8"/>
      <c r="AB8"/>
      <c r="AC8"/>
      <c r="AJ8" s="19"/>
      <c r="AK8" s="43" t="s">
        <v>27</v>
      </c>
      <c r="AL8" s="19"/>
      <c r="BE8" s="19"/>
    </row>
    <row r="9" spans="1:69" ht="18.75" customHeight="1" x14ac:dyDescent="0.25">
      <c r="A9" s="12" t="s">
        <v>74</v>
      </c>
      <c r="B9" s="12" t="s">
        <v>233</v>
      </c>
      <c r="C9" s="12" t="s">
        <v>83</v>
      </c>
      <c r="D9" s="12" t="s">
        <v>50</v>
      </c>
      <c r="E9" s="40" t="s">
        <v>40</v>
      </c>
      <c r="F9" s="40" t="s">
        <v>272</v>
      </c>
      <c r="G9" s="12" t="s">
        <v>25</v>
      </c>
      <c r="H9" s="38">
        <v>288</v>
      </c>
      <c r="I9" s="38">
        <v>14</v>
      </c>
      <c r="Z9"/>
      <c r="AA9"/>
      <c r="AB9"/>
      <c r="AC9"/>
      <c r="AJ9" s="19" t="s">
        <v>27</v>
      </c>
      <c r="AK9" s="19"/>
      <c r="AL9" s="19"/>
      <c r="BE9" s="19"/>
    </row>
    <row r="10" spans="1:69" ht="18.75" customHeight="1" x14ac:dyDescent="0.25">
      <c r="A10" s="12" t="s">
        <v>151</v>
      </c>
      <c r="B10" s="12" t="s">
        <v>238</v>
      </c>
      <c r="C10" s="12" t="s">
        <v>286</v>
      </c>
      <c r="D10" s="12" t="s">
        <v>50</v>
      </c>
      <c r="E10" s="40" t="s">
        <v>40</v>
      </c>
      <c r="F10" s="40" t="s">
        <v>272</v>
      </c>
      <c r="G10" s="12" t="s">
        <v>25</v>
      </c>
      <c r="H10" s="38">
        <v>301</v>
      </c>
      <c r="I10" s="38">
        <v>48</v>
      </c>
      <c r="Z10"/>
      <c r="AA10"/>
      <c r="AB10"/>
      <c r="AC10"/>
      <c r="AJ10" s="19" t="s">
        <v>27</v>
      </c>
      <c r="AK10" s="19"/>
      <c r="AL10" s="19"/>
      <c r="BE10" s="19"/>
      <c r="BF10" t="s">
        <v>27</v>
      </c>
    </row>
    <row r="11" spans="1:69" ht="18.75" customHeight="1" x14ac:dyDescent="0.25">
      <c r="A11" s="12" t="s">
        <v>151</v>
      </c>
      <c r="B11" s="12" t="s">
        <v>238</v>
      </c>
      <c r="C11" s="12" t="s">
        <v>286</v>
      </c>
      <c r="D11" s="12" t="s">
        <v>124</v>
      </c>
      <c r="E11" s="40" t="s">
        <v>44</v>
      </c>
      <c r="F11" s="40" t="s">
        <v>272</v>
      </c>
      <c r="G11" s="12" t="s">
        <v>25</v>
      </c>
      <c r="H11" s="38">
        <v>300</v>
      </c>
      <c r="I11" s="38">
        <v>48</v>
      </c>
      <c r="Z11"/>
      <c r="AA11"/>
      <c r="AB11"/>
      <c r="AC11"/>
      <c r="AH11" t="s">
        <v>263</v>
      </c>
      <c r="AJ11" s="19"/>
      <c r="AK11" s="19"/>
      <c r="AL11" s="19"/>
      <c r="BE11" s="19"/>
      <c r="BF11" t="s">
        <v>263</v>
      </c>
    </row>
    <row r="12" spans="1:69" ht="18.75" customHeight="1" x14ac:dyDescent="0.25">
      <c r="A12" s="12" t="s">
        <v>151</v>
      </c>
      <c r="B12" s="12" t="s">
        <v>238</v>
      </c>
      <c r="C12" s="12" t="s">
        <v>286</v>
      </c>
      <c r="D12" s="12" t="s">
        <v>52</v>
      </c>
      <c r="E12" s="40" t="s">
        <v>35</v>
      </c>
      <c r="F12" s="40" t="s">
        <v>272</v>
      </c>
      <c r="G12" s="12" t="s">
        <v>25</v>
      </c>
      <c r="H12" s="38">
        <v>299</v>
      </c>
      <c r="I12" s="38">
        <v>48</v>
      </c>
      <c r="V12" s="1" t="s">
        <v>26</v>
      </c>
      <c r="Z12"/>
      <c r="AA12"/>
      <c r="AB12"/>
      <c r="AC12"/>
      <c r="AH12" t="s">
        <v>26</v>
      </c>
      <c r="AJ12" s="19"/>
      <c r="AK12" s="19"/>
      <c r="AL12" s="19"/>
      <c r="AT12" t="s">
        <v>26</v>
      </c>
      <c r="BE12" s="19"/>
      <c r="BF12" t="s">
        <v>26</v>
      </c>
    </row>
    <row r="13" spans="1:69" ht="18.75" customHeight="1" x14ac:dyDescent="0.25">
      <c r="A13" s="12" t="s">
        <v>48</v>
      </c>
      <c r="B13" s="12" t="s">
        <v>232</v>
      </c>
      <c r="C13" s="12" t="s">
        <v>55</v>
      </c>
      <c r="D13" s="12" t="s">
        <v>52</v>
      </c>
      <c r="E13" s="40" t="s">
        <v>35</v>
      </c>
      <c r="F13" s="40" t="s">
        <v>272</v>
      </c>
      <c r="G13" s="12" t="s">
        <v>25</v>
      </c>
      <c r="H13" s="38">
        <v>80</v>
      </c>
      <c r="I13" s="38">
        <v>2</v>
      </c>
      <c r="T13" s="1" t="s">
        <v>26</v>
      </c>
      <c r="Z13"/>
      <c r="AA13"/>
      <c r="AB13"/>
      <c r="AC13"/>
      <c r="AF13" t="s">
        <v>26</v>
      </c>
      <c r="AJ13" s="19"/>
      <c r="AK13" s="19"/>
      <c r="AL13" s="19"/>
      <c r="AR13" t="s">
        <v>26</v>
      </c>
      <c r="BD13" t="s">
        <v>26</v>
      </c>
      <c r="BE13" s="19"/>
    </row>
    <row r="14" spans="1:69" ht="18.75" customHeight="1" x14ac:dyDescent="0.25">
      <c r="A14" s="12" t="s">
        <v>74</v>
      </c>
      <c r="B14" s="12" t="s">
        <v>233</v>
      </c>
      <c r="C14" s="12" t="s">
        <v>75</v>
      </c>
      <c r="D14" s="12" t="s">
        <v>52</v>
      </c>
      <c r="E14" s="40" t="s">
        <v>35</v>
      </c>
      <c r="F14" s="40" t="s">
        <v>272</v>
      </c>
      <c r="G14" s="12" t="s">
        <v>25</v>
      </c>
      <c r="H14" s="38">
        <v>233</v>
      </c>
      <c r="I14" s="38">
        <v>2</v>
      </c>
      <c r="V14" s="1" t="s">
        <v>26</v>
      </c>
      <c r="Z14"/>
      <c r="AA14"/>
      <c r="AB14"/>
      <c r="AC14"/>
      <c r="AH14" t="s">
        <v>26</v>
      </c>
      <c r="AJ14" s="19"/>
      <c r="AK14" s="19"/>
      <c r="AL14" s="19"/>
      <c r="AT14" t="s">
        <v>26</v>
      </c>
      <c r="BE14" s="19"/>
      <c r="BF14" t="s">
        <v>26</v>
      </c>
    </row>
    <row r="15" spans="1:69" ht="18.75" customHeight="1" x14ac:dyDescent="0.25">
      <c r="A15" s="12" t="s">
        <v>74</v>
      </c>
      <c r="B15" s="12" t="s">
        <v>233</v>
      </c>
      <c r="C15" s="12" t="s">
        <v>13</v>
      </c>
      <c r="D15" s="12" t="s">
        <v>52</v>
      </c>
      <c r="E15" s="40" t="s">
        <v>35</v>
      </c>
      <c r="F15" s="40" t="s">
        <v>272</v>
      </c>
      <c r="G15" s="12" t="s">
        <v>25</v>
      </c>
      <c r="H15" s="38">
        <v>158</v>
      </c>
      <c r="I15" s="38">
        <v>1.5</v>
      </c>
      <c r="V15" s="1" t="s">
        <v>26</v>
      </c>
      <c r="Z15"/>
      <c r="AA15"/>
      <c r="AB15"/>
      <c r="AC15"/>
      <c r="AH15" t="s">
        <v>26</v>
      </c>
      <c r="AJ15" s="19"/>
      <c r="AK15" s="19"/>
      <c r="AL15" s="19"/>
      <c r="AT15" t="s">
        <v>26</v>
      </c>
      <c r="BE15" s="19"/>
      <c r="BF15" t="s">
        <v>26</v>
      </c>
    </row>
    <row r="16" spans="1:69" ht="18.75" customHeight="1" x14ac:dyDescent="0.25">
      <c r="A16" s="12" t="s">
        <v>74</v>
      </c>
      <c r="B16" s="12" t="s">
        <v>233</v>
      </c>
      <c r="C16" s="12" t="s">
        <v>97</v>
      </c>
      <c r="D16" s="12" t="s">
        <v>52</v>
      </c>
      <c r="E16" s="40" t="s">
        <v>35</v>
      </c>
      <c r="F16" s="40" t="s">
        <v>272</v>
      </c>
      <c r="G16" s="12" t="s">
        <v>25</v>
      </c>
      <c r="H16" s="38">
        <v>188</v>
      </c>
      <c r="I16" s="38">
        <v>1</v>
      </c>
      <c r="K16" s="1" t="s">
        <v>287</v>
      </c>
      <c r="W16" s="1" t="s">
        <v>26</v>
      </c>
      <c r="Z16"/>
      <c r="AA16"/>
      <c r="AB16"/>
      <c r="AC16"/>
      <c r="AI16" t="s">
        <v>26</v>
      </c>
      <c r="AJ16" s="19"/>
      <c r="AK16" s="19"/>
      <c r="AL16" s="19"/>
      <c r="AU16" t="s">
        <v>26</v>
      </c>
      <c r="BE16" s="19"/>
      <c r="BG16" t="s">
        <v>26</v>
      </c>
    </row>
    <row r="17" spans="1:63" ht="18.75" customHeight="1" x14ac:dyDescent="0.25">
      <c r="A17" s="12" t="s">
        <v>74</v>
      </c>
      <c r="B17" s="12" t="s">
        <v>233</v>
      </c>
      <c r="C17" s="12" t="s">
        <v>83</v>
      </c>
      <c r="D17" s="12" t="s">
        <v>52</v>
      </c>
      <c r="E17" s="40" t="s">
        <v>35</v>
      </c>
      <c r="F17" s="40" t="s">
        <v>272</v>
      </c>
      <c r="G17" s="12" t="s">
        <v>25</v>
      </c>
      <c r="H17" s="38">
        <v>289</v>
      </c>
      <c r="I17" s="38">
        <v>3</v>
      </c>
      <c r="L17" s="1" t="s">
        <v>287</v>
      </c>
      <c r="X17" s="1" t="s">
        <v>26</v>
      </c>
      <c r="Z17"/>
      <c r="AA17"/>
      <c r="AB17"/>
      <c r="AC17"/>
      <c r="AJ17" s="19" t="s">
        <v>26</v>
      </c>
      <c r="AK17" s="19"/>
      <c r="AL17" s="19"/>
      <c r="AV17" t="s">
        <v>26</v>
      </c>
      <c r="BD17" t="s">
        <v>26</v>
      </c>
      <c r="BE17" s="19"/>
    </row>
    <row r="18" spans="1:63" ht="18.75" customHeight="1" x14ac:dyDescent="0.25">
      <c r="A18" s="12" t="s">
        <v>48</v>
      </c>
      <c r="B18" s="12" t="s">
        <v>232</v>
      </c>
      <c r="C18" s="12" t="s">
        <v>49</v>
      </c>
      <c r="D18" s="12" t="s">
        <v>52</v>
      </c>
      <c r="E18" s="40" t="s">
        <v>35</v>
      </c>
      <c r="F18" s="40" t="s">
        <v>272</v>
      </c>
      <c r="G18" s="12" t="s">
        <v>25</v>
      </c>
      <c r="H18" s="38">
        <v>291</v>
      </c>
      <c r="I18" s="38">
        <v>2</v>
      </c>
      <c r="M18" s="1" t="s">
        <v>287</v>
      </c>
      <c r="Y18" s="1" t="s">
        <v>26</v>
      </c>
      <c r="Z18"/>
      <c r="AA18"/>
      <c r="AB18"/>
      <c r="AC18"/>
      <c r="AJ18" s="19"/>
      <c r="AK18" s="19" t="s">
        <v>26</v>
      </c>
      <c r="AL18" s="19"/>
      <c r="AW18" t="s">
        <v>26</v>
      </c>
      <c r="BE18" s="19"/>
      <c r="BI18" t="s">
        <v>26</v>
      </c>
    </row>
    <row r="19" spans="1:63" ht="18.75" customHeight="1" x14ac:dyDescent="0.25">
      <c r="A19" s="12" t="s">
        <v>74</v>
      </c>
      <c r="B19" s="12" t="s">
        <v>233</v>
      </c>
      <c r="C19" s="12" t="s">
        <v>100</v>
      </c>
      <c r="D19" s="12" t="s">
        <v>52</v>
      </c>
      <c r="E19" s="40" t="s">
        <v>35</v>
      </c>
      <c r="F19" s="40" t="s">
        <v>272</v>
      </c>
      <c r="G19" s="12" t="s">
        <v>25</v>
      </c>
      <c r="H19" s="38">
        <v>163</v>
      </c>
      <c r="I19" s="38">
        <v>1</v>
      </c>
      <c r="M19" s="1" t="s">
        <v>287</v>
      </c>
      <c r="Y19" s="1" t="s">
        <v>26</v>
      </c>
      <c r="Z19"/>
      <c r="AA19"/>
      <c r="AB19"/>
      <c r="AC19"/>
      <c r="AJ19" s="19"/>
      <c r="AK19" s="19" t="s">
        <v>26</v>
      </c>
      <c r="AL19" s="19"/>
      <c r="AW19" t="s">
        <v>26</v>
      </c>
      <c r="BE19" s="19"/>
      <c r="BI19" t="s">
        <v>26</v>
      </c>
    </row>
    <row r="20" spans="1:63" ht="18.75" customHeight="1" x14ac:dyDescent="0.25">
      <c r="A20" s="12" t="s">
        <v>74</v>
      </c>
      <c r="B20" s="12" t="s">
        <v>233</v>
      </c>
      <c r="C20" s="12" t="s">
        <v>101</v>
      </c>
      <c r="D20" s="12" t="s">
        <v>52</v>
      </c>
      <c r="E20" s="40" t="s">
        <v>35</v>
      </c>
      <c r="F20" s="40" t="s">
        <v>272</v>
      </c>
      <c r="G20" s="12" t="s">
        <v>25</v>
      </c>
      <c r="H20" s="38">
        <v>211</v>
      </c>
      <c r="I20" s="38">
        <v>2</v>
      </c>
      <c r="M20" s="1" t="s">
        <v>287</v>
      </c>
      <c r="Y20" s="1" t="s">
        <v>26</v>
      </c>
      <c r="Z20"/>
      <c r="AA20"/>
      <c r="AB20"/>
      <c r="AC20"/>
      <c r="AJ20" s="19"/>
      <c r="AK20" s="19" t="s">
        <v>26</v>
      </c>
      <c r="AL20" s="19"/>
      <c r="AW20" t="s">
        <v>26</v>
      </c>
      <c r="BE20" s="19"/>
      <c r="BI20" t="s">
        <v>26</v>
      </c>
    </row>
    <row r="21" spans="1:63" ht="18.75" customHeight="1" x14ac:dyDescent="0.25">
      <c r="A21" s="12" t="s">
        <v>74</v>
      </c>
      <c r="B21" s="12" t="s">
        <v>233</v>
      </c>
      <c r="C21" s="12" t="s">
        <v>103</v>
      </c>
      <c r="D21" s="12" t="s">
        <v>52</v>
      </c>
      <c r="E21" s="40" t="s">
        <v>35</v>
      </c>
      <c r="F21" s="40" t="s">
        <v>272</v>
      </c>
      <c r="G21" s="12" t="s">
        <v>25</v>
      </c>
      <c r="H21" s="38">
        <v>192</v>
      </c>
      <c r="I21" s="38">
        <v>2</v>
      </c>
      <c r="N21" s="1" t="s">
        <v>26</v>
      </c>
      <c r="Z21" t="s">
        <v>26</v>
      </c>
      <c r="AA21"/>
      <c r="AB21"/>
      <c r="AC21"/>
      <c r="AJ21" s="19"/>
      <c r="AK21" s="19"/>
      <c r="AL21" s="19" t="s">
        <v>26</v>
      </c>
      <c r="AX21" t="s">
        <v>26</v>
      </c>
      <c r="BE21" s="19"/>
      <c r="BJ21" t="s">
        <v>26</v>
      </c>
    </row>
    <row r="22" spans="1:63" ht="18.75" customHeight="1" x14ac:dyDescent="0.25">
      <c r="A22" s="12" t="s">
        <v>74</v>
      </c>
      <c r="B22" s="12" t="s">
        <v>233</v>
      </c>
      <c r="C22" s="12" t="s">
        <v>104</v>
      </c>
      <c r="D22" s="12" t="s">
        <v>52</v>
      </c>
      <c r="E22" s="40" t="s">
        <v>35</v>
      </c>
      <c r="F22" s="40" t="s">
        <v>272</v>
      </c>
      <c r="G22" s="12" t="s">
        <v>25</v>
      </c>
      <c r="H22" s="38">
        <v>193</v>
      </c>
      <c r="I22" s="38">
        <v>2</v>
      </c>
      <c r="N22" s="1" t="s">
        <v>26</v>
      </c>
      <c r="Z22" t="s">
        <v>26</v>
      </c>
      <c r="AA22"/>
      <c r="AB22"/>
      <c r="AC22"/>
      <c r="AJ22" s="19"/>
      <c r="AK22" s="19"/>
      <c r="AL22" s="19" t="s">
        <v>26</v>
      </c>
      <c r="AX22" t="s">
        <v>26</v>
      </c>
      <c r="BE22" s="19"/>
      <c r="BJ22" t="s">
        <v>26</v>
      </c>
    </row>
    <row r="23" spans="1:63" ht="18.75" customHeight="1" x14ac:dyDescent="0.25">
      <c r="A23" s="12" t="s">
        <v>74</v>
      </c>
      <c r="B23" s="12" t="s">
        <v>233</v>
      </c>
      <c r="C23" s="12" t="s">
        <v>87</v>
      </c>
      <c r="D23" s="12" t="s">
        <v>52</v>
      </c>
      <c r="E23" s="40" t="s">
        <v>35</v>
      </c>
      <c r="F23" s="40" t="s">
        <v>272</v>
      </c>
      <c r="G23" s="12" t="s">
        <v>25</v>
      </c>
      <c r="H23" s="38">
        <v>195</v>
      </c>
      <c r="I23" s="38">
        <v>3</v>
      </c>
      <c r="O23" s="1" t="s">
        <v>26</v>
      </c>
      <c r="Z23"/>
      <c r="AA23" t="s">
        <v>26</v>
      </c>
      <c r="AB23"/>
      <c r="AC23"/>
      <c r="AJ23" s="19"/>
      <c r="AK23" s="19"/>
      <c r="AL23" s="19"/>
      <c r="AM23" t="s">
        <v>26</v>
      </c>
      <c r="AY23" t="s">
        <v>26</v>
      </c>
      <c r="BE23" s="19"/>
      <c r="BK23" t="s">
        <v>26</v>
      </c>
    </row>
    <row r="24" spans="1:63" ht="18.75" customHeight="1" x14ac:dyDescent="0.25">
      <c r="A24" s="12" t="s">
        <v>74</v>
      </c>
      <c r="B24" s="12" t="s">
        <v>233</v>
      </c>
      <c r="C24" s="12" t="s">
        <v>102</v>
      </c>
      <c r="D24" s="12" t="s">
        <v>52</v>
      </c>
      <c r="E24" s="40" t="s">
        <v>35</v>
      </c>
      <c r="F24" s="40" t="s">
        <v>272</v>
      </c>
      <c r="G24" s="12" t="s">
        <v>25</v>
      </c>
      <c r="H24" s="38">
        <v>209</v>
      </c>
      <c r="I24" s="38">
        <v>2</v>
      </c>
      <c r="O24" s="1" t="s">
        <v>26</v>
      </c>
      <c r="Z24"/>
      <c r="AA24" t="s">
        <v>26</v>
      </c>
      <c r="AB24"/>
      <c r="AC24"/>
      <c r="AJ24" s="19"/>
      <c r="AK24" s="19"/>
      <c r="AL24" s="19"/>
      <c r="AM24" t="s">
        <v>26</v>
      </c>
      <c r="AY24" t="s">
        <v>26</v>
      </c>
      <c r="BE24" s="19"/>
      <c r="BK24" t="s">
        <v>26</v>
      </c>
    </row>
    <row r="25" spans="1:63" ht="18.75" customHeight="1" x14ac:dyDescent="0.25">
      <c r="A25" s="12" t="s">
        <v>48</v>
      </c>
      <c r="B25" s="12" t="s">
        <v>232</v>
      </c>
      <c r="C25" s="12" t="s">
        <v>63</v>
      </c>
      <c r="D25" s="12" t="s">
        <v>124</v>
      </c>
      <c r="E25" s="40" t="s">
        <v>35</v>
      </c>
      <c r="F25" s="40" t="s">
        <v>272</v>
      </c>
      <c r="G25" s="12" t="s">
        <v>25</v>
      </c>
      <c r="H25" s="38">
        <v>95</v>
      </c>
      <c r="I25" s="38">
        <v>2</v>
      </c>
      <c r="O25" s="1" t="s">
        <v>26</v>
      </c>
      <c r="Z25"/>
      <c r="AA25" t="s">
        <v>26</v>
      </c>
      <c r="AB25"/>
      <c r="AC25"/>
      <c r="AJ25" s="19"/>
      <c r="AK25" s="19"/>
      <c r="AL25" s="19"/>
      <c r="AM25" t="s">
        <v>26</v>
      </c>
      <c r="AY25" t="s">
        <v>26</v>
      </c>
      <c r="BE25" s="19"/>
    </row>
    <row r="26" spans="1:63" ht="18.75" customHeight="1" x14ac:dyDescent="0.25">
      <c r="A26" s="12" t="s">
        <v>48</v>
      </c>
      <c r="B26" s="12" t="s">
        <v>232</v>
      </c>
      <c r="C26" s="12" t="s">
        <v>53</v>
      </c>
      <c r="D26" s="12" t="s">
        <v>61</v>
      </c>
      <c r="E26" s="40" t="s">
        <v>62</v>
      </c>
      <c r="F26" s="40" t="s">
        <v>272</v>
      </c>
      <c r="G26" s="12" t="s">
        <v>25</v>
      </c>
      <c r="H26" s="38">
        <v>290</v>
      </c>
      <c r="I26" s="38">
        <v>0.5</v>
      </c>
      <c r="O26" s="1" t="s">
        <v>267</v>
      </c>
      <c r="W26" s="1" t="s">
        <v>267</v>
      </c>
      <c r="Z26"/>
      <c r="AA26"/>
      <c r="AB26"/>
      <c r="AC26"/>
      <c r="AE26" t="s">
        <v>267</v>
      </c>
      <c r="AJ26" s="19"/>
      <c r="AK26" s="19"/>
      <c r="AL26" s="19"/>
      <c r="AM26" t="s">
        <v>267</v>
      </c>
      <c r="AN26" s="1"/>
      <c r="AO26" s="1"/>
      <c r="AU26" t="s">
        <v>267</v>
      </c>
      <c r="AV26" s="1"/>
      <c r="AW26" s="1"/>
      <c r="BC26" t="s">
        <v>267</v>
      </c>
      <c r="BE26" s="19"/>
    </row>
    <row r="27" spans="1:63" ht="18.75" customHeight="1" x14ac:dyDescent="0.25">
      <c r="A27" s="12" t="s">
        <v>115</v>
      </c>
      <c r="B27" s="12" t="s">
        <v>234</v>
      </c>
      <c r="C27" s="12" t="s">
        <v>16</v>
      </c>
      <c r="D27" s="12" t="s">
        <v>61</v>
      </c>
      <c r="E27" s="40" t="s">
        <v>62</v>
      </c>
      <c r="F27" s="40" t="s">
        <v>272</v>
      </c>
      <c r="G27" s="12" t="s">
        <v>25</v>
      </c>
      <c r="H27" s="38">
        <v>31</v>
      </c>
      <c r="I27" s="38">
        <v>2.5</v>
      </c>
      <c r="O27" s="1" t="s">
        <v>267</v>
      </c>
      <c r="W27" s="1" t="s">
        <v>267</v>
      </c>
      <c r="Z27"/>
      <c r="AA27"/>
      <c r="AB27"/>
      <c r="AC27"/>
      <c r="AE27" t="s">
        <v>267</v>
      </c>
      <c r="AJ27" s="19"/>
      <c r="AK27" s="19"/>
      <c r="AL27" s="19"/>
      <c r="AM27" t="s">
        <v>267</v>
      </c>
      <c r="AN27" s="1"/>
      <c r="AO27" s="1"/>
      <c r="AU27" t="s">
        <v>267</v>
      </c>
      <c r="AV27" s="1"/>
      <c r="AW27" s="1"/>
      <c r="BC27" t="s">
        <v>267</v>
      </c>
      <c r="BE27" s="19"/>
    </row>
    <row r="28" spans="1:63" ht="18.75" customHeight="1" x14ac:dyDescent="0.25">
      <c r="A28" s="12" t="s">
        <v>115</v>
      </c>
      <c r="B28" s="12" t="s">
        <v>234</v>
      </c>
      <c r="C28" s="12" t="s">
        <v>17</v>
      </c>
      <c r="D28" s="12" t="s">
        <v>61</v>
      </c>
      <c r="E28" s="40" t="s">
        <v>62</v>
      </c>
      <c r="F28" s="40" t="s">
        <v>272</v>
      </c>
      <c r="G28" s="12" t="s">
        <v>25</v>
      </c>
      <c r="H28" s="38">
        <v>29</v>
      </c>
      <c r="I28" s="38">
        <v>2</v>
      </c>
      <c r="O28" s="1" t="s">
        <v>267</v>
      </c>
      <c r="W28" s="1" t="s">
        <v>267</v>
      </c>
      <c r="Z28"/>
      <c r="AA28"/>
      <c r="AB28"/>
      <c r="AC28"/>
      <c r="AE28" t="s">
        <v>267</v>
      </c>
      <c r="AJ28" s="19"/>
      <c r="AK28" s="19"/>
      <c r="AL28" s="19"/>
      <c r="AM28" t="s">
        <v>267</v>
      </c>
      <c r="AN28" s="1"/>
      <c r="AO28" s="1"/>
      <c r="AU28" t="s">
        <v>267</v>
      </c>
      <c r="AV28" s="1"/>
      <c r="AW28" s="1"/>
      <c r="BC28" t="s">
        <v>267</v>
      </c>
      <c r="BE28" s="19"/>
    </row>
    <row r="29" spans="1:63" ht="18.75" customHeight="1" x14ac:dyDescent="0.25">
      <c r="A29" s="12" t="s">
        <v>115</v>
      </c>
      <c r="B29" s="12" t="s">
        <v>235</v>
      </c>
      <c r="C29" s="12" t="s">
        <v>8</v>
      </c>
      <c r="D29" s="12" t="s">
        <v>61</v>
      </c>
      <c r="E29" s="40" t="s">
        <v>62</v>
      </c>
      <c r="F29" s="40" t="s">
        <v>272</v>
      </c>
      <c r="G29" s="12" t="s">
        <v>25</v>
      </c>
      <c r="H29" s="38">
        <v>77</v>
      </c>
      <c r="I29" s="38">
        <v>2</v>
      </c>
      <c r="N29" s="1" t="s">
        <v>287</v>
      </c>
      <c r="V29" s="1" t="s">
        <v>267</v>
      </c>
      <c r="Z29"/>
      <c r="AA29"/>
      <c r="AD29" t="s">
        <v>267</v>
      </c>
      <c r="AJ29" s="19"/>
      <c r="AK29" s="19"/>
      <c r="AL29" s="19" t="s">
        <v>267</v>
      </c>
      <c r="AN29" s="1"/>
      <c r="AO29" s="1"/>
      <c r="AR29" s="1"/>
      <c r="AS29" s="1"/>
      <c r="AT29" t="s">
        <v>267</v>
      </c>
      <c r="AV29" s="1"/>
      <c r="AW29" s="1"/>
      <c r="AZ29" s="1"/>
      <c r="BA29" s="1"/>
      <c r="BB29" t="s">
        <v>267</v>
      </c>
      <c r="BE29" s="19"/>
    </row>
    <row r="30" spans="1:63" ht="18.75" customHeight="1" x14ac:dyDescent="0.25">
      <c r="A30" s="12" t="s">
        <v>115</v>
      </c>
      <c r="B30" s="12" t="s">
        <v>235</v>
      </c>
      <c r="C30" s="12" t="s">
        <v>120</v>
      </c>
      <c r="D30" s="12" t="s">
        <v>61</v>
      </c>
      <c r="E30" s="40" t="s">
        <v>62</v>
      </c>
      <c r="F30" s="40" t="s">
        <v>272</v>
      </c>
      <c r="G30" s="12" t="s">
        <v>25</v>
      </c>
      <c r="H30" s="38">
        <v>78</v>
      </c>
      <c r="I30" s="38">
        <v>2</v>
      </c>
      <c r="O30" s="1" t="s">
        <v>267</v>
      </c>
      <c r="W30" s="1" t="s">
        <v>267</v>
      </c>
      <c r="Z30"/>
      <c r="AA30"/>
      <c r="AE30" t="s">
        <v>267</v>
      </c>
      <c r="AJ30" s="19"/>
      <c r="AK30" s="19"/>
      <c r="AL30" s="19"/>
      <c r="AM30" t="s">
        <v>267</v>
      </c>
      <c r="AN30" s="1"/>
      <c r="AO30" s="1"/>
      <c r="AR30" s="1"/>
      <c r="AS30" s="1"/>
      <c r="AU30" t="s">
        <v>267</v>
      </c>
      <c r="AV30" s="1"/>
      <c r="AW30" s="1"/>
      <c r="AZ30" s="1"/>
      <c r="BA30" s="1"/>
      <c r="BC30" t="s">
        <v>267</v>
      </c>
      <c r="BE30" s="19"/>
    </row>
    <row r="31" spans="1:63" ht="18.75" customHeight="1" x14ac:dyDescent="0.25">
      <c r="A31" s="12" t="s">
        <v>115</v>
      </c>
      <c r="B31" s="12" t="s">
        <v>235</v>
      </c>
      <c r="C31" s="12" t="s">
        <v>121</v>
      </c>
      <c r="D31" s="12" t="s">
        <v>61</v>
      </c>
      <c r="E31" s="40" t="s">
        <v>62</v>
      </c>
      <c r="F31" s="40" t="s">
        <v>272</v>
      </c>
      <c r="G31" s="12" t="s">
        <v>25</v>
      </c>
      <c r="H31" s="38">
        <v>79</v>
      </c>
      <c r="I31" s="38">
        <v>2</v>
      </c>
      <c r="P31" s="1" t="s">
        <v>267</v>
      </c>
      <c r="X31" s="1" t="s">
        <v>267</v>
      </c>
      <c r="Z31"/>
      <c r="AA31"/>
      <c r="AF31" t="s">
        <v>267</v>
      </c>
      <c r="AJ31" s="19"/>
      <c r="AK31" s="19"/>
      <c r="AL31" s="19"/>
      <c r="AN31" s="1" t="s">
        <v>267</v>
      </c>
      <c r="AO31" s="1"/>
      <c r="AR31" s="1"/>
      <c r="AS31" s="1"/>
      <c r="AV31" s="1" t="s">
        <v>267</v>
      </c>
      <c r="AW31" s="1"/>
      <c r="AZ31" s="1"/>
      <c r="BA31" s="1"/>
      <c r="BD31" t="s">
        <v>267</v>
      </c>
      <c r="BE31" s="19"/>
    </row>
    <row r="32" spans="1:63" ht="18.75" customHeight="1" x14ac:dyDescent="0.25">
      <c r="A32" s="12" t="s">
        <v>115</v>
      </c>
      <c r="B32" s="12" t="s">
        <v>234</v>
      </c>
      <c r="C32" s="12" t="s">
        <v>138</v>
      </c>
      <c r="D32" s="12" t="s">
        <v>61</v>
      </c>
      <c r="E32" s="40" t="s">
        <v>62</v>
      </c>
      <c r="F32" s="40" t="s">
        <v>272</v>
      </c>
      <c r="G32" s="12" t="s">
        <v>25</v>
      </c>
      <c r="H32" s="38">
        <v>136</v>
      </c>
      <c r="I32" s="38">
        <v>1</v>
      </c>
      <c r="N32" s="1" t="s">
        <v>267</v>
      </c>
      <c r="V32" s="1" t="s">
        <v>267</v>
      </c>
      <c r="Z32"/>
      <c r="AA32"/>
      <c r="AD32" t="s">
        <v>267</v>
      </c>
      <c r="AJ32" s="19"/>
      <c r="AK32" s="19"/>
      <c r="AL32" s="19" t="s">
        <v>267</v>
      </c>
      <c r="AN32" s="1"/>
      <c r="AO32" s="1"/>
      <c r="AR32" s="1"/>
      <c r="AS32" s="1"/>
      <c r="AT32" t="s">
        <v>267</v>
      </c>
      <c r="AV32" s="1"/>
      <c r="AW32" s="1"/>
      <c r="AZ32" s="1"/>
      <c r="BA32" s="1"/>
      <c r="BB32" t="s">
        <v>267</v>
      </c>
      <c r="BE32" s="19"/>
    </row>
    <row r="33" spans="1:59" ht="18.75" customHeight="1" x14ac:dyDescent="0.25">
      <c r="A33" s="12" t="s">
        <v>115</v>
      </c>
      <c r="B33" s="12" t="s">
        <v>236</v>
      </c>
      <c r="C33" s="12" t="s">
        <v>119</v>
      </c>
      <c r="D33" s="12" t="s">
        <v>61</v>
      </c>
      <c r="E33" s="40" t="s">
        <v>62</v>
      </c>
      <c r="F33" s="40" t="s">
        <v>272</v>
      </c>
      <c r="G33" s="12" t="s">
        <v>25</v>
      </c>
      <c r="H33" s="38">
        <v>156</v>
      </c>
      <c r="I33" s="38">
        <v>2</v>
      </c>
      <c r="M33" s="1" t="s">
        <v>287</v>
      </c>
      <c r="U33" s="1" t="s">
        <v>267</v>
      </c>
      <c r="Z33"/>
      <c r="AA33"/>
      <c r="AC33" s="1" t="s">
        <v>267</v>
      </c>
      <c r="AJ33" s="19"/>
      <c r="AK33" s="19" t="s">
        <v>267</v>
      </c>
      <c r="AL33" s="19"/>
      <c r="AN33" s="1"/>
      <c r="AO33" s="1"/>
      <c r="AR33" s="1"/>
      <c r="AS33" s="1" t="s">
        <v>267</v>
      </c>
      <c r="AV33" s="1"/>
      <c r="AW33" s="1"/>
      <c r="AZ33" s="1"/>
      <c r="BA33" s="1" t="s">
        <v>267</v>
      </c>
      <c r="BE33" s="19"/>
    </row>
    <row r="34" spans="1:59" ht="18.75" customHeight="1" x14ac:dyDescent="0.25">
      <c r="A34" s="12" t="s">
        <v>115</v>
      </c>
      <c r="B34" s="12" t="s">
        <v>236</v>
      </c>
      <c r="C34" s="12" t="s">
        <v>12</v>
      </c>
      <c r="D34" s="12" t="s">
        <v>61</v>
      </c>
      <c r="E34" s="40" t="s">
        <v>62</v>
      </c>
      <c r="F34" s="40" t="s">
        <v>272</v>
      </c>
      <c r="G34" s="12" t="s">
        <v>25</v>
      </c>
      <c r="H34" s="38">
        <v>73</v>
      </c>
      <c r="I34" s="38">
        <v>2</v>
      </c>
      <c r="M34" s="1" t="s">
        <v>287</v>
      </c>
      <c r="U34" s="1" t="s">
        <v>267</v>
      </c>
      <c r="Z34"/>
      <c r="AA34"/>
      <c r="AC34" s="1" t="s">
        <v>267</v>
      </c>
      <c r="AJ34" s="19"/>
      <c r="AK34" s="19" t="s">
        <v>267</v>
      </c>
      <c r="AL34" s="19"/>
      <c r="AN34" s="1"/>
      <c r="AO34" s="1"/>
      <c r="AR34" s="1"/>
      <c r="AS34" s="1" t="s">
        <v>267</v>
      </c>
      <c r="AV34" s="1"/>
      <c r="AW34" s="1"/>
      <c r="AZ34" s="1"/>
      <c r="BA34" s="1" t="s">
        <v>267</v>
      </c>
      <c r="BE34" s="19"/>
    </row>
    <row r="35" spans="1:59" ht="18.75" customHeight="1" x14ac:dyDescent="0.25">
      <c r="A35" s="12" t="s">
        <v>115</v>
      </c>
      <c r="B35" s="12" t="s">
        <v>234</v>
      </c>
      <c r="C35" s="12" t="s">
        <v>11</v>
      </c>
      <c r="D35" s="12" t="s">
        <v>61</v>
      </c>
      <c r="E35" s="40" t="s">
        <v>62</v>
      </c>
      <c r="F35" s="40" t="s">
        <v>272</v>
      </c>
      <c r="G35" s="12" t="s">
        <v>25</v>
      </c>
      <c r="H35" s="38">
        <v>12</v>
      </c>
      <c r="I35" s="38">
        <v>2</v>
      </c>
      <c r="L35" s="1" t="s">
        <v>287</v>
      </c>
      <c r="T35" s="1" t="s">
        <v>267</v>
      </c>
      <c r="Z35"/>
      <c r="AA35"/>
      <c r="AB35" s="1" t="s">
        <v>267</v>
      </c>
      <c r="AJ35" s="19" t="s">
        <v>267</v>
      </c>
      <c r="AK35" s="19"/>
      <c r="AL35" s="19"/>
      <c r="AN35" s="1"/>
      <c r="AO35" s="1"/>
      <c r="AR35" s="1" t="s">
        <v>267</v>
      </c>
      <c r="AS35" s="1"/>
      <c r="AV35" s="1"/>
      <c r="AW35" s="1"/>
      <c r="AZ35" s="1" t="s">
        <v>267</v>
      </c>
      <c r="BA35" s="1"/>
      <c r="BE35" s="19"/>
    </row>
    <row r="36" spans="1:59" ht="18.75" customHeight="1" x14ac:dyDescent="0.25">
      <c r="A36" s="12" t="s">
        <v>115</v>
      </c>
      <c r="B36" s="12" t="s">
        <v>234</v>
      </c>
      <c r="C36" s="12" t="s">
        <v>10</v>
      </c>
      <c r="D36" s="12" t="s">
        <v>61</v>
      </c>
      <c r="E36" s="40" t="s">
        <v>62</v>
      </c>
      <c r="F36" s="40" t="s">
        <v>272</v>
      </c>
      <c r="G36" s="12" t="s">
        <v>25</v>
      </c>
      <c r="H36" s="38">
        <v>23</v>
      </c>
      <c r="I36" s="38">
        <v>2</v>
      </c>
      <c r="L36" s="1" t="s">
        <v>287</v>
      </c>
      <c r="T36" s="1" t="s">
        <v>267</v>
      </c>
      <c r="Z36"/>
      <c r="AA36"/>
      <c r="AB36" s="1" t="s">
        <v>267</v>
      </c>
      <c r="AJ36" s="19" t="s">
        <v>267</v>
      </c>
      <c r="AK36" s="19"/>
      <c r="AL36" s="19"/>
      <c r="AN36" s="1"/>
      <c r="AO36" s="1"/>
      <c r="AR36" s="1" t="s">
        <v>267</v>
      </c>
      <c r="AS36" s="1"/>
      <c r="AV36" s="1"/>
      <c r="AW36" s="1"/>
      <c r="AZ36" s="1" t="s">
        <v>267</v>
      </c>
      <c r="BA36" s="1"/>
      <c r="BE36" s="19"/>
    </row>
    <row r="37" spans="1:59" ht="18.75" customHeight="1" x14ac:dyDescent="0.25">
      <c r="A37" s="12" t="s">
        <v>115</v>
      </c>
      <c r="B37" s="12" t="s">
        <v>234</v>
      </c>
      <c r="C37" s="12" t="s">
        <v>14</v>
      </c>
      <c r="D37" s="12" t="s">
        <v>61</v>
      </c>
      <c r="E37" s="40" t="s">
        <v>62</v>
      </c>
      <c r="F37" s="40" t="s">
        <v>272</v>
      </c>
      <c r="G37" s="12" t="s">
        <v>25</v>
      </c>
      <c r="H37" s="38">
        <v>22</v>
      </c>
      <c r="I37" s="38">
        <v>2</v>
      </c>
      <c r="K37" s="1" t="s">
        <v>287</v>
      </c>
      <c r="S37" s="1" t="s">
        <v>267</v>
      </c>
      <c r="Z37"/>
      <c r="AA37" s="1" t="s">
        <v>267</v>
      </c>
      <c r="AB37"/>
      <c r="AC37"/>
      <c r="AI37" s="1" t="s">
        <v>267</v>
      </c>
      <c r="AJ37" s="19"/>
      <c r="AK37" s="19"/>
      <c r="AL37" s="19"/>
      <c r="AN37" s="1"/>
      <c r="AO37" s="1"/>
      <c r="AQ37" s="1" t="s">
        <v>267</v>
      </c>
      <c r="AV37" s="1"/>
      <c r="AW37" s="1"/>
      <c r="AY37" s="1" t="s">
        <v>267</v>
      </c>
      <c r="BE37" s="19"/>
    </row>
    <row r="38" spans="1:59" ht="18.75" customHeight="1" x14ac:dyDescent="0.25">
      <c r="A38" s="12" t="s">
        <v>115</v>
      </c>
      <c r="B38" s="12" t="s">
        <v>236</v>
      </c>
      <c r="C38" s="12" t="s">
        <v>9</v>
      </c>
      <c r="D38" s="12" t="s">
        <v>61</v>
      </c>
      <c r="E38" s="40" t="s">
        <v>62</v>
      </c>
      <c r="F38" s="40" t="s">
        <v>272</v>
      </c>
      <c r="G38" s="12" t="s">
        <v>25</v>
      </c>
      <c r="H38" s="38">
        <v>74</v>
      </c>
      <c r="I38" s="38">
        <v>2</v>
      </c>
      <c r="K38" s="42" t="s">
        <v>287</v>
      </c>
      <c r="S38" s="1" t="s">
        <v>267</v>
      </c>
      <c r="Z38"/>
      <c r="AA38" s="1" t="s">
        <v>267</v>
      </c>
      <c r="AB38"/>
      <c r="AC38"/>
      <c r="AI38" s="1" t="s">
        <v>267</v>
      </c>
      <c r="AJ38" s="19"/>
      <c r="AK38" s="19"/>
      <c r="AL38" s="19"/>
      <c r="AN38" s="1"/>
      <c r="AO38" s="1"/>
      <c r="AQ38" s="1" t="s">
        <v>267</v>
      </c>
      <c r="AV38" s="1"/>
      <c r="AW38" s="1"/>
      <c r="AY38" s="1" t="s">
        <v>267</v>
      </c>
      <c r="BE38" s="19"/>
    </row>
    <row r="39" spans="1:59" ht="18.75" customHeight="1" x14ac:dyDescent="0.25">
      <c r="A39" s="12" t="s">
        <v>115</v>
      </c>
      <c r="B39" s="12" t="s">
        <v>235</v>
      </c>
      <c r="C39" s="12" t="s">
        <v>116</v>
      </c>
      <c r="D39" s="12" t="s">
        <v>61</v>
      </c>
      <c r="E39" s="40" t="s">
        <v>62</v>
      </c>
      <c r="F39" s="40" t="s">
        <v>272</v>
      </c>
      <c r="G39" s="12" t="s">
        <v>25</v>
      </c>
      <c r="H39" s="38">
        <v>82</v>
      </c>
      <c r="I39" s="38">
        <v>2</v>
      </c>
      <c r="K39" s="42" t="s">
        <v>287</v>
      </c>
      <c r="S39" s="1" t="s">
        <v>267</v>
      </c>
      <c r="Z39"/>
      <c r="AA39" s="1" t="s">
        <v>267</v>
      </c>
      <c r="AB39"/>
      <c r="AI39" s="1" t="s">
        <v>267</v>
      </c>
      <c r="AJ39" s="19"/>
      <c r="AK39" s="19"/>
      <c r="AL39" s="19"/>
      <c r="AN39" s="1"/>
      <c r="AO39" s="1"/>
      <c r="AQ39" s="1" t="s">
        <v>267</v>
      </c>
      <c r="AS39" s="1"/>
      <c r="AV39" s="1"/>
      <c r="AW39" s="1"/>
      <c r="AY39" s="1" t="s">
        <v>267</v>
      </c>
      <c r="BA39" s="1"/>
      <c r="BE39" s="19"/>
      <c r="BG39" s="1"/>
    </row>
    <row r="40" spans="1:59" ht="18.75" customHeight="1" x14ac:dyDescent="0.25">
      <c r="A40" s="12" t="s">
        <v>115</v>
      </c>
      <c r="B40" s="12" t="s">
        <v>235</v>
      </c>
      <c r="C40" s="12" t="s">
        <v>117</v>
      </c>
      <c r="D40" s="12" t="s">
        <v>61</v>
      </c>
      <c r="E40" s="40" t="s">
        <v>62</v>
      </c>
      <c r="F40" s="40" t="s">
        <v>272</v>
      </c>
      <c r="G40" s="12" t="s">
        <v>25</v>
      </c>
      <c r="H40" s="38">
        <v>83</v>
      </c>
      <c r="I40" s="38">
        <v>2</v>
      </c>
      <c r="K40" s="42" t="s">
        <v>315</v>
      </c>
      <c r="S40" s="1" t="s">
        <v>267</v>
      </c>
      <c r="Z40"/>
      <c r="AA40" s="1" t="s">
        <v>267</v>
      </c>
      <c r="AB40"/>
      <c r="AI40" s="1" t="s">
        <v>267</v>
      </c>
      <c r="AJ40" s="19"/>
      <c r="AK40" s="19"/>
      <c r="AL40" s="19"/>
      <c r="AN40" s="1"/>
      <c r="AO40" s="1"/>
      <c r="AQ40" s="1" t="s">
        <v>267</v>
      </c>
      <c r="AS40" s="1"/>
      <c r="AV40" s="1"/>
      <c r="AW40" s="1"/>
      <c r="AY40" s="1" t="s">
        <v>267</v>
      </c>
      <c r="BA40" s="1"/>
      <c r="BE40" s="19"/>
      <c r="BG40" s="1"/>
    </row>
    <row r="41" spans="1:59" ht="18.75" customHeight="1" x14ac:dyDescent="0.25">
      <c r="A41" s="12" t="s">
        <v>115</v>
      </c>
      <c r="B41" s="12" t="s">
        <v>235</v>
      </c>
      <c r="C41" s="12" t="s">
        <v>118</v>
      </c>
      <c r="D41" s="12" t="s">
        <v>125</v>
      </c>
      <c r="E41" s="40" t="s">
        <v>62</v>
      </c>
      <c r="F41" s="40" t="s">
        <v>272</v>
      </c>
      <c r="G41" s="12" t="s">
        <v>25</v>
      </c>
      <c r="H41" s="38">
        <v>76</v>
      </c>
      <c r="I41" s="38">
        <v>2</v>
      </c>
      <c r="K41" s="42" t="s">
        <v>304</v>
      </c>
      <c r="S41" s="1" t="s">
        <v>267</v>
      </c>
      <c r="Z41"/>
      <c r="AA41" s="1" t="s">
        <v>267</v>
      </c>
      <c r="AB41"/>
      <c r="AI41" s="1" t="s">
        <v>267</v>
      </c>
      <c r="AJ41" s="19"/>
      <c r="AK41" s="19"/>
      <c r="AL41" s="19"/>
      <c r="AN41" s="1"/>
      <c r="AO41" s="1"/>
      <c r="AQ41" s="1" t="s">
        <v>267</v>
      </c>
      <c r="AS41" s="1"/>
      <c r="AV41" s="1"/>
      <c r="AW41" s="1"/>
      <c r="AY41" s="1" t="s">
        <v>267</v>
      </c>
      <c r="BA41" s="1"/>
      <c r="BE41" s="19"/>
      <c r="BG41" s="1"/>
    </row>
    <row r="42" spans="1:59" ht="18.75" customHeight="1" x14ac:dyDescent="0.25">
      <c r="A42" s="12" t="s">
        <v>48</v>
      </c>
      <c r="B42" s="12" t="s">
        <v>232</v>
      </c>
      <c r="C42" s="12" t="s">
        <v>18</v>
      </c>
      <c r="D42" s="12" t="s">
        <v>61</v>
      </c>
      <c r="E42" s="40" t="s">
        <v>62</v>
      </c>
      <c r="F42" s="40" t="s">
        <v>272</v>
      </c>
      <c r="G42" s="12" t="s">
        <v>25</v>
      </c>
      <c r="H42" s="38">
        <v>14</v>
      </c>
      <c r="I42" s="38">
        <v>1</v>
      </c>
      <c r="K42" s="42" t="s">
        <v>287</v>
      </c>
      <c r="S42" s="1" t="s">
        <v>267</v>
      </c>
      <c r="Z42"/>
      <c r="AA42" s="1" t="s">
        <v>267</v>
      </c>
      <c r="AB42"/>
      <c r="AC42"/>
      <c r="AI42" s="1" t="s">
        <v>267</v>
      </c>
      <c r="AJ42" s="19"/>
      <c r="AK42" s="19"/>
      <c r="AL42" s="19"/>
      <c r="AN42" s="1"/>
      <c r="AO42" s="1"/>
      <c r="AQ42" s="1" t="s">
        <v>267</v>
      </c>
      <c r="AV42" s="1"/>
      <c r="AW42" s="1"/>
      <c r="AY42" s="1" t="s">
        <v>267</v>
      </c>
      <c r="BE42" s="19"/>
      <c r="BG42" s="1"/>
    </row>
    <row r="43" spans="1:59" ht="18.75" customHeight="1" x14ac:dyDescent="0.25">
      <c r="A43" s="12" t="s">
        <v>48</v>
      </c>
      <c r="B43" s="12" t="s">
        <v>232</v>
      </c>
      <c r="C43" s="12" t="s">
        <v>15</v>
      </c>
      <c r="D43" s="12" t="s">
        <v>61</v>
      </c>
      <c r="E43" s="40" t="s">
        <v>62</v>
      </c>
      <c r="F43" s="40" t="s">
        <v>272</v>
      </c>
      <c r="G43" s="12" t="s">
        <v>25</v>
      </c>
      <c r="H43" s="38">
        <v>85</v>
      </c>
      <c r="I43" s="38">
        <v>1</v>
      </c>
      <c r="Q43" s="1" t="s">
        <v>267</v>
      </c>
      <c r="Y43" s="1" t="s">
        <v>267</v>
      </c>
      <c r="Z43"/>
      <c r="AB43"/>
      <c r="AC43"/>
      <c r="AG43" t="s">
        <v>267</v>
      </c>
      <c r="AI43" s="1"/>
      <c r="AJ43" s="19"/>
      <c r="AK43" s="19"/>
      <c r="AL43" s="19"/>
      <c r="AN43" s="1"/>
      <c r="AO43" s="1" t="s">
        <v>267</v>
      </c>
      <c r="AQ43" s="1"/>
      <c r="AV43" s="1"/>
      <c r="AW43" s="1" t="s">
        <v>267</v>
      </c>
      <c r="AY43" s="1"/>
      <c r="BE43" s="19"/>
      <c r="BG43" s="1"/>
    </row>
    <row r="44" spans="1:59" ht="18.75" customHeight="1" x14ac:dyDescent="0.25">
      <c r="A44" s="12" t="s">
        <v>115</v>
      </c>
      <c r="B44" s="12" t="s">
        <v>234</v>
      </c>
      <c r="C44" s="12" t="s">
        <v>19</v>
      </c>
      <c r="D44" s="12" t="s">
        <v>61</v>
      </c>
      <c r="E44" s="40" t="s">
        <v>62</v>
      </c>
      <c r="F44" s="40" t="s">
        <v>272</v>
      </c>
      <c r="G44" s="12" t="s">
        <v>25</v>
      </c>
      <c r="H44" s="38">
        <v>251</v>
      </c>
      <c r="I44" s="38">
        <v>6</v>
      </c>
      <c r="M44" s="1" t="s">
        <v>287</v>
      </c>
      <c r="U44" s="1" t="s">
        <v>267</v>
      </c>
      <c r="Z44"/>
      <c r="AA44"/>
      <c r="AB44"/>
      <c r="AC44" t="s">
        <v>267</v>
      </c>
      <c r="AJ44" s="19" t="s">
        <v>267</v>
      </c>
      <c r="AK44" s="19"/>
      <c r="AL44" s="19"/>
      <c r="AS44" t="s">
        <v>267</v>
      </c>
      <c r="BA44" t="s">
        <v>267</v>
      </c>
      <c r="BE44" s="19"/>
    </row>
    <row r="45" spans="1:59" ht="18.75" customHeight="1" x14ac:dyDescent="0.25">
      <c r="A45" s="12" t="s">
        <v>115</v>
      </c>
      <c r="B45" s="12" t="s">
        <v>234</v>
      </c>
      <c r="C45" s="12" t="s">
        <v>19</v>
      </c>
      <c r="D45" s="12" t="s">
        <v>50</v>
      </c>
      <c r="E45" s="40" t="s">
        <v>40</v>
      </c>
      <c r="F45" s="40" t="s">
        <v>272</v>
      </c>
      <c r="G45" s="12" t="s">
        <v>25</v>
      </c>
      <c r="H45" s="38">
        <v>252</v>
      </c>
      <c r="I45" s="38">
        <v>6</v>
      </c>
      <c r="Z45"/>
      <c r="AA45"/>
      <c r="AB45"/>
      <c r="AC45"/>
      <c r="AJ45" s="19" t="s">
        <v>27</v>
      </c>
      <c r="AK45" s="19"/>
      <c r="AL45" s="19"/>
      <c r="BE45" s="19"/>
    </row>
    <row r="46" spans="1:59" ht="18.75" customHeight="1" x14ac:dyDescent="0.25">
      <c r="A46" s="12" t="s">
        <v>115</v>
      </c>
      <c r="B46" s="12" t="s">
        <v>234</v>
      </c>
      <c r="C46" s="12" t="s">
        <v>20</v>
      </c>
      <c r="D46" s="12" t="s">
        <v>61</v>
      </c>
      <c r="E46" s="40" t="s">
        <v>62</v>
      </c>
      <c r="F46" s="40" t="s">
        <v>272</v>
      </c>
      <c r="G46" s="12" t="s">
        <v>25</v>
      </c>
      <c r="H46" s="38">
        <v>308</v>
      </c>
      <c r="I46" s="38">
        <v>6</v>
      </c>
      <c r="M46" s="1" t="s">
        <v>287</v>
      </c>
      <c r="U46" s="1" t="s">
        <v>267</v>
      </c>
      <c r="Z46"/>
      <c r="AA46"/>
      <c r="AB46"/>
      <c r="AC46" t="s">
        <v>267</v>
      </c>
      <c r="AJ46" s="19" t="s">
        <v>267</v>
      </c>
      <c r="AK46" s="19"/>
      <c r="AL46" s="19"/>
      <c r="AS46" t="s">
        <v>267</v>
      </c>
      <c r="BA46" t="s">
        <v>267</v>
      </c>
      <c r="BE46" s="19"/>
    </row>
    <row r="47" spans="1:59" ht="18.75" customHeight="1" x14ac:dyDescent="0.25">
      <c r="A47" s="12" t="s">
        <v>115</v>
      </c>
      <c r="B47" s="12" t="s">
        <v>234</v>
      </c>
      <c r="C47" s="12" t="s">
        <v>20</v>
      </c>
      <c r="D47" s="12" t="s">
        <v>50</v>
      </c>
      <c r="E47" s="40" t="s">
        <v>40</v>
      </c>
      <c r="F47" s="40" t="s">
        <v>272</v>
      </c>
      <c r="G47" s="12" t="s">
        <v>25</v>
      </c>
      <c r="H47" s="38">
        <v>309</v>
      </c>
      <c r="I47" s="38">
        <v>6</v>
      </c>
      <c r="Z47"/>
      <c r="AA47"/>
      <c r="AB47"/>
      <c r="AC47"/>
      <c r="AJ47" s="19" t="s">
        <v>27</v>
      </c>
      <c r="AK47" s="19"/>
      <c r="AL47" s="19"/>
      <c r="BE47" s="19"/>
    </row>
    <row r="48" spans="1:59" ht="18.75" customHeight="1" x14ac:dyDescent="0.25">
      <c r="A48" s="12" t="s">
        <v>115</v>
      </c>
      <c r="B48" s="12" t="s">
        <v>234</v>
      </c>
      <c r="C48" s="12" t="s">
        <v>11</v>
      </c>
      <c r="D48" s="12" t="s">
        <v>127</v>
      </c>
      <c r="E48" s="40" t="s">
        <v>44</v>
      </c>
      <c r="F48" s="40" t="s">
        <v>272</v>
      </c>
      <c r="G48" s="12" t="s">
        <v>25</v>
      </c>
      <c r="H48" s="38">
        <v>32</v>
      </c>
      <c r="I48" s="38">
        <v>4</v>
      </c>
      <c r="K48" s="1" t="s">
        <v>287</v>
      </c>
      <c r="Z48"/>
      <c r="AA48"/>
      <c r="AB48"/>
      <c r="AC48"/>
      <c r="AJ48" s="19" t="s">
        <v>263</v>
      </c>
      <c r="AK48" s="19"/>
      <c r="AL48" s="19"/>
      <c r="BE48" s="19"/>
    </row>
    <row r="49" spans="1:60" ht="18.75" customHeight="1" x14ac:dyDescent="0.25">
      <c r="A49" s="12" t="s">
        <v>115</v>
      </c>
      <c r="B49" s="12" t="s">
        <v>235</v>
      </c>
      <c r="C49" s="12" t="s">
        <v>284</v>
      </c>
      <c r="D49" s="12" t="s">
        <v>283</v>
      </c>
      <c r="E49" s="40" t="s">
        <v>62</v>
      </c>
      <c r="F49" s="40" t="s">
        <v>272</v>
      </c>
      <c r="G49" s="12" t="s">
        <v>25</v>
      </c>
      <c r="H49" s="38">
        <v>260</v>
      </c>
      <c r="I49" s="38">
        <v>6</v>
      </c>
      <c r="L49" s="1" t="s">
        <v>267</v>
      </c>
      <c r="T49" s="1" t="s">
        <v>267</v>
      </c>
      <c r="Z49"/>
      <c r="AA49"/>
      <c r="AB49" t="s">
        <v>267</v>
      </c>
      <c r="AC49"/>
      <c r="AJ49" s="19" t="s">
        <v>267</v>
      </c>
      <c r="AK49" s="19"/>
      <c r="AL49" s="19"/>
      <c r="AR49" t="s">
        <v>267</v>
      </c>
      <c r="AZ49" t="s">
        <v>267</v>
      </c>
      <c r="BE49" s="19"/>
      <c r="BH49" t="s">
        <v>267</v>
      </c>
    </row>
    <row r="50" spans="1:60" ht="18.75" customHeight="1" x14ac:dyDescent="0.25">
      <c r="A50" s="12" t="s">
        <v>115</v>
      </c>
      <c r="B50" s="12" t="s">
        <v>235</v>
      </c>
      <c r="C50" s="12" t="s">
        <v>8</v>
      </c>
      <c r="D50" s="26" t="s">
        <v>122</v>
      </c>
      <c r="E50" s="40" t="s">
        <v>44</v>
      </c>
      <c r="F50" s="40" t="s">
        <v>272</v>
      </c>
      <c r="G50" s="12" t="s">
        <v>25</v>
      </c>
      <c r="H50" s="38">
        <v>293</v>
      </c>
      <c r="I50" s="38">
        <v>2</v>
      </c>
      <c r="O50" s="1" t="s">
        <v>287</v>
      </c>
      <c r="Z50"/>
      <c r="AA50"/>
      <c r="AB50"/>
      <c r="AC50"/>
      <c r="AJ50" s="19"/>
      <c r="AK50" s="19"/>
      <c r="AL50" s="19"/>
      <c r="AP50" t="s">
        <v>263</v>
      </c>
      <c r="BE50" s="19"/>
    </row>
    <row r="51" spans="1:60" ht="18.75" customHeight="1" x14ac:dyDescent="0.25">
      <c r="A51" s="12" t="s">
        <v>115</v>
      </c>
      <c r="B51" s="12" t="s">
        <v>235</v>
      </c>
      <c r="C51" s="12" t="s">
        <v>120</v>
      </c>
      <c r="D51" s="26" t="s">
        <v>265</v>
      </c>
      <c r="E51" s="40" t="s">
        <v>44</v>
      </c>
      <c r="F51" s="40" t="s">
        <v>272</v>
      </c>
      <c r="G51" s="12" t="s">
        <v>25</v>
      </c>
      <c r="H51" s="38">
        <v>237</v>
      </c>
      <c r="I51" s="38">
        <v>2</v>
      </c>
      <c r="P51" s="1" t="s">
        <v>263</v>
      </c>
      <c r="Z51"/>
      <c r="AA51"/>
      <c r="AB51"/>
      <c r="AC51"/>
      <c r="AJ51" s="19"/>
      <c r="AK51" s="19"/>
      <c r="AL51" s="19"/>
      <c r="AQ51" t="s">
        <v>263</v>
      </c>
      <c r="BE51" s="19"/>
    </row>
    <row r="52" spans="1:60" ht="18.75" customHeight="1" x14ac:dyDescent="0.25">
      <c r="A52" s="12" t="s">
        <v>115</v>
      </c>
      <c r="B52" s="12" t="s">
        <v>235</v>
      </c>
      <c r="C52" s="12" t="s">
        <v>121</v>
      </c>
      <c r="D52" s="26" t="s">
        <v>266</v>
      </c>
      <c r="E52" s="40" t="s">
        <v>44</v>
      </c>
      <c r="F52" s="40" t="s">
        <v>272</v>
      </c>
      <c r="G52" s="12" t="s">
        <v>25</v>
      </c>
      <c r="H52" s="38">
        <v>238</v>
      </c>
      <c r="I52" s="38">
        <v>2</v>
      </c>
      <c r="Q52" s="1" t="s">
        <v>263</v>
      </c>
      <c r="Z52"/>
      <c r="AA52"/>
      <c r="AB52"/>
      <c r="AC52"/>
      <c r="AJ52" s="19"/>
      <c r="AK52" s="19"/>
      <c r="AL52" s="19"/>
      <c r="AR52" t="s">
        <v>263</v>
      </c>
      <c r="BE52" s="19"/>
    </row>
    <row r="53" spans="1:60" ht="18.75" customHeight="1" x14ac:dyDescent="0.25">
      <c r="A53" s="12" t="s">
        <v>115</v>
      </c>
      <c r="B53" s="12" t="s">
        <v>235</v>
      </c>
      <c r="C53" s="12" t="s">
        <v>282</v>
      </c>
      <c r="D53" s="26" t="s">
        <v>258</v>
      </c>
      <c r="E53" s="40" t="s">
        <v>35</v>
      </c>
      <c r="F53" s="40" t="s">
        <v>272</v>
      </c>
      <c r="G53" s="12" t="s">
        <v>25</v>
      </c>
      <c r="H53" s="38">
        <v>279</v>
      </c>
      <c r="I53" s="38">
        <v>3</v>
      </c>
      <c r="U53" s="1" t="s">
        <v>26</v>
      </c>
      <c r="Z53"/>
      <c r="AA53"/>
      <c r="AB53"/>
      <c r="AC53"/>
      <c r="AG53" t="s">
        <v>26</v>
      </c>
      <c r="AJ53" s="19"/>
      <c r="AK53" s="19"/>
      <c r="AL53" s="19"/>
      <c r="AT53" t="s">
        <v>26</v>
      </c>
      <c r="BE53" s="19"/>
      <c r="BH53" t="s">
        <v>26</v>
      </c>
    </row>
    <row r="54" spans="1:60" ht="18.75" customHeight="1" x14ac:dyDescent="0.25">
      <c r="A54" s="12" t="s">
        <v>115</v>
      </c>
      <c r="B54" s="12" t="s">
        <v>235</v>
      </c>
      <c r="C54" s="12" t="s">
        <v>281</v>
      </c>
      <c r="D54" s="26" t="s">
        <v>257</v>
      </c>
      <c r="E54" s="40" t="s">
        <v>35</v>
      </c>
      <c r="F54" s="40" t="s">
        <v>272</v>
      </c>
      <c r="G54" s="12" t="s">
        <v>25</v>
      </c>
      <c r="H54" s="38">
        <v>256</v>
      </c>
      <c r="I54" s="38">
        <v>4</v>
      </c>
      <c r="U54" s="1" t="s">
        <v>26</v>
      </c>
      <c r="Z54"/>
      <c r="AA54"/>
      <c r="AB54"/>
      <c r="AC54"/>
      <c r="AG54" t="s">
        <v>26</v>
      </c>
      <c r="AJ54" s="19"/>
      <c r="AK54" s="19"/>
      <c r="AL54" s="19"/>
      <c r="AT54" t="s">
        <v>26</v>
      </c>
      <c r="BE54" s="19"/>
      <c r="BH54" t="s">
        <v>26</v>
      </c>
    </row>
    <row r="55" spans="1:60" ht="18.75" customHeight="1" x14ac:dyDescent="0.25">
      <c r="A55" s="12" t="s">
        <v>115</v>
      </c>
      <c r="B55" s="12" t="s">
        <v>235</v>
      </c>
      <c r="C55" s="12" t="s">
        <v>8</v>
      </c>
      <c r="D55" s="26" t="s">
        <v>259</v>
      </c>
      <c r="E55" s="40" t="s">
        <v>35</v>
      </c>
      <c r="F55" s="40" t="s">
        <v>272</v>
      </c>
      <c r="G55" s="12" t="s">
        <v>25</v>
      </c>
      <c r="H55" s="38">
        <v>200</v>
      </c>
      <c r="I55" s="38">
        <v>2</v>
      </c>
      <c r="O55" s="1" t="s">
        <v>26</v>
      </c>
      <c r="Z55"/>
      <c r="AA55"/>
      <c r="AB55" t="s">
        <v>26</v>
      </c>
      <c r="AC55"/>
      <c r="AJ55" s="19"/>
      <c r="AK55" s="19"/>
      <c r="AL55" s="19"/>
      <c r="AO55" t="s">
        <v>26</v>
      </c>
      <c r="BC55" t="s">
        <v>26</v>
      </c>
      <c r="BE55" s="19"/>
    </row>
    <row r="56" spans="1:60" ht="18.75" customHeight="1" x14ac:dyDescent="0.25">
      <c r="A56" s="12" t="s">
        <v>115</v>
      </c>
      <c r="B56" s="12" t="s">
        <v>235</v>
      </c>
      <c r="C56" s="12" t="s">
        <v>120</v>
      </c>
      <c r="D56" s="26" t="s">
        <v>260</v>
      </c>
      <c r="E56" s="40" t="s">
        <v>35</v>
      </c>
      <c r="F56" s="40" t="s">
        <v>272</v>
      </c>
      <c r="G56" s="12" t="s">
        <v>25</v>
      </c>
      <c r="H56" s="38">
        <v>201</v>
      </c>
      <c r="I56" s="38">
        <v>2</v>
      </c>
      <c r="P56" s="1" t="s">
        <v>26</v>
      </c>
      <c r="Z56"/>
      <c r="AA56"/>
      <c r="AB56"/>
      <c r="AC56" t="s">
        <v>26</v>
      </c>
      <c r="AJ56" s="19"/>
      <c r="AK56" s="19"/>
      <c r="AL56" s="19"/>
      <c r="AP56" t="s">
        <v>26</v>
      </c>
      <c r="BD56" t="s">
        <v>26</v>
      </c>
      <c r="BE56" s="19"/>
    </row>
    <row r="57" spans="1:60" ht="18.75" customHeight="1" x14ac:dyDescent="0.25">
      <c r="A57" s="12" t="s">
        <v>115</v>
      </c>
      <c r="B57" s="12" t="s">
        <v>235</v>
      </c>
      <c r="C57" s="12" t="s">
        <v>121</v>
      </c>
      <c r="D57" s="26" t="s">
        <v>261</v>
      </c>
      <c r="E57" s="40" t="s">
        <v>35</v>
      </c>
      <c r="F57" s="40" t="s">
        <v>272</v>
      </c>
      <c r="G57" s="12" t="s">
        <v>25</v>
      </c>
      <c r="H57" s="38">
        <v>202</v>
      </c>
      <c r="I57" s="38">
        <v>2</v>
      </c>
      <c r="L57" s="1" t="s">
        <v>26</v>
      </c>
      <c r="Y57" s="1" t="s">
        <v>26</v>
      </c>
      <c r="Z57"/>
      <c r="AA57"/>
      <c r="AB57"/>
      <c r="AC57"/>
      <c r="AJ57" s="19"/>
      <c r="AK57" s="19"/>
      <c r="AL57" s="19" t="s">
        <v>26</v>
      </c>
      <c r="AZ57" t="s">
        <v>26</v>
      </c>
      <c r="BE57" s="19"/>
    </row>
    <row r="58" spans="1:60" ht="18.75" customHeight="1" x14ac:dyDescent="0.25">
      <c r="A58" s="12" t="s">
        <v>48</v>
      </c>
      <c r="B58" s="12" t="s">
        <v>232</v>
      </c>
      <c r="C58" s="12" t="s">
        <v>55</v>
      </c>
      <c r="D58" s="26" t="s">
        <v>262</v>
      </c>
      <c r="E58" s="40" t="s">
        <v>44</v>
      </c>
      <c r="F58" s="40" t="s">
        <v>272</v>
      </c>
      <c r="G58" s="12" t="s">
        <v>25</v>
      </c>
      <c r="H58" s="38">
        <v>203</v>
      </c>
      <c r="I58" s="38">
        <v>2</v>
      </c>
      <c r="L58" s="1" t="s">
        <v>263</v>
      </c>
      <c r="Z58"/>
      <c r="AA58"/>
      <c r="AB58"/>
      <c r="AC58"/>
      <c r="AJ58" s="19"/>
      <c r="AK58" s="19"/>
      <c r="AL58" s="19" t="s">
        <v>263</v>
      </c>
      <c r="BE58" s="19"/>
    </row>
    <row r="59" spans="1:60" ht="18.75" customHeight="1" x14ac:dyDescent="0.25">
      <c r="A59" s="12" t="s">
        <v>115</v>
      </c>
      <c r="B59" s="12" t="s">
        <v>237</v>
      </c>
      <c r="C59" s="12" t="s">
        <v>146</v>
      </c>
      <c r="D59" s="12" t="s">
        <v>124</v>
      </c>
      <c r="E59" s="40" t="s">
        <v>44</v>
      </c>
      <c r="F59" s="40" t="s">
        <v>272</v>
      </c>
      <c r="G59" s="12" t="s">
        <v>25</v>
      </c>
      <c r="H59" s="38">
        <v>189</v>
      </c>
      <c r="I59" s="38">
        <v>4</v>
      </c>
      <c r="L59" s="1" t="s">
        <v>263</v>
      </c>
      <c r="Z59"/>
      <c r="AA59"/>
      <c r="AB59"/>
      <c r="AC59"/>
      <c r="AJ59" s="19" t="s">
        <v>263</v>
      </c>
      <c r="AK59" s="19"/>
      <c r="AL59" s="19"/>
      <c r="BE59" s="19"/>
    </row>
    <row r="60" spans="1:60" ht="18.75" customHeight="1" x14ac:dyDescent="0.25">
      <c r="A60" s="12" t="s">
        <v>115</v>
      </c>
      <c r="B60" s="12" t="s">
        <v>235</v>
      </c>
      <c r="C60" s="12" t="s">
        <v>8</v>
      </c>
      <c r="D60" s="12" t="s">
        <v>124</v>
      </c>
      <c r="E60" s="40" t="s">
        <v>44</v>
      </c>
      <c r="F60" s="40" t="s">
        <v>272</v>
      </c>
      <c r="G60" s="12" t="s">
        <v>25</v>
      </c>
      <c r="H60" s="38">
        <v>297</v>
      </c>
      <c r="I60" s="38">
        <v>2</v>
      </c>
      <c r="Z60"/>
      <c r="AA60"/>
      <c r="AB60"/>
      <c r="AC60"/>
      <c r="AF60" t="s">
        <v>263</v>
      </c>
      <c r="AJ60" s="19"/>
      <c r="AK60" s="19"/>
      <c r="AL60" s="19"/>
      <c r="BE60" s="19"/>
      <c r="BG60" t="s">
        <v>263</v>
      </c>
    </row>
    <row r="61" spans="1:60" ht="18.75" customHeight="1" x14ac:dyDescent="0.25">
      <c r="A61" s="12" t="s">
        <v>151</v>
      </c>
      <c r="B61" s="12" t="s">
        <v>238</v>
      </c>
      <c r="C61" s="12" t="s">
        <v>165</v>
      </c>
      <c r="D61" s="12" t="s">
        <v>166</v>
      </c>
      <c r="E61" s="40" t="s">
        <v>54</v>
      </c>
      <c r="F61" s="40" t="s">
        <v>150</v>
      </c>
      <c r="G61" s="12" t="s">
        <v>25</v>
      </c>
      <c r="H61" s="38">
        <v>171</v>
      </c>
      <c r="I61" s="38">
        <v>1</v>
      </c>
      <c r="L61" s="1" t="s">
        <v>287</v>
      </c>
      <c r="P61" s="1" t="s">
        <v>25</v>
      </c>
      <c r="T61" s="1" t="s">
        <v>25</v>
      </c>
      <c r="X61" s="1" t="s">
        <v>25</v>
      </c>
      <c r="Z61"/>
      <c r="AA61"/>
      <c r="AB61" t="s">
        <v>25</v>
      </c>
      <c r="AC61"/>
      <c r="AF61" t="s">
        <v>25</v>
      </c>
      <c r="AJ61" s="19" t="s">
        <v>25</v>
      </c>
      <c r="AK61" s="19"/>
      <c r="AL61" s="19"/>
      <c r="AN61" t="s">
        <v>25</v>
      </c>
      <c r="AR61" t="s">
        <v>25</v>
      </c>
      <c r="AV61" t="s">
        <v>25</v>
      </c>
      <c r="AZ61" t="s">
        <v>25</v>
      </c>
      <c r="BD61" t="s">
        <v>25</v>
      </c>
      <c r="BE61" s="19"/>
      <c r="BH61" t="s">
        <v>25</v>
      </c>
    </row>
    <row r="62" spans="1:60" ht="18.75" customHeight="1" x14ac:dyDescent="0.25">
      <c r="A62" s="12" t="s">
        <v>151</v>
      </c>
      <c r="B62" s="12" t="s">
        <v>238</v>
      </c>
      <c r="C62" s="12" t="s">
        <v>167</v>
      </c>
      <c r="D62" s="12" t="s">
        <v>166</v>
      </c>
      <c r="E62" s="40" t="s">
        <v>54</v>
      </c>
      <c r="F62" s="40" t="s">
        <v>150</v>
      </c>
      <c r="G62" s="12" t="s">
        <v>25</v>
      </c>
      <c r="H62" s="38">
        <v>176</v>
      </c>
      <c r="I62" s="38">
        <v>1</v>
      </c>
      <c r="L62" s="1" t="s">
        <v>287</v>
      </c>
      <c r="P62" s="1" t="s">
        <v>25</v>
      </c>
      <c r="T62" s="1" t="s">
        <v>25</v>
      </c>
      <c r="X62" s="1" t="s">
        <v>25</v>
      </c>
      <c r="Z62"/>
      <c r="AA62"/>
      <c r="AB62" t="s">
        <v>25</v>
      </c>
      <c r="AC62"/>
      <c r="AF62" t="s">
        <v>25</v>
      </c>
      <c r="AJ62" s="19" t="s">
        <v>25</v>
      </c>
      <c r="AK62" s="19"/>
      <c r="AL62" s="19"/>
      <c r="AN62" t="s">
        <v>25</v>
      </c>
      <c r="AR62" t="s">
        <v>25</v>
      </c>
      <c r="AV62" t="s">
        <v>25</v>
      </c>
      <c r="AZ62" t="s">
        <v>25</v>
      </c>
      <c r="BD62" t="s">
        <v>25</v>
      </c>
      <c r="BE62" s="19"/>
      <c r="BH62" t="s">
        <v>25</v>
      </c>
    </row>
    <row r="63" spans="1:60" ht="18.75" customHeight="1" x14ac:dyDescent="0.25">
      <c r="A63" s="12" t="s">
        <v>115</v>
      </c>
      <c r="B63" s="12" t="s">
        <v>234</v>
      </c>
      <c r="C63" s="12" t="s">
        <v>138</v>
      </c>
      <c r="D63" s="12" t="s">
        <v>270</v>
      </c>
      <c r="E63" s="40" t="s">
        <v>40</v>
      </c>
      <c r="F63" s="40" t="s">
        <v>139</v>
      </c>
      <c r="G63" s="12" t="s">
        <v>25</v>
      </c>
      <c r="H63" s="38">
        <v>124</v>
      </c>
      <c r="I63" s="38">
        <v>1</v>
      </c>
      <c r="M63" s="1" t="s">
        <v>27</v>
      </c>
      <c r="Z63"/>
      <c r="AA63"/>
      <c r="AB63"/>
      <c r="AC63"/>
      <c r="AJ63" s="19"/>
      <c r="AK63" s="19"/>
      <c r="AL63" s="19"/>
      <c r="BE63" s="19"/>
    </row>
    <row r="64" spans="1:60" ht="18.75" customHeight="1" x14ac:dyDescent="0.25">
      <c r="A64" s="12" t="s">
        <v>115</v>
      </c>
      <c r="B64" s="12" t="s">
        <v>234</v>
      </c>
      <c r="C64" s="12" t="s">
        <v>11</v>
      </c>
      <c r="D64" s="12" t="s">
        <v>73</v>
      </c>
      <c r="E64" s="40" t="s">
        <v>40</v>
      </c>
      <c r="F64" s="40" t="s">
        <v>72</v>
      </c>
      <c r="G64" s="12" t="s">
        <v>25</v>
      </c>
      <c r="H64" s="38">
        <v>129</v>
      </c>
      <c r="I64" s="38">
        <v>1</v>
      </c>
      <c r="Z64"/>
      <c r="AA64"/>
      <c r="AB64"/>
      <c r="AC64"/>
      <c r="AJ64" s="19"/>
      <c r="AK64" s="19"/>
      <c r="AL64" s="19"/>
      <c r="AT64" t="s">
        <v>27</v>
      </c>
      <c r="BE64" s="19"/>
    </row>
    <row r="65" spans="1:57" ht="18.75" customHeight="1" x14ac:dyDescent="0.25">
      <c r="A65" s="12" t="s">
        <v>115</v>
      </c>
      <c r="B65" s="12" t="s">
        <v>234</v>
      </c>
      <c r="C65" s="12" t="s">
        <v>10</v>
      </c>
      <c r="D65" s="12" t="s">
        <v>73</v>
      </c>
      <c r="E65" s="40" t="s">
        <v>40</v>
      </c>
      <c r="F65" s="40" t="s">
        <v>72</v>
      </c>
      <c r="G65" s="12" t="s">
        <v>25</v>
      </c>
      <c r="H65" s="38">
        <v>130</v>
      </c>
      <c r="I65" s="38">
        <v>1</v>
      </c>
      <c r="Z65"/>
      <c r="AA65"/>
      <c r="AB65"/>
      <c r="AC65"/>
      <c r="AJ65" s="19"/>
      <c r="AK65" s="19"/>
      <c r="AL65" s="19"/>
      <c r="AT65" t="s">
        <v>27</v>
      </c>
      <c r="BE65" s="19"/>
    </row>
    <row r="66" spans="1:57" ht="18.75" customHeight="1" x14ac:dyDescent="0.25">
      <c r="A66" s="12" t="s">
        <v>115</v>
      </c>
      <c r="B66" s="12" t="s">
        <v>234</v>
      </c>
      <c r="C66" s="12" t="s">
        <v>16</v>
      </c>
      <c r="D66" s="12" t="s">
        <v>73</v>
      </c>
      <c r="E66" s="40" t="s">
        <v>40</v>
      </c>
      <c r="F66" s="40" t="s">
        <v>72</v>
      </c>
      <c r="G66" s="12" t="s">
        <v>25</v>
      </c>
      <c r="H66" s="38">
        <v>131</v>
      </c>
      <c r="I66" s="38">
        <v>1</v>
      </c>
      <c r="Z66"/>
      <c r="AA66"/>
      <c r="AB66"/>
      <c r="AC66"/>
      <c r="AJ66" s="19"/>
      <c r="AK66" s="19"/>
      <c r="AL66" s="19"/>
      <c r="AT66" t="s">
        <v>27</v>
      </c>
      <c r="BE66" s="19"/>
    </row>
    <row r="67" spans="1:57" ht="18.75" customHeight="1" x14ac:dyDescent="0.25">
      <c r="A67" s="12" t="s">
        <v>115</v>
      </c>
      <c r="B67" s="12" t="s">
        <v>234</v>
      </c>
      <c r="C67" s="12" t="s">
        <v>17</v>
      </c>
      <c r="D67" s="12" t="s">
        <v>73</v>
      </c>
      <c r="E67" s="40" t="s">
        <v>40</v>
      </c>
      <c r="F67" s="40" t="s">
        <v>72</v>
      </c>
      <c r="G67" s="12" t="s">
        <v>25</v>
      </c>
      <c r="H67" s="38">
        <v>132</v>
      </c>
      <c r="I67" s="38">
        <v>1</v>
      </c>
      <c r="Z67"/>
      <c r="AA67"/>
      <c r="AB67"/>
      <c r="AC67"/>
      <c r="AJ67" s="19"/>
      <c r="AK67" s="19"/>
      <c r="AL67" s="19"/>
      <c r="BA67" t="s">
        <v>27</v>
      </c>
      <c r="BE67" s="19"/>
    </row>
    <row r="68" spans="1:57" ht="18.75" customHeight="1" x14ac:dyDescent="0.25">
      <c r="A68" s="12" t="s">
        <v>115</v>
      </c>
      <c r="B68" s="12" t="s">
        <v>234</v>
      </c>
      <c r="C68" s="12" t="s">
        <v>14</v>
      </c>
      <c r="D68" s="12" t="s">
        <v>73</v>
      </c>
      <c r="E68" s="40" t="s">
        <v>40</v>
      </c>
      <c r="F68" s="40" t="s">
        <v>72</v>
      </c>
      <c r="G68" s="12" t="s">
        <v>25</v>
      </c>
      <c r="H68" s="38">
        <v>134</v>
      </c>
      <c r="I68" s="38">
        <v>1</v>
      </c>
      <c r="Z68"/>
      <c r="AA68"/>
      <c r="AB68"/>
      <c r="AC68"/>
      <c r="AJ68" s="19"/>
      <c r="AK68" s="19"/>
      <c r="AL68" s="19"/>
      <c r="BA68" t="s">
        <v>27</v>
      </c>
      <c r="BE68" s="19"/>
    </row>
    <row r="69" spans="1:57" ht="18.75" customHeight="1" x14ac:dyDescent="0.25">
      <c r="A69" s="12" t="s">
        <v>115</v>
      </c>
      <c r="B69" s="12" t="s">
        <v>236</v>
      </c>
      <c r="C69" s="12" t="s">
        <v>12</v>
      </c>
      <c r="D69" s="12" t="s">
        <v>73</v>
      </c>
      <c r="E69" s="40" t="s">
        <v>40</v>
      </c>
      <c r="F69" s="40" t="s">
        <v>72</v>
      </c>
      <c r="G69" s="12" t="s">
        <v>25</v>
      </c>
      <c r="H69" s="38">
        <v>133</v>
      </c>
      <c r="I69" s="38">
        <v>1</v>
      </c>
      <c r="Z69"/>
      <c r="AA69"/>
      <c r="AB69"/>
      <c r="AC69"/>
      <c r="AJ69" s="19"/>
      <c r="AK69" s="19"/>
      <c r="AL69" s="19"/>
      <c r="BA69" t="s">
        <v>27</v>
      </c>
      <c r="BE69" s="19"/>
    </row>
    <row r="70" spans="1:57" ht="18.75" customHeight="1" x14ac:dyDescent="0.25">
      <c r="A70" s="12" t="s">
        <v>115</v>
      </c>
      <c r="B70" s="12" t="s">
        <v>236</v>
      </c>
      <c r="C70" s="12" t="s">
        <v>9</v>
      </c>
      <c r="D70" s="12" t="s">
        <v>73</v>
      </c>
      <c r="E70" s="40" t="s">
        <v>40</v>
      </c>
      <c r="F70" s="40" t="s">
        <v>72</v>
      </c>
      <c r="G70" s="12" t="s">
        <v>25</v>
      </c>
      <c r="H70" s="38">
        <v>135</v>
      </c>
      <c r="I70" s="38">
        <v>1</v>
      </c>
      <c r="Z70"/>
      <c r="AA70"/>
      <c r="AB70"/>
      <c r="AC70"/>
      <c r="AJ70" s="19"/>
      <c r="AK70" s="19"/>
      <c r="AL70" s="19"/>
      <c r="BA70" t="s">
        <v>27</v>
      </c>
      <c r="BE70" s="19"/>
    </row>
    <row r="71" spans="1:57" ht="18.75" customHeight="1" x14ac:dyDescent="0.25">
      <c r="A71" s="12" t="s">
        <v>115</v>
      </c>
      <c r="B71" s="12" t="s">
        <v>235</v>
      </c>
      <c r="C71" s="12" t="s">
        <v>8</v>
      </c>
      <c r="D71" s="12" t="s">
        <v>73</v>
      </c>
      <c r="E71" s="40" t="s">
        <v>40</v>
      </c>
      <c r="F71" s="40" t="s">
        <v>72</v>
      </c>
      <c r="G71" s="12" t="s">
        <v>25</v>
      </c>
      <c r="H71" s="38">
        <v>137</v>
      </c>
      <c r="I71" s="38">
        <v>1</v>
      </c>
      <c r="Z71"/>
      <c r="AA71"/>
      <c r="AB71"/>
      <c r="AC71"/>
      <c r="AJ71" s="19"/>
      <c r="AK71" s="19"/>
      <c r="AL71" s="19"/>
      <c r="AZ71" s="43" t="s">
        <v>27</v>
      </c>
      <c r="BE71" s="19"/>
    </row>
    <row r="72" spans="1:57" ht="18.75" customHeight="1" x14ac:dyDescent="0.25">
      <c r="A72" s="12" t="s">
        <v>115</v>
      </c>
      <c r="B72" s="12" t="s">
        <v>235</v>
      </c>
      <c r="C72" s="12" t="s">
        <v>120</v>
      </c>
      <c r="D72" s="12" t="s">
        <v>73</v>
      </c>
      <c r="E72" s="40" t="s">
        <v>40</v>
      </c>
      <c r="F72" s="40" t="s">
        <v>72</v>
      </c>
      <c r="G72" s="12" t="s">
        <v>25</v>
      </c>
      <c r="H72" s="38">
        <v>138</v>
      </c>
      <c r="I72" s="38">
        <v>1</v>
      </c>
      <c r="Z72"/>
      <c r="AA72"/>
      <c r="AB72"/>
      <c r="AC72"/>
      <c r="AJ72" s="19"/>
      <c r="AK72" s="19"/>
      <c r="AL72" s="19"/>
      <c r="AZ72" s="43" t="s">
        <v>27</v>
      </c>
      <c r="BE72" s="19"/>
    </row>
    <row r="73" spans="1:57" ht="18.75" customHeight="1" x14ac:dyDescent="0.25">
      <c r="A73" s="12" t="s">
        <v>115</v>
      </c>
      <c r="B73" s="12" t="s">
        <v>235</v>
      </c>
      <c r="C73" s="12" t="s">
        <v>121</v>
      </c>
      <c r="D73" s="12" t="s">
        <v>73</v>
      </c>
      <c r="E73" s="40" t="s">
        <v>40</v>
      </c>
      <c r="F73" s="40" t="s">
        <v>72</v>
      </c>
      <c r="G73" s="12" t="s">
        <v>25</v>
      </c>
      <c r="H73" s="38">
        <v>139</v>
      </c>
      <c r="I73" s="38">
        <v>1</v>
      </c>
      <c r="Z73"/>
      <c r="AA73"/>
      <c r="AB73"/>
      <c r="AC73"/>
      <c r="AJ73" s="19"/>
      <c r="AK73" s="19"/>
      <c r="AL73" s="19"/>
      <c r="AZ73" s="43" t="s">
        <v>27</v>
      </c>
      <c r="BE73" s="19"/>
    </row>
    <row r="74" spans="1:57" ht="18.75" customHeight="1" x14ac:dyDescent="0.25">
      <c r="A74" s="12" t="s">
        <v>48</v>
      </c>
      <c r="B74" s="12" t="s">
        <v>232</v>
      </c>
      <c r="C74" s="12" t="s">
        <v>18</v>
      </c>
      <c r="D74" s="12" t="s">
        <v>73</v>
      </c>
      <c r="E74" s="40" t="s">
        <v>40</v>
      </c>
      <c r="F74" s="40" t="s">
        <v>72</v>
      </c>
      <c r="G74" s="12" t="s">
        <v>25</v>
      </c>
      <c r="H74" s="38">
        <v>147</v>
      </c>
      <c r="I74" s="38">
        <v>1</v>
      </c>
      <c r="Z74"/>
      <c r="AA74"/>
      <c r="AB74"/>
      <c r="AC74"/>
      <c r="AJ74" s="19"/>
      <c r="AK74" s="19"/>
      <c r="AL74" s="19"/>
      <c r="AX74" t="s">
        <v>27</v>
      </c>
      <c r="BE74" s="19"/>
    </row>
    <row r="75" spans="1:57" ht="18.75" customHeight="1" x14ac:dyDescent="0.25">
      <c r="A75" s="12" t="s">
        <v>48</v>
      </c>
      <c r="B75" s="12" t="s">
        <v>232</v>
      </c>
      <c r="C75" s="12" t="s">
        <v>15</v>
      </c>
      <c r="D75" s="12" t="s">
        <v>73</v>
      </c>
      <c r="E75" s="40" t="s">
        <v>40</v>
      </c>
      <c r="F75" s="40" t="s">
        <v>72</v>
      </c>
      <c r="G75" s="12" t="s">
        <v>25</v>
      </c>
      <c r="H75" s="38">
        <v>146</v>
      </c>
      <c r="I75" s="38">
        <v>1</v>
      </c>
      <c r="Z75"/>
      <c r="AA75"/>
      <c r="AB75"/>
      <c r="AC75"/>
      <c r="AJ75" s="19"/>
      <c r="AK75" s="19"/>
      <c r="AL75" s="19"/>
      <c r="AX75" t="s">
        <v>27</v>
      </c>
      <c r="BE75" s="19"/>
    </row>
    <row r="76" spans="1:57" ht="18.75" customHeight="1" x14ac:dyDescent="0.25">
      <c r="A76" s="12" t="s">
        <v>48</v>
      </c>
      <c r="B76" s="12" t="s">
        <v>232</v>
      </c>
      <c r="C76" s="12" t="s">
        <v>55</v>
      </c>
      <c r="D76" s="12" t="s">
        <v>73</v>
      </c>
      <c r="E76" s="40" t="s">
        <v>40</v>
      </c>
      <c r="F76" s="40" t="s">
        <v>72</v>
      </c>
      <c r="G76" s="12" t="s">
        <v>25</v>
      </c>
      <c r="H76" s="38">
        <v>140</v>
      </c>
      <c r="I76" s="38">
        <v>1</v>
      </c>
      <c r="Z76"/>
      <c r="AA76"/>
      <c r="AB76"/>
      <c r="AC76"/>
      <c r="AJ76" s="19"/>
      <c r="AK76" s="19"/>
      <c r="AL76" s="19"/>
      <c r="AX76" t="s">
        <v>27</v>
      </c>
      <c r="BE76" s="19"/>
    </row>
    <row r="77" spans="1:57" ht="18.75" customHeight="1" x14ac:dyDescent="0.25">
      <c r="A77" s="12" t="s">
        <v>74</v>
      </c>
      <c r="B77" s="12" t="s">
        <v>233</v>
      </c>
      <c r="C77" s="12" t="s">
        <v>103</v>
      </c>
      <c r="D77" s="12" t="s">
        <v>108</v>
      </c>
      <c r="E77" s="40" t="s">
        <v>40</v>
      </c>
      <c r="F77" s="40" t="s">
        <v>72</v>
      </c>
      <c r="G77" s="12" t="s">
        <v>25</v>
      </c>
      <c r="H77" s="38">
        <v>265</v>
      </c>
      <c r="I77" s="38">
        <v>1</v>
      </c>
      <c r="Z77"/>
      <c r="AA77"/>
      <c r="AB77"/>
      <c r="AC77"/>
      <c r="AJ77" s="19"/>
      <c r="AK77" s="19"/>
      <c r="AL77" s="19"/>
      <c r="AV77" t="s">
        <v>27</v>
      </c>
      <c r="BE77" s="19"/>
    </row>
    <row r="78" spans="1:57" ht="18.75" customHeight="1" x14ac:dyDescent="0.25">
      <c r="A78" s="12" t="s">
        <v>74</v>
      </c>
      <c r="B78" s="12" t="s">
        <v>233</v>
      </c>
      <c r="C78" s="12" t="s">
        <v>104</v>
      </c>
      <c r="D78" s="12" t="s">
        <v>108</v>
      </c>
      <c r="E78" s="40" t="s">
        <v>40</v>
      </c>
      <c r="F78" s="40" t="s">
        <v>72</v>
      </c>
      <c r="G78" s="12" t="s">
        <v>25</v>
      </c>
      <c r="H78" s="38">
        <v>266</v>
      </c>
      <c r="I78" s="38">
        <v>1</v>
      </c>
      <c r="Z78"/>
      <c r="AA78"/>
      <c r="AB78"/>
      <c r="AC78"/>
      <c r="AJ78" s="19"/>
      <c r="AK78" s="19"/>
      <c r="AL78" s="19"/>
      <c r="AV78" t="s">
        <v>27</v>
      </c>
      <c r="BE78" s="19"/>
    </row>
    <row r="79" spans="1:57" ht="18.75" customHeight="1" x14ac:dyDescent="0.25">
      <c r="A79" s="12" t="s">
        <v>74</v>
      </c>
      <c r="B79" s="12" t="s">
        <v>233</v>
      </c>
      <c r="C79" s="12" t="s">
        <v>75</v>
      </c>
      <c r="D79" s="12" t="s">
        <v>73</v>
      </c>
      <c r="E79" s="40" t="s">
        <v>40</v>
      </c>
      <c r="F79" s="40" t="s">
        <v>72</v>
      </c>
      <c r="G79" s="12" t="s">
        <v>25</v>
      </c>
      <c r="H79" s="38">
        <v>230</v>
      </c>
      <c r="I79" s="38">
        <v>1</v>
      </c>
      <c r="Z79"/>
      <c r="AA79"/>
      <c r="AB79"/>
      <c r="AC79"/>
      <c r="AJ79" s="19"/>
      <c r="AK79" s="19"/>
      <c r="AL79" s="19"/>
      <c r="AV79" t="s">
        <v>27</v>
      </c>
      <c r="BE79" s="19"/>
    </row>
    <row r="80" spans="1:57" ht="18.75" customHeight="1" x14ac:dyDescent="0.25">
      <c r="A80" s="12" t="s">
        <v>115</v>
      </c>
      <c r="B80" s="12" t="s">
        <v>235</v>
      </c>
      <c r="C80" s="12" t="s">
        <v>280</v>
      </c>
      <c r="D80" s="12" t="s">
        <v>269</v>
      </c>
      <c r="E80" s="40" t="s">
        <v>40</v>
      </c>
      <c r="F80" s="40" t="s">
        <v>72</v>
      </c>
      <c r="G80" s="12" t="s">
        <v>25</v>
      </c>
      <c r="H80" s="38">
        <v>141</v>
      </c>
      <c r="I80" s="38">
        <v>3</v>
      </c>
      <c r="N80" s="1" t="s">
        <v>27</v>
      </c>
      <c r="Z80"/>
      <c r="AA80"/>
      <c r="AB80"/>
      <c r="AC80"/>
      <c r="AJ80" s="19"/>
      <c r="AK80" s="19"/>
      <c r="AL80" s="19"/>
      <c r="BE80" s="19"/>
    </row>
    <row r="81" spans="1:62" ht="18.75" customHeight="1" x14ac:dyDescent="0.25">
      <c r="A81" s="12" t="s">
        <v>48</v>
      </c>
      <c r="B81" s="12" t="s">
        <v>232</v>
      </c>
      <c r="C81" s="12" t="s">
        <v>49</v>
      </c>
      <c r="D81" s="12" t="s">
        <v>73</v>
      </c>
      <c r="E81" s="40" t="s">
        <v>40</v>
      </c>
      <c r="F81" s="40" t="s">
        <v>72</v>
      </c>
      <c r="G81" s="12" t="s">
        <v>25</v>
      </c>
      <c r="H81" s="38">
        <v>305</v>
      </c>
      <c r="I81" s="38">
        <v>1</v>
      </c>
      <c r="Z81"/>
      <c r="AA81"/>
      <c r="AB81"/>
      <c r="AC81"/>
      <c r="AJ81" s="19"/>
      <c r="AK81" s="19"/>
      <c r="AL81" s="19"/>
      <c r="AU81" s="1" t="s">
        <v>27</v>
      </c>
      <c r="BE81" s="19"/>
    </row>
    <row r="82" spans="1:62" ht="18.75" customHeight="1" x14ac:dyDescent="0.25">
      <c r="A82" s="12" t="s">
        <v>48</v>
      </c>
      <c r="B82" s="12" t="s">
        <v>232</v>
      </c>
      <c r="C82" s="12" t="s">
        <v>53</v>
      </c>
      <c r="D82" s="12" t="s">
        <v>73</v>
      </c>
      <c r="E82" s="40" t="s">
        <v>40</v>
      </c>
      <c r="F82" s="40" t="s">
        <v>72</v>
      </c>
      <c r="G82" s="12" t="s">
        <v>25</v>
      </c>
      <c r="H82" s="38">
        <v>306</v>
      </c>
      <c r="I82" s="38">
        <v>1</v>
      </c>
      <c r="Z82"/>
      <c r="AA82"/>
      <c r="AB82"/>
      <c r="AC82"/>
      <c r="AJ82" s="19"/>
      <c r="AK82" s="19"/>
      <c r="AL82" s="19"/>
      <c r="AU82" s="1" t="s">
        <v>27</v>
      </c>
      <c r="BE82" s="19"/>
    </row>
    <row r="83" spans="1:62" ht="18.75" customHeight="1" x14ac:dyDescent="0.25">
      <c r="A83" s="12" t="s">
        <v>74</v>
      </c>
      <c r="B83" s="12" t="s">
        <v>233</v>
      </c>
      <c r="C83" s="12" t="s">
        <v>83</v>
      </c>
      <c r="D83" s="12" t="s">
        <v>73</v>
      </c>
      <c r="E83" s="40" t="s">
        <v>40</v>
      </c>
      <c r="F83" s="40" t="s">
        <v>72</v>
      </c>
      <c r="G83" s="12" t="s">
        <v>25</v>
      </c>
      <c r="H83" s="38">
        <v>307</v>
      </c>
      <c r="I83" s="38">
        <v>1</v>
      </c>
      <c r="Z83"/>
      <c r="AA83"/>
      <c r="AB83"/>
      <c r="AC83"/>
      <c r="AJ83" s="19"/>
      <c r="AK83" s="19"/>
      <c r="AL83" s="19"/>
      <c r="AU83" s="1" t="s">
        <v>27</v>
      </c>
      <c r="BE83" s="19"/>
    </row>
    <row r="84" spans="1:62" ht="18.75" customHeight="1" x14ac:dyDescent="0.25">
      <c r="A84" s="12" t="s">
        <v>115</v>
      </c>
      <c r="B84" s="12" t="s">
        <v>235</v>
      </c>
      <c r="C84" s="12" t="s">
        <v>282</v>
      </c>
      <c r="D84" s="26" t="s">
        <v>254</v>
      </c>
      <c r="E84" s="40" t="s">
        <v>40</v>
      </c>
      <c r="F84" s="40" t="s">
        <v>150</v>
      </c>
      <c r="G84" s="12" t="s">
        <v>25</v>
      </c>
      <c r="H84" s="38">
        <v>232</v>
      </c>
      <c r="I84" s="38">
        <v>1</v>
      </c>
      <c r="R84" s="1" t="s">
        <v>27</v>
      </c>
      <c r="Z84"/>
      <c r="AA84"/>
      <c r="AB84"/>
      <c r="AC84"/>
      <c r="AJ84" s="19"/>
      <c r="AK84" s="19"/>
      <c r="AL84" s="19"/>
      <c r="BE84" s="19"/>
    </row>
    <row r="85" spans="1:62" ht="18.75" customHeight="1" x14ac:dyDescent="0.25">
      <c r="A85" s="12" t="s">
        <v>115</v>
      </c>
      <c r="B85" s="12" t="s">
        <v>235</v>
      </c>
      <c r="C85" s="12" t="s">
        <v>282</v>
      </c>
      <c r="D85" s="26" t="s">
        <v>255</v>
      </c>
      <c r="E85" s="40" t="s">
        <v>40</v>
      </c>
      <c r="F85" s="40" t="s">
        <v>150</v>
      </c>
      <c r="G85" s="12" t="s">
        <v>25</v>
      </c>
      <c r="H85" s="38">
        <v>304</v>
      </c>
      <c r="I85" s="38">
        <v>1</v>
      </c>
      <c r="Z85"/>
      <c r="AA85"/>
      <c r="AB85"/>
      <c r="AC85"/>
      <c r="AJ85" s="19"/>
      <c r="AK85" s="19"/>
      <c r="AL85" s="19"/>
      <c r="AV85" t="s">
        <v>27</v>
      </c>
      <c r="BE85" s="19"/>
    </row>
    <row r="86" spans="1:62" ht="18.75" customHeight="1" x14ac:dyDescent="0.25">
      <c r="A86" s="12" t="s">
        <v>74</v>
      </c>
      <c r="B86" s="12" t="s">
        <v>233</v>
      </c>
      <c r="C86" s="12" t="s">
        <v>103</v>
      </c>
      <c r="D86" s="26" t="s">
        <v>277</v>
      </c>
      <c r="E86" s="40" t="s">
        <v>109</v>
      </c>
      <c r="F86" s="40" t="s">
        <v>285</v>
      </c>
      <c r="G86" s="12" t="s">
        <v>25</v>
      </c>
      <c r="H86" s="38">
        <v>269</v>
      </c>
      <c r="I86" s="38">
        <v>0.5</v>
      </c>
      <c r="Z86"/>
      <c r="AA86"/>
      <c r="AB86"/>
      <c r="AC86"/>
      <c r="AJ86" s="19"/>
      <c r="AK86" s="19"/>
      <c r="AL86" s="19"/>
      <c r="AW86" t="s">
        <v>27</v>
      </c>
      <c r="BE86" s="19"/>
    </row>
    <row r="87" spans="1:62" ht="18.75" customHeight="1" x14ac:dyDescent="0.25">
      <c r="A87" s="12" t="s">
        <v>74</v>
      </c>
      <c r="B87" s="12" t="s">
        <v>233</v>
      </c>
      <c r="C87" s="12" t="s">
        <v>104</v>
      </c>
      <c r="D87" s="26" t="s">
        <v>277</v>
      </c>
      <c r="E87" s="40" t="s">
        <v>109</v>
      </c>
      <c r="F87" s="40" t="s">
        <v>285</v>
      </c>
      <c r="G87" s="12" t="s">
        <v>25</v>
      </c>
      <c r="H87" s="38">
        <v>268</v>
      </c>
      <c r="I87" s="38">
        <v>0.5</v>
      </c>
      <c r="Z87"/>
      <c r="AA87"/>
      <c r="AB87"/>
      <c r="AC87"/>
      <c r="AJ87" s="19"/>
      <c r="AK87" s="19"/>
      <c r="AL87" s="19"/>
      <c r="AW87" t="s">
        <v>27</v>
      </c>
      <c r="BE87" s="19"/>
    </row>
    <row r="88" spans="1:62" ht="18.75" customHeight="1" x14ac:dyDescent="0.25">
      <c r="A88" s="12" t="s">
        <v>74</v>
      </c>
      <c r="B88" s="12" t="s">
        <v>233</v>
      </c>
      <c r="C88" s="12" t="s">
        <v>13</v>
      </c>
      <c r="D88" s="12" t="s">
        <v>96</v>
      </c>
      <c r="E88" s="40" t="s">
        <v>35</v>
      </c>
      <c r="F88" s="40" t="s">
        <v>285</v>
      </c>
      <c r="G88" s="12" t="s">
        <v>25</v>
      </c>
      <c r="H88" s="38">
        <v>98</v>
      </c>
      <c r="I88" s="38">
        <v>0.5</v>
      </c>
      <c r="K88" s="1" t="s">
        <v>287</v>
      </c>
      <c r="W88" s="1" t="s">
        <v>26</v>
      </c>
      <c r="Z88"/>
      <c r="AA88"/>
      <c r="AB88"/>
      <c r="AC88"/>
      <c r="AI88" t="s">
        <v>26</v>
      </c>
      <c r="AJ88" s="19"/>
      <c r="AK88" s="19"/>
      <c r="AL88" s="19"/>
      <c r="AU88" t="s">
        <v>26</v>
      </c>
      <c r="BE88" s="19"/>
      <c r="BG88" t="s">
        <v>26</v>
      </c>
    </row>
    <row r="89" spans="1:62" ht="18.75" customHeight="1" x14ac:dyDescent="0.25">
      <c r="A89" s="12" t="s">
        <v>74</v>
      </c>
      <c r="B89" s="12" t="s">
        <v>233</v>
      </c>
      <c r="C89" s="12" t="s">
        <v>279</v>
      </c>
      <c r="D89" s="12" t="s">
        <v>96</v>
      </c>
      <c r="E89" s="40" t="s">
        <v>35</v>
      </c>
      <c r="F89" s="40" t="s">
        <v>285</v>
      </c>
      <c r="G89" s="12" t="s">
        <v>25</v>
      </c>
      <c r="H89" s="38">
        <v>159</v>
      </c>
      <c r="I89" s="38">
        <v>0.5</v>
      </c>
      <c r="K89" s="1" t="s">
        <v>287</v>
      </c>
      <c r="W89" s="1" t="s">
        <v>26</v>
      </c>
      <c r="Z89"/>
      <c r="AA89"/>
      <c r="AB89"/>
      <c r="AC89"/>
      <c r="AI89" t="s">
        <v>26</v>
      </c>
      <c r="AJ89" s="19"/>
      <c r="AK89" s="19"/>
      <c r="AL89" s="19"/>
      <c r="AU89" t="s">
        <v>26</v>
      </c>
      <c r="BE89" s="19"/>
      <c r="BG89" t="s">
        <v>26</v>
      </c>
    </row>
    <row r="90" spans="1:62" ht="18.75" customHeight="1" x14ac:dyDescent="0.25">
      <c r="A90" s="12" t="s">
        <v>74</v>
      </c>
      <c r="B90" s="12" t="s">
        <v>232</v>
      </c>
      <c r="C90" s="12" t="s">
        <v>53</v>
      </c>
      <c r="D90" s="12" t="s">
        <v>96</v>
      </c>
      <c r="E90" s="40" t="s">
        <v>35</v>
      </c>
      <c r="F90" s="40" t="s">
        <v>285</v>
      </c>
      <c r="G90" s="12" t="s">
        <v>25</v>
      </c>
      <c r="H90" s="38">
        <v>294</v>
      </c>
      <c r="I90" s="38">
        <v>0.5</v>
      </c>
      <c r="K90" s="1" t="s">
        <v>287</v>
      </c>
      <c r="W90" s="1" t="s">
        <v>26</v>
      </c>
      <c r="Z90"/>
      <c r="AA90"/>
      <c r="AB90"/>
      <c r="AC90"/>
      <c r="AI90" t="s">
        <v>26</v>
      </c>
      <c r="AJ90" s="19"/>
      <c r="AK90" s="19"/>
      <c r="AL90" s="19"/>
      <c r="AU90" t="s">
        <v>26</v>
      </c>
      <c r="BE90" s="19"/>
      <c r="BG90" t="s">
        <v>26</v>
      </c>
    </row>
    <row r="91" spans="1:62" ht="18.75" customHeight="1" x14ac:dyDescent="0.25">
      <c r="A91" s="12" t="s">
        <v>74</v>
      </c>
      <c r="B91" s="12" t="s">
        <v>233</v>
      </c>
      <c r="C91" s="12" t="s">
        <v>77</v>
      </c>
      <c r="D91" s="12" t="s">
        <v>274</v>
      </c>
      <c r="E91" s="40" t="s">
        <v>275</v>
      </c>
      <c r="F91" s="40" t="s">
        <v>285</v>
      </c>
      <c r="G91" s="12" t="s">
        <v>25</v>
      </c>
      <c r="H91" s="38">
        <v>183</v>
      </c>
      <c r="I91" s="38"/>
      <c r="K91" s="1" t="s">
        <v>287</v>
      </c>
      <c r="M91" s="1" t="s">
        <v>287</v>
      </c>
      <c r="O91" s="1">
        <v>2</v>
      </c>
      <c r="Q91" s="1">
        <v>2</v>
      </c>
      <c r="S91" s="1">
        <v>2</v>
      </c>
      <c r="U91" s="1">
        <v>2</v>
      </c>
      <c r="W91" s="1">
        <v>2</v>
      </c>
      <c r="Y91" s="1">
        <v>2</v>
      </c>
      <c r="AA91" s="1">
        <v>2</v>
      </c>
      <c r="AC91" s="1">
        <v>2</v>
      </c>
      <c r="AD91" s="1"/>
      <c r="AE91" s="1">
        <v>2</v>
      </c>
      <c r="AF91" s="1"/>
      <c r="AG91" s="1">
        <v>2</v>
      </c>
      <c r="AH91" s="1"/>
      <c r="AI91">
        <v>2</v>
      </c>
      <c r="AJ91" s="19"/>
      <c r="AK91" s="19"/>
      <c r="AL91" s="19"/>
      <c r="AM91" s="1">
        <v>2</v>
      </c>
      <c r="AN91" s="1"/>
      <c r="AO91" s="1">
        <v>2</v>
      </c>
      <c r="AP91" s="1"/>
      <c r="AQ91">
        <v>2</v>
      </c>
      <c r="AS91" s="1">
        <v>2</v>
      </c>
      <c r="AT91" s="1"/>
      <c r="AU91" s="1">
        <v>2</v>
      </c>
      <c r="AV91" s="1"/>
      <c r="AW91">
        <v>2</v>
      </c>
      <c r="AY91" s="1">
        <v>2</v>
      </c>
      <c r="AZ91" s="1"/>
      <c r="BA91" s="1">
        <v>2</v>
      </c>
      <c r="BB91" s="1"/>
      <c r="BC91">
        <v>2</v>
      </c>
      <c r="BE91" s="19">
        <v>2</v>
      </c>
      <c r="BG91">
        <v>2</v>
      </c>
      <c r="BI91">
        <v>2</v>
      </c>
    </row>
    <row r="92" spans="1:62" ht="18.75" customHeight="1" x14ac:dyDescent="0.25">
      <c r="A92" s="12" t="s">
        <v>74</v>
      </c>
      <c r="B92" s="12" t="s">
        <v>233</v>
      </c>
      <c r="C92" s="12" t="s">
        <v>76</v>
      </c>
      <c r="D92" s="12" t="s">
        <v>276</v>
      </c>
      <c r="E92" s="40" t="s">
        <v>275</v>
      </c>
      <c r="F92" s="40" t="s">
        <v>285</v>
      </c>
      <c r="G92" s="12" t="s">
        <v>25</v>
      </c>
      <c r="H92" s="38">
        <v>184</v>
      </c>
      <c r="I92" s="38"/>
      <c r="L92" s="1" t="s">
        <v>287</v>
      </c>
      <c r="N92" s="1" t="s">
        <v>287</v>
      </c>
      <c r="P92" s="1">
        <v>2</v>
      </c>
      <c r="R92" s="1">
        <v>2</v>
      </c>
      <c r="T92" s="1">
        <v>2</v>
      </c>
      <c r="V92" s="1">
        <v>2</v>
      </c>
      <c r="X92" s="1">
        <v>2</v>
      </c>
      <c r="Z92" s="1">
        <v>2</v>
      </c>
      <c r="AB92" s="1">
        <v>2</v>
      </c>
      <c r="AD92" s="1">
        <v>2</v>
      </c>
      <c r="AE92" s="1"/>
      <c r="AF92" s="1">
        <v>2</v>
      </c>
      <c r="AG92" s="1"/>
      <c r="AH92" s="1">
        <v>2</v>
      </c>
      <c r="AJ92" s="19"/>
      <c r="AK92" s="19"/>
      <c r="AL92" s="19"/>
      <c r="AM92" s="1"/>
      <c r="AN92" s="1">
        <v>2</v>
      </c>
      <c r="AO92" s="1"/>
      <c r="AP92" s="1">
        <v>2</v>
      </c>
      <c r="AR92" s="1">
        <v>2</v>
      </c>
      <c r="AS92" s="1"/>
      <c r="AT92" s="1">
        <v>2</v>
      </c>
      <c r="AV92" s="1">
        <v>2</v>
      </c>
      <c r="AW92" s="1"/>
      <c r="AX92" s="1">
        <v>2</v>
      </c>
      <c r="AZ92" s="1">
        <v>2</v>
      </c>
      <c r="BA92" s="1"/>
      <c r="BB92" s="1">
        <v>2</v>
      </c>
      <c r="BD92">
        <v>2</v>
      </c>
      <c r="BE92" s="19"/>
      <c r="BF92">
        <v>2</v>
      </c>
      <c r="BH92">
        <v>2</v>
      </c>
      <c r="BJ92">
        <v>2</v>
      </c>
    </row>
    <row r="93" spans="1:62" ht="18.75" customHeight="1" x14ac:dyDescent="0.25">
      <c r="A93" s="12" t="s">
        <v>74</v>
      </c>
      <c r="B93" s="12" t="s">
        <v>233</v>
      </c>
      <c r="C93" s="12" t="s">
        <v>76</v>
      </c>
      <c r="D93" s="12" t="s">
        <v>273</v>
      </c>
      <c r="E93" s="40" t="s">
        <v>40</v>
      </c>
      <c r="F93" s="40" t="s">
        <v>150</v>
      </c>
      <c r="G93" s="12" t="s">
        <v>25</v>
      </c>
      <c r="H93" s="38">
        <v>199</v>
      </c>
      <c r="I93" s="38">
        <v>3</v>
      </c>
      <c r="AD93" s="1"/>
      <c r="AE93" s="1"/>
      <c r="AF93" s="1"/>
      <c r="AG93" s="1"/>
      <c r="AH93" s="1"/>
      <c r="AJ93" s="19" t="s">
        <v>27</v>
      </c>
      <c r="AK93" s="19"/>
      <c r="AL93" s="19"/>
      <c r="AM93" s="1"/>
      <c r="AN93" s="1"/>
      <c r="AO93" s="1"/>
      <c r="AP93" s="1"/>
      <c r="BE93" s="19"/>
    </row>
    <row r="94" spans="1:62" ht="18.75" customHeight="1" x14ac:dyDescent="0.25">
      <c r="A94" s="12" t="s">
        <v>74</v>
      </c>
      <c r="B94" s="12" t="s">
        <v>233</v>
      </c>
      <c r="C94" s="12" t="s">
        <v>100</v>
      </c>
      <c r="D94" s="12" t="s">
        <v>106</v>
      </c>
      <c r="E94" s="40" t="s">
        <v>40</v>
      </c>
      <c r="F94" s="40" t="s">
        <v>285</v>
      </c>
      <c r="G94" s="12" t="s">
        <v>25</v>
      </c>
      <c r="H94" s="38">
        <v>207</v>
      </c>
      <c r="I94" s="38">
        <v>24</v>
      </c>
      <c r="Z94"/>
      <c r="AA94"/>
      <c r="AB94"/>
      <c r="AC94"/>
      <c r="AJ94" s="19" t="s">
        <v>27</v>
      </c>
      <c r="AK94" s="19"/>
      <c r="AL94" s="19"/>
      <c r="BE94" s="19"/>
    </row>
    <row r="95" spans="1:62" ht="18.75" customHeight="1" x14ac:dyDescent="0.25">
      <c r="A95" s="12" t="s">
        <v>74</v>
      </c>
      <c r="B95" s="12" t="s">
        <v>233</v>
      </c>
      <c r="C95" s="12" t="s">
        <v>101</v>
      </c>
      <c r="D95" s="12" t="s">
        <v>69</v>
      </c>
      <c r="E95" s="40" t="s">
        <v>40</v>
      </c>
      <c r="F95" s="40" t="s">
        <v>285</v>
      </c>
      <c r="G95" s="12" t="s">
        <v>25</v>
      </c>
      <c r="H95" s="38">
        <v>212</v>
      </c>
      <c r="I95" s="38">
        <v>8</v>
      </c>
      <c r="Z95"/>
      <c r="AA95"/>
      <c r="AB95"/>
      <c r="AC95"/>
      <c r="AJ95" s="19" t="s">
        <v>27</v>
      </c>
      <c r="AK95" s="19"/>
      <c r="AL95" s="19"/>
      <c r="BE95" s="19"/>
    </row>
    <row r="96" spans="1:62" ht="18.75" customHeight="1" x14ac:dyDescent="0.25">
      <c r="A96" s="12" t="s">
        <v>74</v>
      </c>
      <c r="B96" s="12" t="s">
        <v>233</v>
      </c>
      <c r="C96" s="12" t="s">
        <v>102</v>
      </c>
      <c r="D96" s="12" t="s">
        <v>69</v>
      </c>
      <c r="E96" s="40" t="s">
        <v>40</v>
      </c>
      <c r="F96" s="40" t="s">
        <v>285</v>
      </c>
      <c r="G96" s="12" t="s">
        <v>25</v>
      </c>
      <c r="H96" s="38">
        <v>210</v>
      </c>
      <c r="I96" s="38">
        <v>8</v>
      </c>
      <c r="Z96"/>
      <c r="AA96"/>
      <c r="AB96"/>
      <c r="AC96"/>
      <c r="AJ96" s="19" t="s">
        <v>27</v>
      </c>
      <c r="AK96" s="19"/>
      <c r="AL96" s="19"/>
      <c r="BE96" s="19"/>
    </row>
    <row r="97" spans="1:57" ht="18.75" customHeight="1" x14ac:dyDescent="0.25">
      <c r="A97" s="12" t="s">
        <v>74</v>
      </c>
      <c r="B97" s="12" t="s">
        <v>233</v>
      </c>
      <c r="C97" s="12" t="s">
        <v>87</v>
      </c>
      <c r="D97" s="12" t="s">
        <v>278</v>
      </c>
      <c r="E97" s="40" t="s">
        <v>40</v>
      </c>
      <c r="F97" s="40" t="s">
        <v>285</v>
      </c>
      <c r="G97" s="12" t="s">
        <v>25</v>
      </c>
      <c r="H97" s="38">
        <v>208</v>
      </c>
      <c r="I97" s="38">
        <v>48</v>
      </c>
      <c r="Z97"/>
      <c r="AA97"/>
      <c r="AB97"/>
      <c r="AC97"/>
      <c r="AJ97" s="19" t="s">
        <v>27</v>
      </c>
      <c r="AK97" s="19"/>
      <c r="AL97" s="19"/>
      <c r="BE97" s="19"/>
    </row>
    <row r="98" spans="1:57" ht="18.75" customHeight="1" x14ac:dyDescent="0.25">
      <c r="A98" s="12" t="s">
        <v>151</v>
      </c>
      <c r="B98" s="12" t="s">
        <v>238</v>
      </c>
      <c r="C98" s="12" t="s">
        <v>290</v>
      </c>
      <c r="D98" s="100" t="s">
        <v>52</v>
      </c>
      <c r="E98" s="40" t="s">
        <v>35</v>
      </c>
      <c r="F98" s="40" t="s">
        <v>272</v>
      </c>
      <c r="G98" s="12" t="s">
        <v>25</v>
      </c>
      <c r="H98" s="38">
        <v>312</v>
      </c>
      <c r="I98" s="38">
        <v>48</v>
      </c>
      <c r="Q98" s="1" t="s">
        <v>26</v>
      </c>
      <c r="Z98"/>
      <c r="AA98"/>
      <c r="AB98"/>
      <c r="AC98" s="1" t="s">
        <v>26</v>
      </c>
      <c r="AJ98" s="19"/>
      <c r="AK98" s="19"/>
      <c r="AL98" s="19"/>
      <c r="AO98" s="1" t="s">
        <v>26</v>
      </c>
      <c r="BA98" s="1" t="s">
        <v>26</v>
      </c>
      <c r="BE98" s="19"/>
    </row>
    <row r="99" spans="1:57" ht="18.75" customHeight="1" x14ac:dyDescent="0.25">
      <c r="A99" s="12" t="s">
        <v>151</v>
      </c>
      <c r="B99" s="12" t="s">
        <v>238</v>
      </c>
      <c r="C99" s="12" t="s">
        <v>291</v>
      </c>
      <c r="D99" s="100" t="s">
        <v>52</v>
      </c>
      <c r="E99" s="40" t="s">
        <v>35</v>
      </c>
      <c r="F99" s="40" t="s">
        <v>272</v>
      </c>
      <c r="G99" s="12" t="s">
        <v>25</v>
      </c>
      <c r="H99" s="38">
        <v>313</v>
      </c>
      <c r="I99" s="38">
        <v>48</v>
      </c>
      <c r="Q99" s="1" t="s">
        <v>26</v>
      </c>
      <c r="Z99"/>
      <c r="AA99"/>
      <c r="AB99"/>
      <c r="AC99" s="1" t="s">
        <v>26</v>
      </c>
      <c r="AJ99" s="19"/>
      <c r="AK99" s="19"/>
      <c r="AL99" s="19"/>
      <c r="AO99" s="1" t="s">
        <v>26</v>
      </c>
      <c r="BA99" s="1" t="s">
        <v>26</v>
      </c>
      <c r="BE99" s="19"/>
    </row>
    <row r="100" spans="1:57" ht="18.75" customHeight="1" x14ac:dyDescent="0.25">
      <c r="A100" s="12" t="s">
        <v>151</v>
      </c>
      <c r="B100" s="12" t="s">
        <v>238</v>
      </c>
      <c r="C100" s="12" t="s">
        <v>292</v>
      </c>
      <c r="D100" s="100" t="s">
        <v>52</v>
      </c>
      <c r="E100" s="40" t="s">
        <v>35</v>
      </c>
      <c r="F100" s="40" t="s">
        <v>272</v>
      </c>
      <c r="G100" s="12" t="s">
        <v>25</v>
      </c>
      <c r="H100" s="38">
        <v>314</v>
      </c>
      <c r="I100" s="38">
        <v>48</v>
      </c>
      <c r="Q100" s="1" t="s">
        <v>26</v>
      </c>
      <c r="Z100"/>
      <c r="AA100"/>
      <c r="AB100"/>
      <c r="AC100" s="1" t="s">
        <v>26</v>
      </c>
      <c r="AJ100" s="19"/>
      <c r="AK100" s="19"/>
      <c r="AL100" s="19"/>
      <c r="AO100" s="1" t="s">
        <v>26</v>
      </c>
      <c r="BA100" s="1" t="s">
        <v>26</v>
      </c>
      <c r="BE100" s="19"/>
    </row>
    <row r="101" spans="1:57" ht="18.75" customHeight="1" x14ac:dyDescent="0.25">
      <c r="A101" s="12" t="s">
        <v>151</v>
      </c>
      <c r="B101" s="12" t="s">
        <v>238</v>
      </c>
      <c r="C101" s="12" t="s">
        <v>293</v>
      </c>
      <c r="D101" s="100" t="s">
        <v>52</v>
      </c>
      <c r="E101" s="40" t="s">
        <v>35</v>
      </c>
      <c r="F101" s="40" t="s">
        <v>272</v>
      </c>
      <c r="G101" s="12" t="s">
        <v>25</v>
      </c>
      <c r="H101" s="38">
        <v>315</v>
      </c>
      <c r="I101" s="38">
        <v>48</v>
      </c>
      <c r="Q101" s="1" t="s">
        <v>26</v>
      </c>
      <c r="Z101"/>
      <c r="AA101"/>
      <c r="AB101"/>
      <c r="AC101" s="1" t="s">
        <v>26</v>
      </c>
      <c r="AJ101" s="19"/>
      <c r="AK101" s="19"/>
      <c r="AL101" s="19"/>
      <c r="AO101" s="1" t="s">
        <v>26</v>
      </c>
      <c r="BA101" s="1" t="s">
        <v>26</v>
      </c>
      <c r="BE101" s="19"/>
    </row>
    <row r="102" spans="1:57" ht="18.75" customHeight="1" x14ac:dyDescent="0.25">
      <c r="A102" s="12" t="s">
        <v>151</v>
      </c>
      <c r="B102" s="12" t="s">
        <v>238</v>
      </c>
      <c r="C102" s="12" t="s">
        <v>294</v>
      </c>
      <c r="D102" s="100" t="s">
        <v>52</v>
      </c>
      <c r="E102" s="40" t="s">
        <v>35</v>
      </c>
      <c r="F102" s="40" t="s">
        <v>272</v>
      </c>
      <c r="G102" s="12" t="s">
        <v>25</v>
      </c>
      <c r="H102" s="38">
        <v>316</v>
      </c>
      <c r="I102" s="38">
        <v>48</v>
      </c>
      <c r="Q102" s="1" t="s">
        <v>26</v>
      </c>
      <c r="Z102"/>
      <c r="AA102"/>
      <c r="AB102"/>
      <c r="AC102" s="1" t="s">
        <v>26</v>
      </c>
      <c r="AJ102" s="19"/>
      <c r="AK102" s="19"/>
      <c r="AL102" s="19"/>
      <c r="AO102" s="1" t="s">
        <v>26</v>
      </c>
      <c r="BA102" s="1" t="s">
        <v>26</v>
      </c>
      <c r="BE102" s="19"/>
    </row>
    <row r="103" spans="1:57" ht="18.75" customHeight="1" x14ac:dyDescent="0.25">
      <c r="A103" s="12" t="s">
        <v>151</v>
      </c>
      <c r="B103" s="12" t="s">
        <v>238</v>
      </c>
      <c r="C103" s="12" t="s">
        <v>165</v>
      </c>
      <c r="D103" s="100" t="s">
        <v>52</v>
      </c>
      <c r="E103" s="40" t="s">
        <v>35</v>
      </c>
      <c r="F103" s="40" t="s">
        <v>272</v>
      </c>
      <c r="G103" s="12" t="s">
        <v>25</v>
      </c>
      <c r="H103" s="38">
        <v>317</v>
      </c>
      <c r="I103" s="38">
        <v>48</v>
      </c>
      <c r="Q103" s="1" t="s">
        <v>26</v>
      </c>
      <c r="Z103"/>
      <c r="AA103"/>
      <c r="AB103"/>
      <c r="AC103" s="1" t="s">
        <v>26</v>
      </c>
      <c r="AJ103" s="19"/>
      <c r="AK103" s="19"/>
      <c r="AL103" s="19"/>
      <c r="AO103" s="1" t="s">
        <v>26</v>
      </c>
      <c r="BA103" s="1" t="s">
        <v>26</v>
      </c>
      <c r="BE103" s="19"/>
    </row>
    <row r="104" spans="1:57" ht="18.75" customHeight="1" x14ac:dyDescent="0.25">
      <c r="A104" s="12" t="s">
        <v>151</v>
      </c>
      <c r="B104" s="12" t="s">
        <v>238</v>
      </c>
      <c r="C104" s="12" t="s">
        <v>167</v>
      </c>
      <c r="D104" s="100" t="s">
        <v>52</v>
      </c>
      <c r="E104" s="40" t="s">
        <v>35</v>
      </c>
      <c r="F104" s="40" t="s">
        <v>272</v>
      </c>
      <c r="G104" s="12" t="s">
        <v>25</v>
      </c>
      <c r="H104" s="38">
        <v>318</v>
      </c>
      <c r="I104" s="38">
        <v>48</v>
      </c>
      <c r="Q104" s="1" t="s">
        <v>26</v>
      </c>
      <c r="Z104"/>
      <c r="AA104"/>
      <c r="AB104"/>
      <c r="AC104" s="1" t="s">
        <v>26</v>
      </c>
      <c r="AJ104" s="19"/>
      <c r="AK104" s="19"/>
      <c r="AL104" s="19"/>
      <c r="AO104" s="1" t="s">
        <v>26</v>
      </c>
      <c r="BA104" s="1" t="s">
        <v>26</v>
      </c>
      <c r="BE104" s="19"/>
    </row>
    <row r="105" spans="1:57" ht="18.75" customHeight="1" x14ac:dyDescent="0.25">
      <c r="H105"/>
    </row>
    <row r="106" spans="1:57" ht="18.75" customHeight="1" x14ac:dyDescent="0.25">
      <c r="H106"/>
    </row>
    <row r="107" spans="1:57" ht="18.75" customHeight="1" x14ac:dyDescent="0.25">
      <c r="H107"/>
    </row>
    <row r="108" spans="1:57" ht="18.75" customHeight="1" x14ac:dyDescent="0.25">
      <c r="H108"/>
    </row>
    <row r="109" spans="1:57" ht="18.75" customHeight="1" x14ac:dyDescent="0.25">
      <c r="A109" t="str" cm="1">
        <f t="array" ref="A109">IF(ISBLANK(L1), "", INDEX(A1:H1, MATCH(TRUE, L1:L1000&lt;&gt;"", 0)))</f>
        <v/>
      </c>
      <c r="H109"/>
    </row>
    <row r="110" spans="1:57" ht="18.75" customHeight="1" x14ac:dyDescent="0.25">
      <c r="H110"/>
    </row>
    <row r="111" spans="1:57" ht="18.75" customHeight="1" x14ac:dyDescent="0.25">
      <c r="H111"/>
    </row>
    <row r="112" spans="1:57" ht="18.75" customHeight="1" x14ac:dyDescent="0.25">
      <c r="H112"/>
    </row>
    <row r="113" spans="8:8" ht="18.75" customHeight="1" x14ac:dyDescent="0.25">
      <c r="H113"/>
    </row>
    <row r="114" spans="8:8" ht="18.75" customHeight="1" x14ac:dyDescent="0.25">
      <c r="H114"/>
    </row>
    <row r="115" spans="8:8" ht="18.75" customHeight="1" x14ac:dyDescent="0.25">
      <c r="H115"/>
    </row>
    <row r="116" spans="8:8" ht="18.75" customHeight="1" x14ac:dyDescent="0.25">
      <c r="H116"/>
    </row>
    <row r="117" spans="8:8" ht="18.75" customHeight="1" x14ac:dyDescent="0.25">
      <c r="H117"/>
    </row>
    <row r="118" spans="8:8" ht="18.75" customHeight="1" x14ac:dyDescent="0.25">
      <c r="H118"/>
    </row>
    <row r="119" spans="8:8" ht="18.75" customHeight="1" x14ac:dyDescent="0.25">
      <c r="H119"/>
    </row>
    <row r="120" spans="8:8" ht="18.75" customHeight="1" x14ac:dyDescent="0.25">
      <c r="H120"/>
    </row>
    <row r="121" spans="8:8" ht="18.75" customHeight="1" x14ac:dyDescent="0.25">
      <c r="H121"/>
    </row>
    <row r="122" spans="8:8" ht="18.75" customHeight="1" x14ac:dyDescent="0.25">
      <c r="H122"/>
    </row>
    <row r="123" spans="8:8" ht="18.75" customHeight="1" x14ac:dyDescent="0.25">
      <c r="H123"/>
    </row>
    <row r="124" spans="8:8" ht="18.75" customHeight="1" x14ac:dyDescent="0.25">
      <c r="H124"/>
    </row>
    <row r="125" spans="8:8" ht="18.75" customHeight="1" x14ac:dyDescent="0.25">
      <c r="H125"/>
    </row>
    <row r="126" spans="8:8" ht="18.75" customHeight="1" x14ac:dyDescent="0.25">
      <c r="H126"/>
    </row>
    <row r="127" spans="8:8" ht="18.75" customHeight="1" x14ac:dyDescent="0.25">
      <c r="H127"/>
    </row>
    <row r="128" spans="8:8" ht="18.75" customHeight="1" x14ac:dyDescent="0.25">
      <c r="H128"/>
    </row>
    <row r="129" spans="8:8" ht="18.75" customHeight="1" x14ac:dyDescent="0.25">
      <c r="H129"/>
    </row>
    <row r="130" spans="8:8" ht="18.75" customHeight="1" x14ac:dyDescent="0.25">
      <c r="H130"/>
    </row>
    <row r="131" spans="8:8" ht="18.75" customHeight="1" x14ac:dyDescent="0.25">
      <c r="H131"/>
    </row>
    <row r="132" spans="8:8" ht="30" customHeight="1" x14ac:dyDescent="0.25">
      <c r="H132"/>
    </row>
    <row r="133" spans="8:8" ht="30" customHeight="1" x14ac:dyDescent="0.25">
      <c r="H133"/>
    </row>
    <row r="134" spans="8:8" ht="30" customHeight="1" x14ac:dyDescent="0.25">
      <c r="H134"/>
    </row>
    <row r="135" spans="8:8" ht="30" customHeight="1" x14ac:dyDescent="0.25">
      <c r="H135"/>
    </row>
    <row r="136" spans="8:8" ht="30" customHeight="1" x14ac:dyDescent="0.25">
      <c r="H136"/>
    </row>
    <row r="137" spans="8:8" ht="30" customHeight="1" x14ac:dyDescent="0.25">
      <c r="H137"/>
    </row>
  </sheetData>
  <autoFilter ref="A6:BK104" xr:uid="{BE778BE5-15EC-4872-8345-16C2C7FDED08}"/>
  <sortState xmlns:xlrd2="http://schemas.microsoft.com/office/spreadsheetml/2017/richdata2" ref="A7:BO81">
    <sortCondition ref="A7:A81"/>
    <sortCondition ref="C7:C81"/>
  </sortState>
  <mergeCells count="5">
    <mergeCell ref="E2:I2"/>
    <mergeCell ref="H1:J1"/>
    <mergeCell ref="N1:O1"/>
    <mergeCell ref="E3:I3"/>
    <mergeCell ref="E4:I4"/>
  </mergeCells>
  <phoneticPr fontId="12" type="noConversion"/>
  <conditionalFormatting sqref="J81:AI83">
    <cfRule type="expression" dxfId="248" priority="15">
      <formula>MOD(COLUMN(),2)</formula>
    </cfRule>
    <cfRule type="expression" dxfId="247" priority="9">
      <formula>PourcentageAccompli</formula>
    </cfRule>
    <cfRule type="expression" dxfId="246" priority="10">
      <formula>PourcentageAccompliAuDelà</formula>
    </cfRule>
    <cfRule type="expression" dxfId="245" priority="11">
      <formula>Réel</formula>
    </cfRule>
    <cfRule type="expression" dxfId="244" priority="12">
      <formula>RéelAuDelà</formula>
    </cfRule>
    <cfRule type="expression" dxfId="243" priority="13">
      <formula>Plan</formula>
    </cfRule>
    <cfRule type="expression" dxfId="242" priority="14">
      <formula>J$6=période_sélectionnée</formula>
    </cfRule>
    <cfRule type="expression" dxfId="241" priority="16">
      <formula>MOD(COLUMN(),2)=0</formula>
    </cfRule>
  </conditionalFormatting>
  <conditionalFormatting sqref="J81:AU83">
    <cfRule type="cellIs" dxfId="240" priority="2" operator="equal">
      <formula>"x"</formula>
    </cfRule>
    <cfRule type="cellIs" dxfId="238" priority="4" operator="equal">
      <formula>"B"</formula>
    </cfRule>
    <cfRule type="cellIs" dxfId="237" priority="5" operator="equal">
      <formula>"S"</formula>
    </cfRule>
    <cfRule type="cellIs" dxfId="236" priority="6" operator="equal">
      <formula>"A"</formula>
    </cfRule>
    <cfRule type="cellIs" dxfId="235" priority="7" operator="equal">
      <formula>"T"</formula>
    </cfRule>
    <cfRule type="cellIs" dxfId="234" priority="1" operator="equal">
      <formula>"RR"</formula>
    </cfRule>
    <cfRule type="cellIs" dxfId="233" priority="8" operator="equal">
      <formula>"M"</formula>
    </cfRule>
  </conditionalFormatting>
  <conditionalFormatting sqref="J2:BK2">
    <cfRule type="colorScale" priority="60">
      <colorScale>
        <cfvo type="min"/>
        <cfvo type="max"/>
        <color rgb="FFFCFCFF"/>
        <color rgb="FFF8696B"/>
      </colorScale>
    </cfRule>
    <cfRule type="colorScale" priority="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:BK4">
    <cfRule type="cellIs" dxfId="232" priority="217" operator="equal">
      <formula>"B"</formula>
    </cfRule>
    <cfRule type="expression" dxfId="231" priority="229">
      <formula>MOD(COLUMN(),2)=0</formula>
    </cfRule>
    <cfRule type="cellIs" dxfId="230" priority="218" operator="equal">
      <formula>"S"</formula>
    </cfRule>
    <cfRule type="cellIs" dxfId="229" priority="216" operator="equal">
      <formula>"x"</formula>
    </cfRule>
    <cfRule type="cellIs" dxfId="228" priority="219" operator="equal">
      <formula>"A"</formula>
    </cfRule>
    <cfRule type="cellIs" dxfId="227" priority="220" operator="equal">
      <formula>"T"</formula>
    </cfRule>
    <cfRule type="cellIs" dxfId="226" priority="221" operator="equal">
      <formula>"M"</formula>
    </cfRule>
    <cfRule type="expression" dxfId="225" priority="222">
      <formula>PourcentageAccompli</formula>
    </cfRule>
    <cfRule type="expression" dxfId="224" priority="223">
      <formula>PourcentageAccompliAuDelà</formula>
    </cfRule>
    <cfRule type="expression" dxfId="223" priority="224">
      <formula>Réel</formula>
    </cfRule>
    <cfRule type="expression" dxfId="222" priority="225">
      <formula>RéelAuDelà</formula>
    </cfRule>
    <cfRule type="expression" dxfId="221" priority="226">
      <formula>Plan</formula>
    </cfRule>
    <cfRule type="expression" dxfId="220" priority="227">
      <formula>J$6=période_sélectionnée</formula>
    </cfRule>
    <cfRule type="expression" dxfId="219" priority="228">
      <formula>MOD(COLUMN(),2)</formula>
    </cfRule>
  </conditionalFormatting>
  <conditionalFormatting sqref="J3:BK4">
    <cfRule type="colorScale" priority="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4:BK4">
    <cfRule type="colorScale" priority="58">
      <colorScale>
        <cfvo type="min"/>
        <cfvo type="max"/>
        <color rgb="FFFCFCFF"/>
        <color rgb="FFF8696B"/>
      </colorScale>
    </cfRule>
  </conditionalFormatting>
  <conditionalFormatting sqref="J6:BK6">
    <cfRule type="expression" dxfId="218" priority="199">
      <formula>J$6=période_sélectionnée</formula>
    </cfRule>
  </conditionalFormatting>
  <conditionalFormatting sqref="J7:BK7 BP7:BQ104 J8:AJ8 AL8:BK8 J9:BK70 J71:AY73 BA71:BK73 J74:BK80 AW81:BK83 J84:BK104">
    <cfRule type="cellIs" dxfId="217" priority="65" operator="equal">
      <formula>"B"</formula>
    </cfRule>
    <cfRule type="cellIs" dxfId="216" priority="67" operator="equal">
      <formula>"A"</formula>
    </cfRule>
    <cfRule type="cellIs" dxfId="215" priority="68" operator="equal">
      <formula>"T"</formula>
    </cfRule>
    <cfRule type="cellIs" dxfId="214" priority="69" operator="equal">
      <formula>"M"</formula>
    </cfRule>
    <cfRule type="cellIs" dxfId="213" priority="66" operator="equal">
      <formula>"S"</formula>
    </cfRule>
    <cfRule type="cellIs" dxfId="212" priority="57" operator="equal">
      <formula>"RR"</formula>
    </cfRule>
    <cfRule type="cellIs" dxfId="211" priority="63" operator="equal">
      <formula>"x"</formula>
    </cfRule>
  </conditionalFormatting>
  <conditionalFormatting sqref="AM7:BD70 J7:AI80 BF7:BK104 AM71:AY73 BA71:BD73 AM74:BD80 AM81:AT83 AW81:BD83 J84:AI104 AM84:BD104">
    <cfRule type="expression" dxfId="209" priority="77">
      <formula>MOD(COLUMN(),2)=0</formula>
    </cfRule>
    <cfRule type="expression" dxfId="208" priority="75">
      <formula>J$6=période_sélectionnée</formula>
    </cfRule>
    <cfRule type="expression" dxfId="207" priority="76">
      <formula>MOD(COLUMN(),2)</formula>
    </cfRule>
  </conditionalFormatting>
  <conditionalFormatting sqref="AM7:BD70 J7:AI80 BF7:BK104 AM71:AY73 BA71:BD73 AM74:BD80 AM81:AU83 AW81:BD83 J84:AI104 AM84:BD104">
    <cfRule type="expression" dxfId="206" priority="72">
      <formula>Réel</formula>
    </cfRule>
    <cfRule type="expression" dxfId="205" priority="71">
      <formula>PourcentageAccompliAuDelà</formula>
    </cfRule>
    <cfRule type="expression" dxfId="204" priority="73">
      <formula>RéelAuDelà</formula>
    </cfRule>
    <cfRule type="expression" dxfId="203" priority="74">
      <formula>Plan</formula>
    </cfRule>
  </conditionalFormatting>
  <conditionalFormatting sqref="AM7:BD70 J7:AI80 BF7:BK104 AM71:AY73 BA71:BD73 AM74:BD80 AW81:BD83 J84:AI104 AM84:BD104 AM81:AU83">
    <cfRule type="expression" dxfId="202" priority="70">
      <formula>PourcentageAccompli</formula>
    </cfRule>
  </conditionalFormatting>
  <conditionalFormatting sqref="AU81:AU83">
    <cfRule type="expression" dxfId="201" priority="300">
      <formula>N$6=période_sélectionnée</formula>
    </cfRule>
    <cfRule type="expression" dxfId="200" priority="301">
      <formula>MOD(COLUMN(),2)</formula>
    </cfRule>
    <cfRule type="expression" dxfId="199" priority="302">
      <formula>MOD(COLUMN(),2)=0</formula>
    </cfRule>
    <cfRule type="expression" dxfId="198" priority="311">
      <formula>PourcentageAccompli</formula>
    </cfRule>
    <cfRule type="expression" dxfId="197" priority="312">
      <formula>PourcentageAccompliAuDelà</formula>
    </cfRule>
    <cfRule type="expression" dxfId="196" priority="313">
      <formula>Réel</formula>
    </cfRule>
    <cfRule type="expression" dxfId="195" priority="314">
      <formula>RéelAuDelà</formula>
    </cfRule>
    <cfRule type="expression" dxfId="194" priority="315">
      <formula>Plan</formula>
    </cfRule>
    <cfRule type="expression" dxfId="193" priority="316">
      <formula>AV$6=période_sélectionnée</formula>
    </cfRule>
    <cfRule type="expression" dxfId="192" priority="317">
      <formula>MOD(COLUMN(),2)</formula>
    </cfRule>
    <cfRule type="expression" dxfId="191" priority="318">
      <formula>MOD(COLUMN(),2)=0</formula>
    </cfRule>
  </conditionalFormatting>
  <dataValidations count="2">
    <dataValidation allowBlank="1" showInputMessage="1" showErrorMessage="1" prompt="Les périodes sont représentées de 1 à 60, de la cellule H4 à la cellule BO4 " sqref="AF4:AF5 AB4:AB5 W4:W5 S4:S5 J2:J5 N2:N5 AG4:BK4 O4:R4 T4:V4 X4:AA4 AC4:AE4 K2:M4 O2:BK3" xr:uid="{DD087732-7556-48E8-9FFF-764CE9811806}"/>
    <dataValidation type="list" errorStyle="warning" allowBlank="1" showInputMessage="1" showErrorMessage="1" error="Entrez une valeur entre 1 et 60 ou sélectionnez une période dans la liste. Appuyez sur ANNULER, ALT+FLÈCHE BAS, puis sur ENTRÉE pour sélectionner une valeur" prompt="Entrez une période dans la plage de 1 à 60, ou sélectionnez une période dans la liste. Appuyez sur ALT+FLÈCHE BAS pour parcourir la liste, puis sur ENTRÉE pour sélectionner une valeur" sqref="K1" xr:uid="{90594A4E-0650-43B6-B209-08B4F739F18E}">
      <formula1>"1,2,3,4,5,6,7,8,9,10,11,12,13,14,15,16,17,18,19,20,21,22,23,24,25,26,27,28,29,30,31,32,33,34,35,36,37,38,39,40,41,42,43,44,45,46,47,48,49,50,51,52,53,54,55,56,57,58,59,60"</formula1>
    </dataValidation>
  </dataValidations>
  <printOptions horizontalCentered="1"/>
  <pageMargins left="0.45" right="0.45" top="0.5" bottom="0.5" header="0.3" footer="0.3"/>
  <pageSetup paperSize="8" scale="74" fitToHeight="0" orientation="landscape" r:id="rId1"/>
  <headerFooter differentFirst="1">
    <oddFooter>Page &amp;P of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B81007FA-690B-46D4-92C1-3BA7571F7890}">
            <xm:f>NOT(ISERROR(SEARCH("2",J81)))</xm:f>
            <xm:f>"2"</xm:f>
            <x14:dxf>
              <fill>
                <patternFill>
                  <bgColor rgb="FFFD39CA"/>
                </patternFill>
              </fill>
            </x14:dxf>
          </x14:cfRule>
          <xm:sqref>J81:AU83</xm:sqref>
        </x14:conditionalFormatting>
        <x14:conditionalFormatting xmlns:xm="http://schemas.microsoft.com/office/excel/2006/main">
          <x14:cfRule type="containsText" priority="64" operator="containsText" id="{7D766EA6-E9BF-4AD0-A2D1-7ACF400C011C}">
            <xm:f>NOT(ISERROR(SEARCH("2",J7)))</xm:f>
            <xm:f>"2"</xm:f>
            <x14:dxf>
              <fill>
                <patternFill>
                  <bgColor rgb="FFFD39CA"/>
                </patternFill>
              </fill>
            </x14:dxf>
          </x14:cfRule>
          <xm:sqref>J7:BK7 BP7:BQ104 J8:AJ8 AL8:BK8 J9:BK70 J71:AY73 BA71:BK73 J74:BK80 AW81:BK83 J84:BK104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6550DB-4709-46B3-A345-DA4522F1199F}">
  <sheetPr>
    <tabColor theme="7"/>
  </sheetPr>
  <dimension ref="A1:A4"/>
  <sheetViews>
    <sheetView workbookViewId="0">
      <selection activeCell="F15" sqref="F15"/>
    </sheetView>
  </sheetViews>
  <sheetFormatPr baseColWidth="10" defaultRowHeight="15" x14ac:dyDescent="0.25"/>
  <sheetData>
    <row r="1" spans="1:1" x14ac:dyDescent="0.25">
      <c r="A1" t="str">
        <f>IF(Machines!L6=7,"cherchersans X")</f>
        <v>cherchersans X</v>
      </c>
    </row>
    <row r="4" spans="1:1" x14ac:dyDescent="0.25">
      <c r="A4" t="str" cm="1">
        <f t="array" ref="A4">IF(ISBLANK(L1), "", INDEX(Machines!A1:H1, MATCH(TRUE, Machines!L1:L1000&lt;&gt;"", 0)))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/>
    <pageSetUpPr fitToPage="1"/>
  </sheetPr>
  <dimension ref="A1:BS87"/>
  <sheetViews>
    <sheetView showGridLines="0" zoomScaleNormal="100" zoomScaleSheetLayoutView="80" workbookViewId="0">
      <selection activeCell="D1" sqref="D1"/>
    </sheetView>
  </sheetViews>
  <sheetFormatPr baseColWidth="10" defaultColWidth="3.25" defaultRowHeight="30" customHeight="1" x14ac:dyDescent="0.25"/>
  <cols>
    <col min="1" max="1" width="10.25" customWidth="1"/>
    <col min="2" max="2" width="7.25" customWidth="1"/>
    <col min="3" max="3" width="15.625" customWidth="1"/>
    <col min="4" max="4" width="19.125" customWidth="1"/>
    <col min="5" max="5" width="8.5" customWidth="1"/>
    <col min="6" max="6" width="11.625" customWidth="1"/>
    <col min="7" max="7" width="5.5" customWidth="1"/>
    <col min="8" max="8" width="7" style="16" customWidth="1"/>
    <col min="9" max="9" width="7.375" style="16" customWidth="1"/>
    <col min="10" max="29" width="3.25" style="1"/>
  </cols>
  <sheetData>
    <row r="1" spans="1:71" ht="54.6" customHeight="1" x14ac:dyDescent="0.25">
      <c r="C1" s="15" t="s">
        <v>0</v>
      </c>
      <c r="I1" s="24" t="s">
        <v>23</v>
      </c>
      <c r="J1" s="25">
        <v>6</v>
      </c>
      <c r="L1" s="13"/>
      <c r="M1" s="14"/>
      <c r="N1" s="14"/>
      <c r="O1" s="14"/>
      <c r="P1" s="14"/>
      <c r="Q1" s="14"/>
      <c r="R1" s="14"/>
      <c r="S1" s="14"/>
      <c r="T1"/>
      <c r="U1"/>
      <c r="V1" s="8" t="s">
        <v>25</v>
      </c>
      <c r="W1" s="9" t="s">
        <v>21</v>
      </c>
      <c r="X1"/>
      <c r="Y1"/>
      <c r="Z1"/>
      <c r="AA1" s="10" t="s">
        <v>26</v>
      </c>
      <c r="AB1" s="9" t="s">
        <v>22</v>
      </c>
      <c r="AC1"/>
      <c r="AF1" s="11" t="s">
        <v>27</v>
      </c>
      <c r="AG1" s="9" t="s">
        <v>24</v>
      </c>
    </row>
    <row r="2" spans="1:71" s="5" customFormat="1" ht="15" x14ac:dyDescent="0.25">
      <c r="A2" s="7"/>
      <c r="B2" s="7"/>
      <c r="C2" s="7"/>
      <c r="D2" s="7"/>
      <c r="E2" s="7"/>
      <c r="F2" s="7"/>
      <c r="G2" s="7"/>
      <c r="H2" s="17"/>
      <c r="I2" s="17"/>
      <c r="J2" s="6" t="s">
        <v>1</v>
      </c>
      <c r="K2" s="3"/>
      <c r="L2" s="4"/>
      <c r="M2" s="4"/>
      <c r="N2" s="6" t="s">
        <v>2</v>
      </c>
      <c r="P2" s="4"/>
      <c r="Q2" s="4"/>
      <c r="R2" s="6" t="s">
        <v>3</v>
      </c>
      <c r="S2" s="4"/>
      <c r="T2" s="4"/>
      <c r="U2" s="4"/>
      <c r="V2" s="4"/>
      <c r="W2" s="6" t="s">
        <v>4</v>
      </c>
      <c r="X2" s="4"/>
      <c r="Y2" s="4"/>
      <c r="Z2" s="4"/>
      <c r="AA2" s="6" t="s">
        <v>5</v>
      </c>
      <c r="AB2" s="4"/>
      <c r="AC2" s="4"/>
      <c r="AF2" s="6" t="s">
        <v>6</v>
      </c>
      <c r="AJ2" s="6" t="s">
        <v>7</v>
      </c>
      <c r="AN2" s="6"/>
      <c r="AO2" s="6" t="s">
        <v>225</v>
      </c>
      <c r="AP2" s="6"/>
      <c r="AQ2" s="6"/>
      <c r="AR2" s="6"/>
      <c r="AS2" s="6" t="s">
        <v>226</v>
      </c>
      <c r="AT2" s="6"/>
      <c r="AU2" s="6"/>
      <c r="AV2" s="6"/>
      <c r="AW2" s="6" t="s">
        <v>227</v>
      </c>
      <c r="AX2" s="6"/>
      <c r="AY2" s="6"/>
      <c r="AZ2" s="6"/>
      <c r="BA2" s="6"/>
      <c r="BB2" s="6" t="s">
        <v>228</v>
      </c>
      <c r="BC2" s="6"/>
      <c r="BD2" s="6"/>
      <c r="BE2" s="6"/>
      <c r="BF2" s="6" t="s">
        <v>229</v>
      </c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</row>
    <row r="3" spans="1:71" ht="15" x14ac:dyDescent="0.25">
      <c r="A3" s="7" t="s">
        <v>29</v>
      </c>
      <c r="B3" s="7" t="s">
        <v>30</v>
      </c>
      <c r="C3" s="7" t="s">
        <v>28</v>
      </c>
      <c r="D3" s="7" t="s">
        <v>31</v>
      </c>
      <c r="E3" s="7" t="s">
        <v>34</v>
      </c>
      <c r="F3" s="7" t="s">
        <v>32</v>
      </c>
      <c r="G3" s="7" t="s">
        <v>231</v>
      </c>
      <c r="H3" s="17" t="s">
        <v>33</v>
      </c>
      <c r="I3" s="17" t="s">
        <v>230</v>
      </c>
      <c r="J3" s="2">
        <v>1</v>
      </c>
      <c r="K3" s="2">
        <v>2</v>
      </c>
      <c r="L3" s="2">
        <v>3</v>
      </c>
      <c r="M3" s="2">
        <v>4</v>
      </c>
      <c r="N3" s="2">
        <v>5</v>
      </c>
      <c r="O3" s="2">
        <v>6</v>
      </c>
      <c r="P3" s="2">
        <v>7</v>
      </c>
      <c r="Q3" s="2">
        <v>8</v>
      </c>
      <c r="R3" s="2">
        <v>9</v>
      </c>
      <c r="S3" s="2">
        <v>10</v>
      </c>
      <c r="T3" s="2">
        <v>11</v>
      </c>
      <c r="U3" s="2">
        <v>12</v>
      </c>
      <c r="V3" s="2">
        <v>13</v>
      </c>
      <c r="W3" s="2">
        <v>14</v>
      </c>
      <c r="X3" s="2">
        <v>15</v>
      </c>
      <c r="Y3" s="2">
        <v>16</v>
      </c>
      <c r="Z3" s="2">
        <v>17</v>
      </c>
      <c r="AA3" s="2">
        <v>18</v>
      </c>
      <c r="AB3" s="2">
        <v>19</v>
      </c>
      <c r="AC3" s="2">
        <v>20</v>
      </c>
      <c r="AD3" s="2">
        <v>21</v>
      </c>
      <c r="AE3" s="2">
        <v>22</v>
      </c>
      <c r="AF3" s="2">
        <v>23</v>
      </c>
      <c r="AG3" s="2">
        <v>24</v>
      </c>
      <c r="AH3" s="2">
        <v>25</v>
      </c>
      <c r="AI3" s="2">
        <v>26</v>
      </c>
      <c r="AJ3" s="2">
        <v>27</v>
      </c>
      <c r="AK3" s="2">
        <v>28</v>
      </c>
      <c r="AL3" s="2">
        <v>29</v>
      </c>
      <c r="AM3" s="2">
        <v>30</v>
      </c>
      <c r="AN3" s="2">
        <v>31</v>
      </c>
      <c r="AO3" s="2">
        <v>32</v>
      </c>
      <c r="AP3" s="2">
        <v>33</v>
      </c>
      <c r="AQ3" s="2">
        <v>34</v>
      </c>
      <c r="AR3" s="2">
        <v>35</v>
      </c>
      <c r="AS3" s="2">
        <v>36</v>
      </c>
      <c r="AT3" s="2">
        <v>37</v>
      </c>
      <c r="AU3" s="2">
        <v>38</v>
      </c>
      <c r="AV3" s="2">
        <v>39</v>
      </c>
      <c r="AW3" s="2">
        <v>40</v>
      </c>
      <c r="AX3" s="2">
        <v>41</v>
      </c>
      <c r="AY3" s="2">
        <v>42</v>
      </c>
      <c r="AZ3" s="2">
        <v>43</v>
      </c>
      <c r="BA3" s="2">
        <v>44</v>
      </c>
      <c r="BB3" s="2">
        <v>45</v>
      </c>
      <c r="BC3" s="2">
        <v>46</v>
      </c>
      <c r="BD3" s="2">
        <v>47</v>
      </c>
      <c r="BE3" s="2">
        <v>48</v>
      </c>
      <c r="BF3" s="2">
        <v>49</v>
      </c>
      <c r="BG3" s="2">
        <v>50</v>
      </c>
      <c r="BH3" s="2">
        <v>51</v>
      </c>
      <c r="BI3" s="2">
        <v>52</v>
      </c>
      <c r="BJ3" s="2">
        <v>53</v>
      </c>
      <c r="BK3" s="2">
        <v>54</v>
      </c>
      <c r="BL3" s="2">
        <v>55</v>
      </c>
      <c r="BM3" s="2">
        <v>56</v>
      </c>
      <c r="BN3" s="2">
        <v>57</v>
      </c>
      <c r="BO3" s="2">
        <v>58</v>
      </c>
      <c r="BP3" s="2">
        <v>59</v>
      </c>
      <c r="BQ3" s="2">
        <v>60</v>
      </c>
    </row>
    <row r="4" spans="1:71" ht="30" customHeight="1" x14ac:dyDescent="0.25">
      <c r="A4" s="12" t="s">
        <v>37</v>
      </c>
      <c r="B4" s="12"/>
      <c r="C4" s="12" t="s">
        <v>38</v>
      </c>
      <c r="D4" s="12" t="s">
        <v>39</v>
      </c>
      <c r="E4" s="12" t="s">
        <v>40</v>
      </c>
      <c r="F4" s="12" t="s">
        <v>36</v>
      </c>
      <c r="G4" s="12" t="s">
        <v>27</v>
      </c>
      <c r="H4" s="18">
        <v>115</v>
      </c>
      <c r="I4" s="18"/>
      <c r="AN4" s="19"/>
      <c r="AO4" s="19"/>
      <c r="AP4" s="19"/>
      <c r="BI4" s="19"/>
    </row>
    <row r="5" spans="1:71" ht="30" customHeight="1" x14ac:dyDescent="0.25">
      <c r="A5" s="12" t="s">
        <v>41</v>
      </c>
      <c r="B5" s="12" t="s">
        <v>239</v>
      </c>
      <c r="C5" s="12" t="s">
        <v>42</v>
      </c>
      <c r="D5" s="12" t="s">
        <v>43</v>
      </c>
      <c r="E5" s="12" t="s">
        <v>44</v>
      </c>
      <c r="F5" s="12" t="s">
        <v>36</v>
      </c>
      <c r="G5" s="12" t="s">
        <v>27</v>
      </c>
      <c r="H5" s="18">
        <v>194</v>
      </c>
      <c r="I5" s="18"/>
      <c r="AN5" s="19"/>
      <c r="AO5" s="19"/>
      <c r="AP5" s="19"/>
      <c r="BI5" s="19"/>
    </row>
    <row r="6" spans="1:71" ht="30" customHeight="1" x14ac:dyDescent="0.25">
      <c r="A6" s="12" t="s">
        <v>41</v>
      </c>
      <c r="B6" s="12" t="s">
        <v>239</v>
      </c>
      <c r="C6" s="12" t="s">
        <v>45</v>
      </c>
      <c r="D6" s="12" t="s">
        <v>46</v>
      </c>
      <c r="E6" s="12" t="s">
        <v>44</v>
      </c>
      <c r="F6" s="12" t="s">
        <v>36</v>
      </c>
      <c r="G6" s="12" t="s">
        <v>27</v>
      </c>
      <c r="H6" s="18">
        <v>50</v>
      </c>
      <c r="I6" s="18"/>
      <c r="AN6" s="19"/>
      <c r="AO6" s="19"/>
      <c r="AP6" s="19"/>
      <c r="BI6" s="19"/>
    </row>
    <row r="7" spans="1:71" ht="30" customHeight="1" x14ac:dyDescent="0.25">
      <c r="A7" s="12" t="s">
        <v>41</v>
      </c>
      <c r="B7" s="12" t="s">
        <v>239</v>
      </c>
      <c r="C7" s="12" t="s">
        <v>47</v>
      </c>
      <c r="D7" s="12" t="s">
        <v>46</v>
      </c>
      <c r="E7" s="12" t="s">
        <v>44</v>
      </c>
      <c r="F7" s="12" t="s">
        <v>36</v>
      </c>
      <c r="G7" s="12" t="s">
        <v>27</v>
      </c>
      <c r="H7" s="18">
        <v>51</v>
      </c>
      <c r="I7" s="18"/>
      <c r="AN7" s="19"/>
      <c r="AO7" s="19"/>
      <c r="AP7" s="19"/>
      <c r="BI7" s="19"/>
    </row>
    <row r="8" spans="1:71" ht="30" customHeight="1" x14ac:dyDescent="0.25">
      <c r="A8" s="12" t="s">
        <v>48</v>
      </c>
      <c r="B8" s="12" t="s">
        <v>232</v>
      </c>
      <c r="C8" s="12" t="s">
        <v>57</v>
      </c>
      <c r="D8" s="12" t="s">
        <v>58</v>
      </c>
      <c r="E8" s="12" t="s">
        <v>59</v>
      </c>
      <c r="F8" s="12" t="s">
        <v>60</v>
      </c>
      <c r="G8" s="12" t="s">
        <v>27</v>
      </c>
      <c r="H8" s="18">
        <v>220</v>
      </c>
      <c r="I8" s="18"/>
      <c r="AN8" s="19"/>
      <c r="AO8" s="19"/>
      <c r="AP8" s="19"/>
      <c r="BI8" s="19"/>
    </row>
    <row r="9" spans="1:71" ht="30" customHeight="1" x14ac:dyDescent="0.25">
      <c r="A9" s="12" t="s">
        <v>48</v>
      </c>
      <c r="B9" s="12" t="s">
        <v>232</v>
      </c>
      <c r="C9" s="12" t="s">
        <v>70</v>
      </c>
      <c r="D9" s="12" t="s">
        <v>71</v>
      </c>
      <c r="E9" s="12" t="s">
        <v>40</v>
      </c>
      <c r="F9" s="12" t="s">
        <v>36</v>
      </c>
      <c r="G9" s="12" t="s">
        <v>27</v>
      </c>
      <c r="H9" s="18">
        <v>166</v>
      </c>
      <c r="I9" s="18"/>
      <c r="AN9" s="19"/>
      <c r="AO9" s="19"/>
      <c r="AP9" s="19"/>
      <c r="BI9" s="19"/>
    </row>
    <row r="10" spans="1:71" ht="30" customHeight="1" x14ac:dyDescent="0.25">
      <c r="A10" s="12" t="s">
        <v>41</v>
      </c>
      <c r="B10" s="12" t="s">
        <v>239</v>
      </c>
      <c r="C10" s="12" t="s">
        <v>66</v>
      </c>
      <c r="D10" s="12" t="s">
        <v>46</v>
      </c>
      <c r="E10" s="12" t="s">
        <v>44</v>
      </c>
      <c r="F10" s="12" t="s">
        <v>36</v>
      </c>
      <c r="G10" s="12" t="s">
        <v>27</v>
      </c>
      <c r="H10" s="18">
        <v>52</v>
      </c>
      <c r="I10" s="18"/>
      <c r="AN10" s="19"/>
      <c r="AO10" s="19"/>
      <c r="AP10" s="19"/>
      <c r="BI10" s="19"/>
    </row>
    <row r="11" spans="1:71" ht="30" customHeight="1" x14ac:dyDescent="0.25">
      <c r="A11" s="12" t="s">
        <v>48</v>
      </c>
      <c r="B11" s="12" t="s">
        <v>232</v>
      </c>
      <c r="C11" s="12" t="s">
        <v>67</v>
      </c>
      <c r="D11" s="12" t="s">
        <v>68</v>
      </c>
      <c r="E11" s="12" t="s">
        <v>40</v>
      </c>
      <c r="F11" s="12" t="s">
        <v>36</v>
      </c>
      <c r="G11" s="12" t="s">
        <v>27</v>
      </c>
      <c r="H11" s="18">
        <v>218</v>
      </c>
      <c r="I11" s="18"/>
      <c r="AN11" s="19"/>
      <c r="AO11" s="19"/>
      <c r="AP11" s="19"/>
      <c r="BI11" s="19"/>
    </row>
    <row r="12" spans="1:71" ht="30" customHeight="1" x14ac:dyDescent="0.25">
      <c r="A12" s="12" t="s">
        <v>74</v>
      </c>
      <c r="B12" s="12" t="s">
        <v>240</v>
      </c>
      <c r="C12" s="12" t="s">
        <v>81</v>
      </c>
      <c r="D12" s="12" t="s">
        <v>82</v>
      </c>
      <c r="E12" s="12" t="s">
        <v>59</v>
      </c>
      <c r="F12" s="12" t="s">
        <v>60</v>
      </c>
      <c r="G12" s="12" t="s">
        <v>27</v>
      </c>
      <c r="H12" s="18">
        <v>33</v>
      </c>
      <c r="I12" s="18"/>
      <c r="AN12" s="19"/>
      <c r="AO12" s="19"/>
      <c r="AP12" s="19"/>
      <c r="BI12" s="19"/>
    </row>
    <row r="13" spans="1:71" ht="30" customHeight="1" x14ac:dyDescent="0.25">
      <c r="A13" s="12" t="s">
        <v>74</v>
      </c>
      <c r="B13" s="12" t="s">
        <v>233</v>
      </c>
      <c r="C13" s="12" t="s">
        <v>91</v>
      </c>
      <c r="D13" s="12" t="s">
        <v>92</v>
      </c>
      <c r="E13" s="12" t="s">
        <v>54</v>
      </c>
      <c r="F13" s="12" t="s">
        <v>93</v>
      </c>
      <c r="G13" s="12" t="s">
        <v>27</v>
      </c>
      <c r="H13" s="18">
        <v>111</v>
      </c>
      <c r="I13" s="18"/>
      <c r="AN13" s="19"/>
      <c r="AO13" s="19"/>
      <c r="AP13" s="19"/>
      <c r="BI13" s="19"/>
    </row>
    <row r="14" spans="1:71" ht="30" customHeight="1" x14ac:dyDescent="0.25">
      <c r="A14" s="12" t="s">
        <v>74</v>
      </c>
      <c r="B14" s="12" t="s">
        <v>233</v>
      </c>
      <c r="C14" s="12" t="s">
        <v>85</v>
      </c>
      <c r="D14" s="12" t="s">
        <v>86</v>
      </c>
      <c r="E14" s="12" t="s">
        <v>44</v>
      </c>
      <c r="F14" s="12" t="s">
        <v>60</v>
      </c>
      <c r="G14" s="12" t="s">
        <v>27</v>
      </c>
      <c r="H14" s="18">
        <v>21</v>
      </c>
      <c r="I14" s="18"/>
      <c r="AN14" s="19"/>
      <c r="AO14" s="19"/>
      <c r="AP14" s="19"/>
      <c r="BI14" s="19"/>
    </row>
    <row r="15" spans="1:71" ht="37.5" customHeight="1" x14ac:dyDescent="0.25">
      <c r="A15" s="12" t="s">
        <v>74</v>
      </c>
      <c r="B15" s="12" t="s">
        <v>233</v>
      </c>
      <c r="C15" s="12" t="s">
        <v>99</v>
      </c>
      <c r="D15" s="12" t="s">
        <v>61</v>
      </c>
      <c r="E15" s="12" t="s">
        <v>62</v>
      </c>
      <c r="F15" s="12" t="s">
        <v>60</v>
      </c>
      <c r="G15" s="12" t="s">
        <v>27</v>
      </c>
      <c r="H15" s="18">
        <v>157</v>
      </c>
      <c r="I15" s="18"/>
      <c r="AN15" s="19"/>
      <c r="AO15" s="19"/>
      <c r="AP15" s="19"/>
      <c r="BI15" s="19"/>
    </row>
    <row r="16" spans="1:71" ht="30" customHeight="1" x14ac:dyDescent="0.25">
      <c r="A16" s="12" t="s">
        <v>74</v>
      </c>
      <c r="B16" s="12" t="s">
        <v>233</v>
      </c>
      <c r="C16" s="12" t="s">
        <v>78</v>
      </c>
      <c r="D16" s="12" t="s">
        <v>79</v>
      </c>
      <c r="E16" s="12" t="s">
        <v>44</v>
      </c>
      <c r="F16" s="12" t="s">
        <v>80</v>
      </c>
      <c r="G16" s="12" t="s">
        <v>27</v>
      </c>
      <c r="H16" s="18">
        <v>123</v>
      </c>
      <c r="I16" s="18"/>
      <c r="AN16" s="19"/>
      <c r="AO16" s="19"/>
      <c r="AP16" s="19"/>
      <c r="BI16" s="19"/>
    </row>
    <row r="17" spans="1:61" ht="30" customHeight="1" x14ac:dyDescent="0.25">
      <c r="A17" s="12" t="s">
        <v>74</v>
      </c>
      <c r="B17" s="12" t="s">
        <v>233</v>
      </c>
      <c r="C17" s="12" t="s">
        <v>107</v>
      </c>
      <c r="D17" s="12" t="s">
        <v>68</v>
      </c>
      <c r="E17" s="12" t="s">
        <v>40</v>
      </c>
      <c r="F17" s="12" t="s">
        <v>36</v>
      </c>
      <c r="G17" s="12" t="s">
        <v>27</v>
      </c>
      <c r="H17" s="18">
        <v>217</v>
      </c>
      <c r="I17" s="18"/>
      <c r="AN17" s="19"/>
      <c r="AO17" s="19"/>
      <c r="AP17" s="19"/>
      <c r="BI17" s="19"/>
    </row>
    <row r="18" spans="1:61" ht="30" customHeight="1" x14ac:dyDescent="0.25">
      <c r="A18" s="12" t="s">
        <v>111</v>
      </c>
      <c r="B18" s="12" t="s">
        <v>241</v>
      </c>
      <c r="C18" s="12" t="s">
        <v>112</v>
      </c>
      <c r="D18" s="12" t="s">
        <v>82</v>
      </c>
      <c r="E18" s="12" t="s">
        <v>59</v>
      </c>
      <c r="F18" s="12" t="s">
        <v>60</v>
      </c>
      <c r="G18" s="12" t="s">
        <v>27</v>
      </c>
      <c r="H18" s="18">
        <v>35</v>
      </c>
      <c r="I18" s="18"/>
      <c r="AN18" s="19"/>
      <c r="AO18" s="19"/>
      <c r="AP18" s="19"/>
      <c r="BI18" s="19"/>
    </row>
    <row r="19" spans="1:61" ht="30" customHeight="1" x14ac:dyDescent="0.25">
      <c r="A19" s="12" t="s">
        <v>111</v>
      </c>
      <c r="B19" s="12" t="s">
        <v>241</v>
      </c>
      <c r="C19" s="12" t="s">
        <v>112</v>
      </c>
      <c r="D19" s="12" t="s">
        <v>114</v>
      </c>
      <c r="E19" s="12" t="s">
        <v>44</v>
      </c>
      <c r="F19" s="12" t="s">
        <v>60</v>
      </c>
      <c r="G19" s="12" t="s">
        <v>27</v>
      </c>
      <c r="H19" s="18">
        <v>37</v>
      </c>
      <c r="I19" s="18"/>
      <c r="AN19" s="19"/>
      <c r="AO19" s="19"/>
      <c r="AP19" s="19"/>
      <c r="BI19" s="19"/>
    </row>
    <row r="20" spans="1:61" ht="30" customHeight="1" x14ac:dyDescent="0.25">
      <c r="A20" s="12" t="s">
        <v>111</v>
      </c>
      <c r="B20" s="12" t="s">
        <v>241</v>
      </c>
      <c r="C20" s="12" t="s">
        <v>113</v>
      </c>
      <c r="D20" s="12" t="s">
        <v>46</v>
      </c>
      <c r="E20" s="12" t="s">
        <v>44</v>
      </c>
      <c r="F20" s="12" t="s">
        <v>36</v>
      </c>
      <c r="G20" s="12" t="s">
        <v>27</v>
      </c>
      <c r="H20" s="18">
        <v>54</v>
      </c>
      <c r="I20" s="18"/>
      <c r="AN20" s="19"/>
      <c r="AO20" s="19"/>
      <c r="AP20" s="19"/>
      <c r="BI20" s="19"/>
    </row>
    <row r="21" spans="1:61" ht="30" customHeight="1" x14ac:dyDescent="0.25">
      <c r="A21" s="12" t="s">
        <v>115</v>
      </c>
      <c r="B21" s="12" t="s">
        <v>242</v>
      </c>
      <c r="C21" s="12" t="s">
        <v>126</v>
      </c>
      <c r="D21" s="12" t="s">
        <v>82</v>
      </c>
      <c r="E21" s="12" t="s">
        <v>59</v>
      </c>
      <c r="F21" s="12" t="s">
        <v>60</v>
      </c>
      <c r="G21" s="12" t="s">
        <v>27</v>
      </c>
      <c r="H21" s="18">
        <v>36</v>
      </c>
      <c r="I21" s="18"/>
      <c r="AN21" s="19"/>
      <c r="AO21" s="19"/>
      <c r="AP21" s="19"/>
      <c r="BI21" s="19"/>
    </row>
    <row r="22" spans="1:61" ht="30" customHeight="1" x14ac:dyDescent="0.25">
      <c r="A22" s="12" t="s">
        <v>115</v>
      </c>
      <c r="B22" s="12" t="s">
        <v>242</v>
      </c>
      <c r="C22" s="12" t="s">
        <v>126</v>
      </c>
      <c r="D22" s="12" t="s">
        <v>149</v>
      </c>
      <c r="E22" s="12" t="s">
        <v>40</v>
      </c>
      <c r="F22" s="12" t="s">
        <v>60</v>
      </c>
      <c r="G22" s="12" t="s">
        <v>27</v>
      </c>
      <c r="H22" s="18">
        <v>119</v>
      </c>
      <c r="I22" s="18"/>
      <c r="AN22" s="19"/>
      <c r="AO22" s="19"/>
      <c r="AP22" s="19"/>
      <c r="BI22" s="19"/>
    </row>
    <row r="23" spans="1:61" ht="30" customHeight="1" x14ac:dyDescent="0.25">
      <c r="A23" s="12" t="s">
        <v>115</v>
      </c>
      <c r="B23" s="12" t="s">
        <v>236</v>
      </c>
      <c r="C23" s="12" t="s">
        <v>128</v>
      </c>
      <c r="D23" s="12" t="s">
        <v>129</v>
      </c>
      <c r="E23" s="12" t="s">
        <v>130</v>
      </c>
      <c r="F23" s="12" t="s">
        <v>123</v>
      </c>
      <c r="G23" s="12" t="s">
        <v>27</v>
      </c>
      <c r="H23" s="18">
        <v>263</v>
      </c>
      <c r="I23" s="18"/>
      <c r="AN23" s="19"/>
      <c r="AO23" s="19"/>
      <c r="AP23" s="19"/>
      <c r="BI23" s="19"/>
    </row>
    <row r="24" spans="1:61" ht="30" customHeight="1" x14ac:dyDescent="0.25">
      <c r="A24" s="12" t="s">
        <v>115</v>
      </c>
      <c r="B24" s="12" t="s">
        <v>236</v>
      </c>
      <c r="C24" s="12" t="s">
        <v>131</v>
      </c>
      <c r="D24" s="12" t="s">
        <v>132</v>
      </c>
      <c r="E24" s="12" t="s">
        <v>130</v>
      </c>
      <c r="F24" s="12" t="s">
        <v>123</v>
      </c>
      <c r="G24" s="12" t="s">
        <v>27</v>
      </c>
      <c r="H24" s="18">
        <v>241</v>
      </c>
      <c r="I24" s="18"/>
      <c r="AN24" s="19"/>
      <c r="AO24" s="19"/>
      <c r="AP24" s="19"/>
      <c r="BI24" s="19"/>
    </row>
    <row r="25" spans="1:61" ht="30" customHeight="1" x14ac:dyDescent="0.25">
      <c r="A25" s="12" t="s">
        <v>115</v>
      </c>
      <c r="B25" s="12" t="s">
        <v>236</v>
      </c>
      <c r="C25" s="12" t="s">
        <v>133</v>
      </c>
      <c r="D25" s="12" t="s">
        <v>134</v>
      </c>
      <c r="E25" s="12" t="s">
        <v>130</v>
      </c>
      <c r="F25" s="12" t="s">
        <v>123</v>
      </c>
      <c r="G25" s="12" t="s">
        <v>27</v>
      </c>
      <c r="H25" s="18">
        <v>240</v>
      </c>
      <c r="I25" s="18"/>
      <c r="AN25" s="19"/>
      <c r="AO25" s="19"/>
      <c r="AP25" s="19"/>
      <c r="BI25" s="19"/>
    </row>
    <row r="26" spans="1:61" ht="30" customHeight="1" x14ac:dyDescent="0.25">
      <c r="A26" s="12" t="s">
        <v>115</v>
      </c>
      <c r="B26" s="12" t="s">
        <v>239</v>
      </c>
      <c r="C26" s="12" t="s">
        <v>135</v>
      </c>
      <c r="D26" s="12" t="s">
        <v>140</v>
      </c>
      <c r="E26" s="12" t="s">
        <v>62</v>
      </c>
      <c r="F26" s="12" t="s">
        <v>84</v>
      </c>
      <c r="G26" s="12" t="s">
        <v>27</v>
      </c>
      <c r="H26" s="18">
        <v>17</v>
      </c>
      <c r="I26" s="18"/>
      <c r="AN26" s="19"/>
      <c r="AO26" s="19"/>
      <c r="AP26" s="19"/>
      <c r="BI26" s="19"/>
    </row>
    <row r="27" spans="1:61" ht="30" customHeight="1" x14ac:dyDescent="0.25">
      <c r="A27" s="12" t="s">
        <v>115</v>
      </c>
      <c r="B27" s="12" t="s">
        <v>239</v>
      </c>
      <c r="C27" s="12" t="s">
        <v>135</v>
      </c>
      <c r="D27" s="12" t="s">
        <v>136</v>
      </c>
      <c r="E27" s="12" t="s">
        <v>54</v>
      </c>
      <c r="F27" s="12" t="s">
        <v>137</v>
      </c>
      <c r="G27" s="12" t="s">
        <v>27</v>
      </c>
      <c r="H27" s="18">
        <v>185</v>
      </c>
      <c r="I27" s="18"/>
      <c r="AN27" s="19"/>
      <c r="AO27" s="19"/>
      <c r="AP27" s="19"/>
      <c r="BI27" s="19"/>
    </row>
    <row r="28" spans="1:61" ht="30" customHeight="1" x14ac:dyDescent="0.25">
      <c r="A28" s="12" t="s">
        <v>115</v>
      </c>
      <c r="B28" s="12" t="s">
        <v>236</v>
      </c>
      <c r="C28" s="12" t="s">
        <v>143</v>
      </c>
      <c r="D28" s="12" t="s">
        <v>46</v>
      </c>
      <c r="E28" s="12" t="s">
        <v>44</v>
      </c>
      <c r="F28" s="12" t="s">
        <v>36</v>
      </c>
      <c r="G28" s="12" t="s">
        <v>27</v>
      </c>
      <c r="H28" s="18">
        <v>55</v>
      </c>
      <c r="I28" s="18"/>
      <c r="AN28" s="19"/>
      <c r="AO28" s="19"/>
      <c r="AP28" s="19"/>
      <c r="BI28" s="19"/>
    </row>
    <row r="29" spans="1:61" ht="30" customHeight="1" x14ac:dyDescent="0.25">
      <c r="A29" s="12" t="s">
        <v>115</v>
      </c>
      <c r="B29" s="12" t="s">
        <v>236</v>
      </c>
      <c r="C29" s="12" t="s">
        <v>144</v>
      </c>
      <c r="D29" s="12" t="s">
        <v>46</v>
      </c>
      <c r="E29" s="12" t="s">
        <v>44</v>
      </c>
      <c r="F29" s="12" t="s">
        <v>36</v>
      </c>
      <c r="G29" s="12" t="s">
        <v>27</v>
      </c>
      <c r="H29" s="18">
        <v>56</v>
      </c>
      <c r="I29" s="18"/>
      <c r="AN29" s="19"/>
      <c r="AO29" s="19"/>
      <c r="AP29" s="19"/>
      <c r="BI29" s="19"/>
    </row>
    <row r="30" spans="1:61" ht="30" customHeight="1" x14ac:dyDescent="0.25">
      <c r="A30" s="12" t="s">
        <v>115</v>
      </c>
      <c r="B30" s="12" t="s">
        <v>235</v>
      </c>
      <c r="C30" s="12" t="s">
        <v>147</v>
      </c>
      <c r="D30" s="12" t="s">
        <v>148</v>
      </c>
      <c r="E30" s="12" t="s">
        <v>44</v>
      </c>
      <c r="F30" s="12" t="s">
        <v>36</v>
      </c>
      <c r="G30" s="12" t="s">
        <v>27</v>
      </c>
      <c r="H30" s="18">
        <v>20</v>
      </c>
      <c r="I30" s="18"/>
      <c r="AN30" s="19"/>
      <c r="AO30" s="19"/>
      <c r="AP30" s="19"/>
      <c r="BI30" s="19"/>
    </row>
    <row r="31" spans="1:61" ht="30" customHeight="1" x14ac:dyDescent="0.25">
      <c r="A31" s="12" t="s">
        <v>115</v>
      </c>
      <c r="B31" s="12" t="s">
        <v>243</v>
      </c>
      <c r="C31" s="12" t="s">
        <v>141</v>
      </c>
      <c r="D31" s="12" t="s">
        <v>142</v>
      </c>
      <c r="E31" s="12" t="s">
        <v>62</v>
      </c>
      <c r="F31" s="12" t="s">
        <v>36</v>
      </c>
      <c r="G31" s="12" t="s">
        <v>27</v>
      </c>
      <c r="H31" s="18">
        <v>44</v>
      </c>
      <c r="I31" s="18"/>
      <c r="AN31" s="19"/>
      <c r="AO31" s="19"/>
      <c r="AP31" s="19"/>
      <c r="BI31" s="19"/>
    </row>
    <row r="32" spans="1:61" ht="30" customHeight="1" x14ac:dyDescent="0.25">
      <c r="A32" s="12" t="s">
        <v>115</v>
      </c>
      <c r="B32" s="12" t="s">
        <v>239</v>
      </c>
      <c r="C32" s="12" t="s">
        <v>145</v>
      </c>
      <c r="D32" s="12" t="s">
        <v>46</v>
      </c>
      <c r="E32" s="12" t="s">
        <v>44</v>
      </c>
      <c r="F32" s="12" t="s">
        <v>36</v>
      </c>
      <c r="G32" s="12" t="s">
        <v>27</v>
      </c>
      <c r="H32" s="18">
        <v>57</v>
      </c>
      <c r="I32" s="18"/>
      <c r="AN32" s="19"/>
      <c r="AO32" s="19"/>
      <c r="AP32" s="19"/>
      <c r="BI32" s="19"/>
    </row>
    <row r="33" spans="1:61" ht="30" customHeight="1" x14ac:dyDescent="0.25">
      <c r="A33" s="12" t="s">
        <v>151</v>
      </c>
      <c r="B33" s="12" t="s">
        <v>244</v>
      </c>
      <c r="C33" s="12" t="s">
        <v>161</v>
      </c>
      <c r="D33" s="12" t="s">
        <v>162</v>
      </c>
      <c r="E33" s="12" t="s">
        <v>59</v>
      </c>
      <c r="F33" s="12" t="s">
        <v>60</v>
      </c>
      <c r="G33" s="12" t="s">
        <v>27</v>
      </c>
      <c r="H33" s="18">
        <v>249</v>
      </c>
      <c r="I33" s="18"/>
      <c r="AN33" s="19"/>
      <c r="AO33" s="19"/>
      <c r="AP33" s="19"/>
      <c r="BI33" s="19"/>
    </row>
    <row r="34" spans="1:61" ht="30" customHeight="1" x14ac:dyDescent="0.25">
      <c r="A34" s="12" t="s">
        <v>151</v>
      </c>
      <c r="B34" s="12" t="s">
        <v>244</v>
      </c>
      <c r="C34" s="12" t="s">
        <v>161</v>
      </c>
      <c r="D34" s="12" t="s">
        <v>197</v>
      </c>
      <c r="E34" s="12" t="s">
        <v>44</v>
      </c>
      <c r="F34" s="12" t="s">
        <v>36</v>
      </c>
      <c r="G34" s="12" t="s">
        <v>27</v>
      </c>
      <c r="H34" s="18">
        <v>19</v>
      </c>
      <c r="I34" s="18"/>
      <c r="AN34" s="19"/>
      <c r="AO34" s="19"/>
      <c r="AP34" s="19"/>
      <c r="BI34" s="19"/>
    </row>
    <row r="35" spans="1:61" ht="30" customHeight="1" x14ac:dyDescent="0.25">
      <c r="A35" s="12" t="s">
        <v>151</v>
      </c>
      <c r="B35" s="12" t="s">
        <v>238</v>
      </c>
      <c r="C35" s="12" t="s">
        <v>198</v>
      </c>
      <c r="D35" s="12" t="s">
        <v>199</v>
      </c>
      <c r="E35" s="12" t="s">
        <v>44</v>
      </c>
      <c r="F35" s="12" t="s">
        <v>36</v>
      </c>
      <c r="G35" s="12" t="s">
        <v>27</v>
      </c>
      <c r="H35" s="18">
        <v>236</v>
      </c>
      <c r="I35" s="18"/>
      <c r="AN35" s="19"/>
      <c r="AO35" s="19"/>
      <c r="AP35" s="19"/>
      <c r="BI35" s="19"/>
    </row>
    <row r="36" spans="1:61" ht="30" customHeight="1" x14ac:dyDescent="0.25">
      <c r="A36" s="12" t="s">
        <v>151</v>
      </c>
      <c r="B36" s="12" t="s">
        <v>246</v>
      </c>
      <c r="C36" s="12" t="s">
        <v>163</v>
      </c>
      <c r="D36" s="12" t="s">
        <v>164</v>
      </c>
      <c r="E36" s="12" t="s">
        <v>160</v>
      </c>
      <c r="F36" s="12" t="s">
        <v>51</v>
      </c>
      <c r="G36" s="12" t="s">
        <v>27</v>
      </c>
      <c r="H36" s="18">
        <v>247</v>
      </c>
      <c r="I36" s="18"/>
      <c r="AN36" s="19"/>
      <c r="AO36" s="19"/>
      <c r="AP36" s="19"/>
      <c r="BI36" s="19"/>
    </row>
    <row r="37" spans="1:61" ht="30" customHeight="1" x14ac:dyDescent="0.25">
      <c r="A37" s="12" t="s">
        <v>151</v>
      </c>
      <c r="B37" s="12" t="s">
        <v>245</v>
      </c>
      <c r="C37" s="12" t="s">
        <v>155</v>
      </c>
      <c r="D37" s="12" t="s">
        <v>156</v>
      </c>
      <c r="E37" s="12" t="s">
        <v>62</v>
      </c>
      <c r="F37" s="12" t="s">
        <v>51</v>
      </c>
      <c r="G37" s="12" t="s">
        <v>27</v>
      </c>
      <c r="H37" s="18">
        <v>243</v>
      </c>
      <c r="I37" s="18"/>
      <c r="AN37" s="19"/>
      <c r="AO37" s="19"/>
      <c r="AP37" s="19"/>
      <c r="BI37" s="19"/>
    </row>
    <row r="38" spans="1:61" ht="30" customHeight="1" x14ac:dyDescent="0.25">
      <c r="A38" s="12" t="s">
        <v>151</v>
      </c>
      <c r="B38" s="12" t="s">
        <v>245</v>
      </c>
      <c r="C38" s="12" t="s">
        <v>194</v>
      </c>
      <c r="D38" s="12" t="s">
        <v>156</v>
      </c>
      <c r="E38" s="12" t="s">
        <v>195</v>
      </c>
      <c r="F38" s="12" t="s">
        <v>51</v>
      </c>
      <c r="G38" s="12" t="s">
        <v>27</v>
      </c>
      <c r="H38" s="18">
        <v>244</v>
      </c>
      <c r="I38" s="18"/>
      <c r="AN38" s="19"/>
      <c r="AO38" s="19"/>
      <c r="AP38" s="19"/>
      <c r="BI38" s="19"/>
    </row>
    <row r="39" spans="1:61" ht="30" customHeight="1" x14ac:dyDescent="0.25">
      <c r="A39" s="12" t="s">
        <v>151</v>
      </c>
      <c r="B39" s="12" t="s">
        <v>248</v>
      </c>
      <c r="C39" s="12" t="s">
        <v>159</v>
      </c>
      <c r="D39" s="12" t="s">
        <v>156</v>
      </c>
      <c r="E39" s="12" t="s">
        <v>160</v>
      </c>
      <c r="F39" s="12" t="s">
        <v>51</v>
      </c>
      <c r="G39" s="12" t="s">
        <v>27</v>
      </c>
      <c r="H39" s="18">
        <v>245</v>
      </c>
      <c r="I39" s="18"/>
      <c r="AN39" s="19"/>
      <c r="AO39" s="19"/>
      <c r="AP39" s="19"/>
      <c r="BI39" s="19"/>
    </row>
    <row r="40" spans="1:61" ht="30" customHeight="1" x14ac:dyDescent="0.25">
      <c r="A40" s="12" t="s">
        <v>151</v>
      </c>
      <c r="B40" s="12" t="s">
        <v>249</v>
      </c>
      <c r="C40" s="12" t="s">
        <v>152</v>
      </c>
      <c r="D40" s="12" t="s">
        <v>153</v>
      </c>
      <c r="E40" s="12" t="s">
        <v>44</v>
      </c>
      <c r="F40" s="12" t="s">
        <v>154</v>
      </c>
      <c r="G40" s="12" t="s">
        <v>27</v>
      </c>
      <c r="H40" s="18">
        <v>231</v>
      </c>
      <c r="I40" s="18"/>
      <c r="AN40" s="19"/>
      <c r="AO40" s="19"/>
      <c r="AP40" s="19"/>
      <c r="BI40" s="19"/>
    </row>
    <row r="41" spans="1:61" ht="30" customHeight="1" x14ac:dyDescent="0.25">
      <c r="A41" s="12" t="s">
        <v>151</v>
      </c>
      <c r="B41" s="12" t="s">
        <v>246</v>
      </c>
      <c r="C41" s="12" t="s">
        <v>201</v>
      </c>
      <c r="D41" s="12" t="s">
        <v>200</v>
      </c>
      <c r="E41" s="12" t="s">
        <v>40</v>
      </c>
      <c r="F41" s="12" t="s">
        <v>36</v>
      </c>
      <c r="G41" s="12" t="s">
        <v>27</v>
      </c>
      <c r="H41" s="18">
        <v>221</v>
      </c>
      <c r="I41" s="18"/>
      <c r="AN41" s="19"/>
      <c r="AO41" s="19"/>
      <c r="AP41" s="19"/>
      <c r="BI41" s="19"/>
    </row>
    <row r="42" spans="1:61" ht="30" customHeight="1" x14ac:dyDescent="0.25">
      <c r="A42" s="12" t="s">
        <v>151</v>
      </c>
      <c r="B42" s="12" t="s">
        <v>250</v>
      </c>
      <c r="C42" s="12" t="s">
        <v>180</v>
      </c>
      <c r="D42" s="12" t="s">
        <v>181</v>
      </c>
      <c r="E42" s="12" t="s">
        <v>62</v>
      </c>
      <c r="F42" s="12" t="s">
        <v>182</v>
      </c>
      <c r="G42" s="12" t="s">
        <v>27</v>
      </c>
      <c r="H42" s="18">
        <v>270</v>
      </c>
      <c r="I42" s="18"/>
      <c r="AN42" s="19"/>
      <c r="AO42" s="19"/>
      <c r="AP42" s="19"/>
      <c r="BI42" s="19"/>
    </row>
    <row r="43" spans="1:61" ht="30" customHeight="1" x14ac:dyDescent="0.25">
      <c r="A43" s="12" t="s">
        <v>151</v>
      </c>
      <c r="B43" s="12" t="s">
        <v>250</v>
      </c>
      <c r="C43" s="12" t="s">
        <v>180</v>
      </c>
      <c r="D43" s="12" t="s">
        <v>200</v>
      </c>
      <c r="E43" s="12" t="s">
        <v>40</v>
      </c>
      <c r="F43" s="12" t="s">
        <v>36</v>
      </c>
      <c r="G43" s="12" t="s">
        <v>27</v>
      </c>
      <c r="H43" s="18">
        <v>222</v>
      </c>
      <c r="I43" s="18"/>
      <c r="AN43" s="19"/>
      <c r="AO43" s="19"/>
      <c r="AP43" s="19"/>
      <c r="BI43" s="19"/>
    </row>
    <row r="44" spans="1:61" ht="30" customHeight="1" x14ac:dyDescent="0.25">
      <c r="A44" s="12" t="s">
        <v>151</v>
      </c>
      <c r="B44" s="12" t="s">
        <v>250</v>
      </c>
      <c r="C44" s="12" t="s">
        <v>183</v>
      </c>
      <c r="D44" s="12" t="s">
        <v>181</v>
      </c>
      <c r="E44" s="12" t="s">
        <v>62</v>
      </c>
      <c r="F44" s="12" t="s">
        <v>182</v>
      </c>
      <c r="G44" s="12" t="s">
        <v>27</v>
      </c>
      <c r="H44" s="18">
        <v>274</v>
      </c>
      <c r="I44" s="18"/>
      <c r="AN44" s="19"/>
      <c r="AO44" s="19"/>
      <c r="AP44" s="19"/>
      <c r="BI44" s="19"/>
    </row>
    <row r="45" spans="1:61" ht="30" customHeight="1" x14ac:dyDescent="0.25">
      <c r="A45" s="12" t="s">
        <v>151</v>
      </c>
      <c r="B45" s="12" t="s">
        <v>250</v>
      </c>
      <c r="C45" s="12" t="s">
        <v>183</v>
      </c>
      <c r="D45" s="12" t="s">
        <v>200</v>
      </c>
      <c r="E45" s="12" t="s">
        <v>40</v>
      </c>
      <c r="F45" s="12" t="s">
        <v>36</v>
      </c>
      <c r="G45" s="12" t="s">
        <v>27</v>
      </c>
      <c r="H45" s="18">
        <v>223</v>
      </c>
      <c r="I45" s="18"/>
      <c r="AN45" s="19"/>
      <c r="AO45" s="19"/>
      <c r="AP45" s="19"/>
      <c r="BI45" s="19"/>
    </row>
    <row r="46" spans="1:61" ht="30" customHeight="1" x14ac:dyDescent="0.25">
      <c r="A46" s="12" t="s">
        <v>151</v>
      </c>
      <c r="B46" s="12" t="s">
        <v>250</v>
      </c>
      <c r="C46" s="12" t="s">
        <v>184</v>
      </c>
      <c r="D46" s="12" t="s">
        <v>181</v>
      </c>
      <c r="E46" s="12" t="s">
        <v>62</v>
      </c>
      <c r="F46" s="12" t="s">
        <v>182</v>
      </c>
      <c r="G46" s="12" t="s">
        <v>27</v>
      </c>
      <c r="H46" s="18">
        <v>275</v>
      </c>
      <c r="I46" s="18"/>
      <c r="AN46" s="19"/>
      <c r="AO46" s="19"/>
      <c r="AP46" s="19"/>
      <c r="BI46" s="19"/>
    </row>
    <row r="47" spans="1:61" ht="30" customHeight="1" x14ac:dyDescent="0.25">
      <c r="A47" s="12" t="s">
        <v>151</v>
      </c>
      <c r="B47" s="12" t="s">
        <v>250</v>
      </c>
      <c r="C47" s="12" t="s">
        <v>184</v>
      </c>
      <c r="D47" s="12" t="s">
        <v>200</v>
      </c>
      <c r="E47" s="12" t="s">
        <v>40</v>
      </c>
      <c r="F47" s="12" t="s">
        <v>36</v>
      </c>
      <c r="G47" s="12" t="s">
        <v>27</v>
      </c>
      <c r="H47" s="18">
        <v>224</v>
      </c>
      <c r="I47" s="18"/>
      <c r="AN47" s="19"/>
      <c r="AO47" s="19"/>
      <c r="AP47" s="19"/>
      <c r="BI47" s="19"/>
    </row>
    <row r="48" spans="1:61" ht="30" customHeight="1" x14ac:dyDescent="0.25">
      <c r="A48" s="12" t="s">
        <v>151</v>
      </c>
      <c r="B48" s="12" t="s">
        <v>250</v>
      </c>
      <c r="C48" s="12" t="s">
        <v>202</v>
      </c>
      <c r="D48" s="12" t="s">
        <v>200</v>
      </c>
      <c r="E48" s="12" t="s">
        <v>40</v>
      </c>
      <c r="F48" s="12" t="s">
        <v>36</v>
      </c>
      <c r="G48" s="12" t="s">
        <v>27</v>
      </c>
      <c r="H48" s="18">
        <v>225</v>
      </c>
      <c r="I48" s="18"/>
      <c r="AN48" s="19"/>
      <c r="AO48" s="19"/>
      <c r="AP48" s="19"/>
      <c r="BI48" s="19"/>
    </row>
    <row r="49" spans="1:61" ht="30" customHeight="1" x14ac:dyDescent="0.25">
      <c r="A49" s="12" t="s">
        <v>151</v>
      </c>
      <c r="B49" s="12" t="s">
        <v>250</v>
      </c>
      <c r="C49" s="12" t="s">
        <v>185</v>
      </c>
      <c r="D49" s="12" t="s">
        <v>181</v>
      </c>
      <c r="E49" s="12" t="s">
        <v>62</v>
      </c>
      <c r="F49" s="12" t="s">
        <v>182</v>
      </c>
      <c r="G49" s="12" t="s">
        <v>27</v>
      </c>
      <c r="H49" s="18">
        <v>271</v>
      </c>
      <c r="I49" s="18"/>
      <c r="AN49" s="19"/>
      <c r="AO49" s="19"/>
      <c r="AP49" s="19"/>
      <c r="BI49" s="19"/>
    </row>
    <row r="50" spans="1:61" ht="30" customHeight="1" x14ac:dyDescent="0.25">
      <c r="A50" s="12" t="s">
        <v>151</v>
      </c>
      <c r="B50" s="12" t="s">
        <v>250</v>
      </c>
      <c r="C50" s="12" t="s">
        <v>185</v>
      </c>
      <c r="D50" s="12" t="s">
        <v>200</v>
      </c>
      <c r="E50" s="12" t="s">
        <v>40</v>
      </c>
      <c r="F50" s="12" t="s">
        <v>36</v>
      </c>
      <c r="G50" s="12" t="s">
        <v>27</v>
      </c>
      <c r="H50" s="18">
        <v>226</v>
      </c>
      <c r="I50" s="18"/>
      <c r="AN50" s="19"/>
      <c r="AO50" s="19"/>
      <c r="AP50" s="19"/>
      <c r="BI50" s="19"/>
    </row>
    <row r="51" spans="1:61" ht="30" customHeight="1" x14ac:dyDescent="0.25">
      <c r="A51" s="12" t="s">
        <v>151</v>
      </c>
      <c r="B51" s="12" t="s">
        <v>250</v>
      </c>
      <c r="C51" s="12" t="s">
        <v>186</v>
      </c>
      <c r="D51" s="12" t="s">
        <v>181</v>
      </c>
      <c r="E51" s="12" t="s">
        <v>62</v>
      </c>
      <c r="F51" s="12" t="s">
        <v>182</v>
      </c>
      <c r="G51" s="12" t="s">
        <v>27</v>
      </c>
      <c r="H51" s="18">
        <v>272</v>
      </c>
      <c r="I51" s="18"/>
      <c r="AN51" s="19"/>
      <c r="AO51" s="19"/>
      <c r="AP51" s="19"/>
      <c r="BI51" s="19"/>
    </row>
    <row r="52" spans="1:61" ht="30" customHeight="1" x14ac:dyDescent="0.25">
      <c r="A52" s="12" t="s">
        <v>151</v>
      </c>
      <c r="B52" s="12" t="s">
        <v>250</v>
      </c>
      <c r="C52" s="12" t="s">
        <v>186</v>
      </c>
      <c r="D52" s="12" t="s">
        <v>200</v>
      </c>
      <c r="E52" s="12" t="s">
        <v>40</v>
      </c>
      <c r="F52" s="12" t="s">
        <v>36</v>
      </c>
      <c r="G52" s="12" t="s">
        <v>27</v>
      </c>
      <c r="H52" s="18">
        <v>227</v>
      </c>
      <c r="I52" s="18"/>
      <c r="AN52" s="19"/>
      <c r="AO52" s="19"/>
      <c r="AP52" s="19"/>
      <c r="BI52" s="19"/>
    </row>
    <row r="53" spans="1:61" ht="30" customHeight="1" x14ac:dyDescent="0.25">
      <c r="A53" s="12" t="s">
        <v>151</v>
      </c>
      <c r="B53" s="12" t="s">
        <v>250</v>
      </c>
      <c r="C53" s="12" t="s">
        <v>187</v>
      </c>
      <c r="D53" s="12" t="s">
        <v>181</v>
      </c>
      <c r="E53" s="12" t="s">
        <v>62</v>
      </c>
      <c r="F53" s="12" t="s">
        <v>182</v>
      </c>
      <c r="G53" s="12" t="s">
        <v>27</v>
      </c>
      <c r="H53" s="18">
        <v>273</v>
      </c>
      <c r="I53" s="18"/>
      <c r="AN53" s="19"/>
      <c r="AO53" s="19"/>
      <c r="AP53" s="19"/>
      <c r="BI53" s="19"/>
    </row>
    <row r="54" spans="1:61" ht="30" customHeight="1" x14ac:dyDescent="0.25">
      <c r="A54" s="12" t="s">
        <v>151</v>
      </c>
      <c r="B54" s="12" t="s">
        <v>250</v>
      </c>
      <c r="C54" s="12" t="s">
        <v>187</v>
      </c>
      <c r="D54" s="12" t="s">
        <v>200</v>
      </c>
      <c r="E54" s="12" t="s">
        <v>40</v>
      </c>
      <c r="F54" s="12" t="s">
        <v>36</v>
      </c>
      <c r="G54" s="12" t="s">
        <v>27</v>
      </c>
      <c r="H54" s="18">
        <v>228</v>
      </c>
      <c r="I54" s="18"/>
      <c r="AN54" s="19"/>
      <c r="AO54" s="19"/>
      <c r="AP54" s="19"/>
      <c r="BI54" s="19"/>
    </row>
    <row r="55" spans="1:61" ht="30" customHeight="1" x14ac:dyDescent="0.25">
      <c r="A55" s="12" t="s">
        <v>151</v>
      </c>
      <c r="B55" s="12" t="s">
        <v>250</v>
      </c>
      <c r="C55" s="12" t="s">
        <v>157</v>
      </c>
      <c r="D55" s="12" t="s">
        <v>158</v>
      </c>
      <c r="E55" s="12" t="s">
        <v>59</v>
      </c>
      <c r="F55" s="12" t="s">
        <v>123</v>
      </c>
      <c r="G55" s="12" t="s">
        <v>27</v>
      </c>
      <c r="H55" s="18">
        <v>276</v>
      </c>
      <c r="I55" s="18"/>
      <c r="AN55" s="19"/>
      <c r="AO55" s="19"/>
      <c r="AP55" s="19"/>
      <c r="BI55" s="19"/>
    </row>
    <row r="56" spans="1:61" ht="30" customHeight="1" x14ac:dyDescent="0.25">
      <c r="A56" s="12" t="s">
        <v>151</v>
      </c>
      <c r="B56" s="12" t="s">
        <v>250</v>
      </c>
      <c r="C56" s="12" t="s">
        <v>178</v>
      </c>
      <c r="D56" s="12" t="s">
        <v>179</v>
      </c>
      <c r="E56" s="12" t="s">
        <v>40</v>
      </c>
      <c r="F56" s="12"/>
      <c r="G56" s="12" t="s">
        <v>27</v>
      </c>
      <c r="H56" s="18">
        <v>296</v>
      </c>
      <c r="I56" s="18"/>
      <c r="AN56" s="19"/>
      <c r="AO56" s="19"/>
      <c r="AP56" s="19"/>
      <c r="BI56" s="19"/>
    </row>
    <row r="57" spans="1:61" ht="30" customHeight="1" x14ac:dyDescent="0.25">
      <c r="A57" s="12" t="s">
        <v>151</v>
      </c>
      <c r="B57" s="12" t="s">
        <v>240</v>
      </c>
      <c r="C57" s="12" t="s">
        <v>203</v>
      </c>
      <c r="D57" s="12" t="s">
        <v>204</v>
      </c>
      <c r="E57" s="12" t="s">
        <v>40</v>
      </c>
      <c r="F57" s="12" t="s">
        <v>56</v>
      </c>
      <c r="G57" s="12" t="s">
        <v>27</v>
      </c>
      <c r="H57" s="18">
        <v>254</v>
      </c>
      <c r="I57" s="18"/>
      <c r="AN57" s="19"/>
      <c r="AO57" s="19"/>
      <c r="AP57" s="19"/>
      <c r="BI57" s="19"/>
    </row>
    <row r="58" spans="1:61" ht="30" customHeight="1" x14ac:dyDescent="0.25">
      <c r="A58" s="12" t="s">
        <v>151</v>
      </c>
      <c r="B58" s="12" t="s">
        <v>240</v>
      </c>
      <c r="C58" s="12" t="s">
        <v>203</v>
      </c>
      <c r="D58" s="12" t="s">
        <v>211</v>
      </c>
      <c r="E58" s="12" t="s">
        <v>109</v>
      </c>
      <c r="F58" s="12" t="s">
        <v>56</v>
      </c>
      <c r="G58" s="12" t="s">
        <v>27</v>
      </c>
      <c r="H58" s="18">
        <v>255</v>
      </c>
      <c r="I58" s="18"/>
      <c r="AN58" s="19"/>
      <c r="AO58" s="19"/>
      <c r="AP58" s="19"/>
      <c r="BI58" s="19"/>
    </row>
    <row r="59" spans="1:61" ht="30" customHeight="1" x14ac:dyDescent="0.25">
      <c r="A59" s="12" t="s">
        <v>151</v>
      </c>
      <c r="B59" s="12" t="s">
        <v>251</v>
      </c>
      <c r="C59" s="12" t="s">
        <v>196</v>
      </c>
      <c r="D59" s="12" t="s">
        <v>98</v>
      </c>
      <c r="E59" s="12" t="s">
        <v>44</v>
      </c>
      <c r="F59" s="12" t="s">
        <v>36</v>
      </c>
      <c r="G59" s="12" t="s">
        <v>27</v>
      </c>
      <c r="H59" s="18">
        <v>164</v>
      </c>
      <c r="I59" s="18"/>
      <c r="AN59" s="19"/>
      <c r="AO59" s="19"/>
      <c r="AP59" s="19"/>
      <c r="BI59" s="19"/>
    </row>
    <row r="60" spans="1:61" ht="30" customHeight="1" x14ac:dyDescent="0.25">
      <c r="A60" s="12" t="s">
        <v>151</v>
      </c>
      <c r="B60" s="12" t="s">
        <v>251</v>
      </c>
      <c r="C60" s="12" t="s">
        <v>188</v>
      </c>
      <c r="D60" s="12" t="s">
        <v>189</v>
      </c>
      <c r="E60" s="12" t="s">
        <v>40</v>
      </c>
      <c r="F60" s="12" t="s">
        <v>60</v>
      </c>
      <c r="G60" s="12" t="s">
        <v>27</v>
      </c>
      <c r="H60" s="18">
        <v>47</v>
      </c>
      <c r="I60" s="18"/>
      <c r="AN60" s="19"/>
      <c r="AO60" s="19"/>
      <c r="AP60" s="19"/>
      <c r="BI60" s="19"/>
    </row>
    <row r="61" spans="1:61" ht="30" customHeight="1" x14ac:dyDescent="0.25">
      <c r="A61" s="12" t="s">
        <v>151</v>
      </c>
      <c r="B61" s="12" t="s">
        <v>246</v>
      </c>
      <c r="C61" s="12" t="s">
        <v>208</v>
      </c>
      <c r="D61" s="12" t="s">
        <v>209</v>
      </c>
      <c r="E61" s="12" t="s">
        <v>40</v>
      </c>
      <c r="F61" s="12" t="s">
        <v>88</v>
      </c>
      <c r="G61" s="12" t="s">
        <v>27</v>
      </c>
      <c r="H61" s="18">
        <v>8</v>
      </c>
      <c r="I61" s="18"/>
      <c r="AN61" s="19"/>
      <c r="AO61" s="19"/>
      <c r="AP61" s="19"/>
      <c r="BI61" s="19"/>
    </row>
    <row r="62" spans="1:61" ht="30" customHeight="1" x14ac:dyDescent="0.25">
      <c r="A62" s="12" t="s">
        <v>151</v>
      </c>
      <c r="B62" s="12" t="s">
        <v>246</v>
      </c>
      <c r="C62" s="12" t="s">
        <v>210</v>
      </c>
      <c r="D62" s="12" t="s">
        <v>0</v>
      </c>
      <c r="E62" s="12" t="s">
        <v>40</v>
      </c>
      <c r="F62" s="12" t="s">
        <v>88</v>
      </c>
      <c r="G62" s="12" t="s">
        <v>27</v>
      </c>
      <c r="H62" s="18">
        <v>9</v>
      </c>
      <c r="I62" s="18"/>
      <c r="AN62" s="19"/>
      <c r="AO62" s="19"/>
      <c r="AP62" s="19"/>
      <c r="BI62" s="19"/>
    </row>
    <row r="63" spans="1:61" ht="30" customHeight="1" x14ac:dyDescent="0.25">
      <c r="A63" s="12" t="s">
        <v>151</v>
      </c>
      <c r="B63" s="12" t="s">
        <v>246</v>
      </c>
      <c r="C63" s="12" t="s">
        <v>205</v>
      </c>
      <c r="D63" s="12" t="s">
        <v>206</v>
      </c>
      <c r="E63" s="12" t="s">
        <v>40</v>
      </c>
      <c r="F63" s="12" t="s">
        <v>60</v>
      </c>
      <c r="G63" s="12" t="s">
        <v>27</v>
      </c>
      <c r="H63" s="18">
        <v>11</v>
      </c>
      <c r="I63" s="18"/>
      <c r="AN63" s="19"/>
      <c r="AO63" s="19"/>
      <c r="AP63" s="19"/>
      <c r="BI63" s="19"/>
    </row>
    <row r="64" spans="1:61" ht="30" customHeight="1" x14ac:dyDescent="0.25">
      <c r="A64" s="12" t="s">
        <v>151</v>
      </c>
      <c r="B64" s="12" t="s">
        <v>246</v>
      </c>
      <c r="C64" s="12" t="s">
        <v>207</v>
      </c>
      <c r="D64" s="12" t="s">
        <v>206</v>
      </c>
      <c r="E64" s="12" t="s">
        <v>40</v>
      </c>
      <c r="F64" s="12" t="s">
        <v>60</v>
      </c>
      <c r="G64" s="12" t="s">
        <v>27</v>
      </c>
      <c r="H64" s="18">
        <v>10</v>
      </c>
      <c r="I64" s="18"/>
      <c r="AN64" s="19"/>
      <c r="AO64" s="19"/>
      <c r="AP64" s="19"/>
      <c r="BI64" s="19"/>
    </row>
    <row r="65" spans="1:61" ht="30" customHeight="1" x14ac:dyDescent="0.25">
      <c r="A65" s="12" t="s">
        <v>151</v>
      </c>
      <c r="B65" s="12" t="s">
        <v>246</v>
      </c>
      <c r="C65" s="12" t="s">
        <v>170</v>
      </c>
      <c r="D65" s="12" t="s">
        <v>171</v>
      </c>
      <c r="E65" s="12" t="s">
        <v>35</v>
      </c>
      <c r="F65" s="12" t="s">
        <v>123</v>
      </c>
      <c r="G65" s="12" t="s">
        <v>27</v>
      </c>
      <c r="H65" s="18">
        <v>282</v>
      </c>
      <c r="I65" s="18"/>
      <c r="AN65" s="19"/>
      <c r="AO65" s="19"/>
      <c r="AP65" s="19"/>
      <c r="BI65" s="19"/>
    </row>
    <row r="66" spans="1:61" ht="30" customHeight="1" x14ac:dyDescent="0.25">
      <c r="A66" s="12" t="s">
        <v>151</v>
      </c>
      <c r="B66" s="12" t="s">
        <v>245</v>
      </c>
      <c r="C66" s="12" t="s">
        <v>172</v>
      </c>
      <c r="D66" s="12" t="s">
        <v>171</v>
      </c>
      <c r="E66" s="12" t="s">
        <v>35</v>
      </c>
      <c r="F66" s="12" t="s">
        <v>123</v>
      </c>
      <c r="G66" s="12" t="s">
        <v>27</v>
      </c>
      <c r="H66" s="18">
        <v>283</v>
      </c>
      <c r="I66" s="18"/>
      <c r="AN66" s="19"/>
      <c r="AO66" s="19"/>
      <c r="AP66" s="19"/>
      <c r="BI66" s="19"/>
    </row>
    <row r="67" spans="1:61" ht="30" customHeight="1" x14ac:dyDescent="0.25">
      <c r="A67" s="12" t="s">
        <v>151</v>
      </c>
      <c r="B67" s="12" t="s">
        <v>248</v>
      </c>
      <c r="C67" s="12" t="s">
        <v>173</v>
      </c>
      <c r="D67" s="12" t="s">
        <v>171</v>
      </c>
      <c r="E67" s="12" t="s">
        <v>35</v>
      </c>
      <c r="F67" s="12" t="s">
        <v>123</v>
      </c>
      <c r="G67" s="12" t="s">
        <v>27</v>
      </c>
      <c r="H67" s="18">
        <v>284</v>
      </c>
      <c r="I67" s="18"/>
      <c r="AN67" s="19"/>
      <c r="AO67" s="19"/>
      <c r="AP67" s="19"/>
      <c r="BI67" s="19"/>
    </row>
    <row r="68" spans="1:61" ht="30" customHeight="1" x14ac:dyDescent="0.25">
      <c r="A68" s="12" t="s">
        <v>151</v>
      </c>
      <c r="B68" s="12" t="s">
        <v>248</v>
      </c>
      <c r="C68" s="12" t="s">
        <v>174</v>
      </c>
      <c r="D68" s="12" t="s">
        <v>171</v>
      </c>
      <c r="E68" s="12" t="s">
        <v>35</v>
      </c>
      <c r="F68" s="12" t="s">
        <v>123</v>
      </c>
      <c r="G68" s="12" t="s">
        <v>27</v>
      </c>
      <c r="H68" s="18">
        <v>286</v>
      </c>
      <c r="I68" s="18"/>
      <c r="AN68" s="19"/>
      <c r="AO68" s="19"/>
      <c r="AP68" s="19"/>
      <c r="BI68" s="19"/>
    </row>
    <row r="69" spans="1:61" ht="30" customHeight="1" x14ac:dyDescent="0.25">
      <c r="A69" s="12" t="s">
        <v>151</v>
      </c>
      <c r="B69" s="12" t="s">
        <v>248</v>
      </c>
      <c r="C69" s="12" t="s">
        <v>174</v>
      </c>
      <c r="D69" s="12" t="s">
        <v>171</v>
      </c>
      <c r="E69" s="12" t="s">
        <v>35</v>
      </c>
      <c r="F69" s="12" t="s">
        <v>123</v>
      </c>
      <c r="G69" s="12" t="s">
        <v>27</v>
      </c>
      <c r="H69" s="18">
        <v>285</v>
      </c>
      <c r="I69" s="18"/>
      <c r="AN69" s="19"/>
      <c r="AO69" s="19"/>
      <c r="AP69" s="19"/>
      <c r="BI69" s="19"/>
    </row>
    <row r="70" spans="1:61" ht="30" customHeight="1" x14ac:dyDescent="0.25">
      <c r="A70" s="12" t="s">
        <v>151</v>
      </c>
      <c r="B70" s="12" t="s">
        <v>247</v>
      </c>
      <c r="C70" s="12" t="s">
        <v>175</v>
      </c>
      <c r="D70" s="12" t="s">
        <v>171</v>
      </c>
      <c r="E70" s="12" t="s">
        <v>35</v>
      </c>
      <c r="F70" s="12" t="s">
        <v>123</v>
      </c>
      <c r="G70" s="12" t="s">
        <v>27</v>
      </c>
      <c r="H70" s="18">
        <v>287</v>
      </c>
      <c r="I70" s="18"/>
      <c r="AN70" s="19"/>
      <c r="AO70" s="19"/>
      <c r="AP70" s="19"/>
      <c r="BI70" s="19"/>
    </row>
    <row r="71" spans="1:61" ht="30" customHeight="1" x14ac:dyDescent="0.25">
      <c r="A71" s="12" t="s">
        <v>151</v>
      </c>
      <c r="B71" s="12" t="s">
        <v>246</v>
      </c>
      <c r="C71" s="12" t="s">
        <v>168</v>
      </c>
      <c r="D71" s="12" t="s">
        <v>169</v>
      </c>
      <c r="E71" s="12" t="s">
        <v>40</v>
      </c>
      <c r="F71" s="12" t="s">
        <v>123</v>
      </c>
      <c r="G71" s="12" t="s">
        <v>27</v>
      </c>
      <c r="H71" s="18">
        <v>267</v>
      </c>
      <c r="I71" s="18"/>
      <c r="AN71" s="19"/>
      <c r="AO71" s="19"/>
      <c r="AP71" s="19"/>
      <c r="BI71" s="19"/>
    </row>
    <row r="72" spans="1:61" ht="30" customHeight="1" x14ac:dyDescent="0.25">
      <c r="A72" s="12" t="s">
        <v>151</v>
      </c>
      <c r="B72" s="12" t="s">
        <v>244</v>
      </c>
      <c r="C72" s="12" t="s">
        <v>176</v>
      </c>
      <c r="D72" s="12" t="s">
        <v>177</v>
      </c>
      <c r="E72" s="12" t="s">
        <v>130</v>
      </c>
      <c r="F72" s="12" t="s">
        <v>36</v>
      </c>
      <c r="G72" s="12" t="s">
        <v>27</v>
      </c>
      <c r="H72" s="18">
        <v>25</v>
      </c>
      <c r="I72" s="18"/>
      <c r="AN72" s="19"/>
      <c r="AO72" s="19"/>
      <c r="AP72" s="19"/>
      <c r="BI72" s="19"/>
    </row>
    <row r="73" spans="1:61" ht="30" customHeight="1" x14ac:dyDescent="0.25">
      <c r="A73" s="12" t="s">
        <v>151</v>
      </c>
      <c r="B73" s="12" t="s">
        <v>246</v>
      </c>
      <c r="C73" s="12" t="s">
        <v>193</v>
      </c>
      <c r="D73" s="12" t="s">
        <v>39</v>
      </c>
      <c r="E73" s="12" t="s">
        <v>40</v>
      </c>
      <c r="F73" s="12" t="s">
        <v>36</v>
      </c>
      <c r="G73" s="12" t="s">
        <v>27</v>
      </c>
      <c r="H73" s="18">
        <v>182</v>
      </c>
      <c r="I73" s="18"/>
      <c r="AN73" s="19"/>
      <c r="AO73" s="19"/>
      <c r="AP73" s="19"/>
      <c r="BI73" s="19"/>
    </row>
    <row r="74" spans="1:61" ht="30" customHeight="1" x14ac:dyDescent="0.25">
      <c r="A74" s="12" t="s">
        <v>151</v>
      </c>
      <c r="B74" s="12" t="s">
        <v>245</v>
      </c>
      <c r="C74" s="12" t="s">
        <v>190</v>
      </c>
      <c r="D74" s="12" t="s">
        <v>39</v>
      </c>
      <c r="E74" s="12" t="s">
        <v>40</v>
      </c>
      <c r="F74" s="12" t="s">
        <v>36</v>
      </c>
      <c r="G74" s="12" t="s">
        <v>27</v>
      </c>
      <c r="H74" s="18">
        <v>116</v>
      </c>
      <c r="I74" s="18"/>
      <c r="AN74" s="19"/>
      <c r="AO74" s="19"/>
      <c r="AP74" s="19"/>
      <c r="BI74" s="19"/>
    </row>
    <row r="75" spans="1:61" ht="30" customHeight="1" x14ac:dyDescent="0.25">
      <c r="A75" s="12" t="s">
        <v>151</v>
      </c>
      <c r="B75" s="12" t="s">
        <v>248</v>
      </c>
      <c r="C75" s="12" t="s">
        <v>191</v>
      </c>
      <c r="D75" s="12" t="s">
        <v>39</v>
      </c>
      <c r="E75" s="12" t="s">
        <v>40</v>
      </c>
      <c r="F75" s="12" t="s">
        <v>36</v>
      </c>
      <c r="G75" s="12" t="s">
        <v>27</v>
      </c>
      <c r="H75" s="18">
        <v>117</v>
      </c>
      <c r="I75" s="18"/>
      <c r="AN75" s="19"/>
      <c r="AO75" s="19"/>
      <c r="AP75" s="19"/>
      <c r="BI75" s="19"/>
    </row>
    <row r="76" spans="1:61" ht="30" customHeight="1" x14ac:dyDescent="0.25">
      <c r="A76" s="12" t="s">
        <v>151</v>
      </c>
      <c r="B76" s="12" t="s">
        <v>248</v>
      </c>
      <c r="C76" s="12" t="s">
        <v>191</v>
      </c>
      <c r="D76" s="12" t="s">
        <v>39</v>
      </c>
      <c r="E76" s="12" t="s">
        <v>40</v>
      </c>
      <c r="F76" s="12" t="s">
        <v>36</v>
      </c>
      <c r="G76" s="12" t="s">
        <v>27</v>
      </c>
      <c r="H76" s="18">
        <v>118</v>
      </c>
      <c r="I76" s="18"/>
      <c r="AN76" s="19"/>
      <c r="AO76" s="19"/>
      <c r="AP76" s="19"/>
      <c r="BI76" s="19"/>
    </row>
    <row r="77" spans="1:61" ht="30" customHeight="1" x14ac:dyDescent="0.25">
      <c r="A77" s="12" t="s">
        <v>151</v>
      </c>
      <c r="B77" s="12" t="s">
        <v>248</v>
      </c>
      <c r="C77" s="12" t="s">
        <v>192</v>
      </c>
      <c r="D77" s="12" t="s">
        <v>39</v>
      </c>
      <c r="E77" s="12" t="s">
        <v>40</v>
      </c>
      <c r="F77" s="12" t="s">
        <v>36</v>
      </c>
      <c r="G77" s="12" t="s">
        <v>27</v>
      </c>
      <c r="H77" s="18">
        <v>180</v>
      </c>
      <c r="I77" s="18"/>
      <c r="AN77" s="19"/>
      <c r="AO77" s="19"/>
      <c r="AP77" s="19"/>
      <c r="BI77" s="19"/>
    </row>
    <row r="78" spans="1:61" ht="30" customHeight="1" x14ac:dyDescent="0.25">
      <c r="A78" s="12" t="s">
        <v>212</v>
      </c>
      <c r="B78" s="12" t="s">
        <v>247</v>
      </c>
      <c r="C78" s="12" t="s">
        <v>213</v>
      </c>
      <c r="D78" s="12" t="s">
        <v>156</v>
      </c>
      <c r="E78" s="12" t="s">
        <v>35</v>
      </c>
      <c r="F78" s="12" t="s">
        <v>51</v>
      </c>
      <c r="G78" s="12" t="s">
        <v>27</v>
      </c>
      <c r="H78" s="18">
        <v>246</v>
      </c>
      <c r="I78" s="18"/>
      <c r="AN78" s="19"/>
      <c r="AO78" s="19"/>
      <c r="AP78" s="19"/>
      <c r="BI78" s="19"/>
    </row>
    <row r="79" spans="1:61" ht="30" customHeight="1" x14ac:dyDescent="0.25">
      <c r="A79" s="12" t="s">
        <v>214</v>
      </c>
      <c r="B79" s="12" t="s">
        <v>252</v>
      </c>
      <c r="C79" s="12" t="s">
        <v>215</v>
      </c>
      <c r="D79" s="12" t="s">
        <v>216</v>
      </c>
      <c r="E79" s="12" t="s">
        <v>44</v>
      </c>
      <c r="F79" s="12" t="s">
        <v>36</v>
      </c>
      <c r="G79" s="12" t="s">
        <v>27</v>
      </c>
      <c r="H79" s="18">
        <v>190</v>
      </c>
      <c r="I79" s="18"/>
      <c r="AN79" s="19"/>
      <c r="AO79" s="19"/>
      <c r="AP79" s="19"/>
      <c r="BI79" s="19"/>
    </row>
    <row r="80" spans="1:61" ht="30" customHeight="1" x14ac:dyDescent="0.25">
      <c r="A80" s="12" t="s">
        <v>217</v>
      </c>
      <c r="B80" s="12" t="s">
        <v>253</v>
      </c>
      <c r="C80" s="12" t="s">
        <v>218</v>
      </c>
      <c r="D80" s="12" t="s">
        <v>46</v>
      </c>
      <c r="E80" s="12" t="s">
        <v>44</v>
      </c>
      <c r="F80" s="12" t="s">
        <v>36</v>
      </c>
      <c r="G80" s="12" t="s">
        <v>27</v>
      </c>
      <c r="H80" s="18">
        <v>58</v>
      </c>
      <c r="I80" s="18"/>
      <c r="AN80" s="19"/>
      <c r="AO80" s="19"/>
      <c r="AP80" s="19"/>
      <c r="BI80" s="19"/>
    </row>
    <row r="81" spans="1:61" ht="30" customHeight="1" x14ac:dyDescent="0.25">
      <c r="A81" s="12" t="s">
        <v>219</v>
      </c>
      <c r="B81" s="12" t="s">
        <v>240</v>
      </c>
      <c r="C81" s="12" t="s">
        <v>220</v>
      </c>
      <c r="D81" s="12" t="s">
        <v>221</v>
      </c>
      <c r="E81" s="12" t="s">
        <v>54</v>
      </c>
      <c r="F81" s="12" t="s">
        <v>51</v>
      </c>
      <c r="G81" s="12" t="s">
        <v>27</v>
      </c>
      <c r="H81" s="18">
        <v>177</v>
      </c>
      <c r="I81" s="18"/>
      <c r="AN81" s="19"/>
      <c r="AO81" s="19"/>
      <c r="AP81" s="19"/>
      <c r="BI81" s="19"/>
    </row>
    <row r="82" spans="1:61" ht="30" customHeight="1" x14ac:dyDescent="0.25">
      <c r="A82" s="20" t="s">
        <v>222</v>
      </c>
      <c r="B82" s="20" t="s">
        <v>239</v>
      </c>
      <c r="C82" s="20" t="s">
        <v>223</v>
      </c>
      <c r="D82" s="20" t="s">
        <v>224</v>
      </c>
      <c r="E82" s="20" t="s">
        <v>35</v>
      </c>
      <c r="F82" s="20" t="s">
        <v>84</v>
      </c>
      <c r="G82" s="20" t="s">
        <v>27</v>
      </c>
      <c r="H82" s="22">
        <v>1</v>
      </c>
      <c r="I82" s="22"/>
      <c r="AN82" s="19"/>
      <c r="AO82" s="19"/>
      <c r="AP82" s="19"/>
      <c r="BI82" s="19"/>
    </row>
    <row r="83" spans="1:61" ht="18.75" customHeight="1" x14ac:dyDescent="0.25">
      <c r="A83" s="12" t="s">
        <v>74</v>
      </c>
      <c r="B83" s="12" t="s">
        <v>233</v>
      </c>
      <c r="C83" s="12" t="s">
        <v>94</v>
      </c>
      <c r="D83" s="12" t="s">
        <v>95</v>
      </c>
      <c r="E83" s="40" t="s">
        <v>44</v>
      </c>
      <c r="F83" s="40" t="s">
        <v>80</v>
      </c>
      <c r="G83" s="12" t="s">
        <v>27</v>
      </c>
      <c r="H83" s="38">
        <v>239</v>
      </c>
      <c r="I83" s="38"/>
      <c r="J83" s="39"/>
      <c r="AN83" s="19"/>
      <c r="AO83" s="19"/>
      <c r="AP83" s="19"/>
      <c r="BI83" s="19"/>
    </row>
    <row r="84" spans="1:61" ht="18.75" customHeight="1" x14ac:dyDescent="0.25">
      <c r="A84" s="12" t="s">
        <v>74</v>
      </c>
      <c r="B84" s="12" t="s">
        <v>233</v>
      </c>
      <c r="C84" s="12" t="s">
        <v>94</v>
      </c>
      <c r="D84" s="12" t="s">
        <v>105</v>
      </c>
      <c r="E84" s="40" t="s">
        <v>40</v>
      </c>
      <c r="F84" s="40" t="s">
        <v>36</v>
      </c>
      <c r="G84" s="12" t="s">
        <v>27</v>
      </c>
      <c r="H84" s="38">
        <v>196</v>
      </c>
      <c r="I84" s="38"/>
      <c r="J84" s="39"/>
      <c r="AN84" s="19"/>
      <c r="AO84" s="19"/>
      <c r="AP84" s="19"/>
      <c r="BI84" s="19"/>
    </row>
    <row r="85" spans="1:61" ht="18.75" customHeight="1" x14ac:dyDescent="0.25">
      <c r="A85" s="12" t="s">
        <v>74</v>
      </c>
      <c r="B85" s="12" t="s">
        <v>233</v>
      </c>
      <c r="C85" s="12" t="s">
        <v>94</v>
      </c>
      <c r="D85" s="12" t="s">
        <v>110</v>
      </c>
      <c r="E85" s="40" t="s">
        <v>109</v>
      </c>
      <c r="F85" s="40" t="s">
        <v>80</v>
      </c>
      <c r="G85" s="12" t="s">
        <v>27</v>
      </c>
      <c r="H85" s="38">
        <v>229</v>
      </c>
      <c r="I85" s="38"/>
      <c r="J85" s="39"/>
      <c r="AN85" s="19"/>
      <c r="AO85" s="19"/>
      <c r="AP85" s="19"/>
      <c r="BI85" s="19"/>
    </row>
    <row r="86" spans="1:61" ht="18.75" customHeight="1" x14ac:dyDescent="0.25">
      <c r="A86" s="12" t="s">
        <v>74</v>
      </c>
      <c r="B86" s="12" t="s">
        <v>233</v>
      </c>
      <c r="C86" s="12" t="s">
        <v>89</v>
      </c>
      <c r="D86" s="12" t="s">
        <v>90</v>
      </c>
      <c r="E86" s="40" t="s">
        <v>40</v>
      </c>
      <c r="F86" s="40" t="s">
        <v>36</v>
      </c>
      <c r="G86" s="12" t="s">
        <v>27</v>
      </c>
      <c r="H86" s="38">
        <v>197</v>
      </c>
      <c r="I86" s="38"/>
      <c r="J86" s="39"/>
      <c r="AN86" s="19"/>
      <c r="AO86" s="19"/>
      <c r="AP86" s="19"/>
      <c r="BI86" s="19"/>
    </row>
    <row r="87" spans="1:61" ht="30" customHeight="1" x14ac:dyDescent="0.25">
      <c r="A87" s="21"/>
      <c r="B87" s="21"/>
      <c r="C87" s="21"/>
      <c r="D87" s="21"/>
      <c r="E87" s="21"/>
      <c r="F87" s="21"/>
      <c r="G87" s="21"/>
      <c r="H87" s="23"/>
      <c r="I87" s="23"/>
      <c r="AN87" s="19"/>
      <c r="AO87" s="19"/>
      <c r="AP87" s="19"/>
      <c r="BI87" s="19"/>
    </row>
  </sheetData>
  <autoFilter ref="A3:I86" xr:uid="{00000000-0001-0000-0000-000000000000}"/>
  <sortState xmlns:xlrd2="http://schemas.microsoft.com/office/spreadsheetml/2017/richdata2" ref="A4:BQ87">
    <sortCondition ref="A4:A87"/>
    <sortCondition ref="C4:C87"/>
  </sortState>
  <phoneticPr fontId="12" type="noConversion"/>
  <conditionalFormatting sqref="J4:AM87 AQ4:BH87 BJ83:BO86">
    <cfRule type="expression" dxfId="190" priority="6">
      <formula>PourcentageAccompli</formula>
    </cfRule>
    <cfRule type="expression" dxfId="189" priority="7">
      <formula>PourcentageAccompliAuDelà</formula>
    </cfRule>
    <cfRule type="expression" dxfId="188" priority="8">
      <formula>Réel</formula>
    </cfRule>
    <cfRule type="expression" dxfId="187" priority="9">
      <formula>RéelAuDelà</formula>
    </cfRule>
    <cfRule type="expression" dxfId="186" priority="10">
      <formula>Plan</formula>
    </cfRule>
  </conditionalFormatting>
  <conditionalFormatting sqref="J83:AM86 AQ83:BH86 BJ83:BO86">
    <cfRule type="expression" dxfId="185" priority="11">
      <formula>J$4=période_sélectionnée</formula>
    </cfRule>
    <cfRule type="expression" dxfId="184" priority="12">
      <formula>MOD(COLUMN(),2)</formula>
    </cfRule>
    <cfRule type="expression" dxfId="183" priority="13">
      <formula>MOD(COLUMN(),2)=0</formula>
    </cfRule>
  </conditionalFormatting>
  <conditionalFormatting sqref="J3:BQ3">
    <cfRule type="expression" dxfId="182" priority="21">
      <formula>J$3=période_sélectionnée</formula>
    </cfRule>
  </conditionalFormatting>
  <conditionalFormatting sqref="J83:BQ86">
    <cfRule type="cellIs" dxfId="181" priority="1" operator="equal">
      <formula>"B"</formula>
    </cfRule>
    <cfRule type="cellIs" dxfId="180" priority="2" operator="equal">
      <formula>"S"</formula>
    </cfRule>
    <cfRule type="cellIs" dxfId="179" priority="3" operator="equal">
      <formula>"A"</formula>
    </cfRule>
    <cfRule type="cellIs" dxfId="178" priority="4" operator="equal">
      <formula>"T"</formula>
    </cfRule>
    <cfRule type="cellIs" dxfId="177" priority="5" operator="equal">
      <formula>"M"</formula>
    </cfRule>
  </conditionalFormatting>
  <conditionalFormatting sqref="BJ4:BQ60 J4:AM82 AQ4:BH82 BQ61:BQ63 BJ61:BP82 J87:AM87 AQ87:BH87 BJ87:BP87">
    <cfRule type="expression" dxfId="176" priority="24">
      <formula>MOD(COLUMN(),2)</formula>
    </cfRule>
    <cfRule type="expression" dxfId="175" priority="25">
      <formula>MOD(COLUMN(),2)=0</formula>
    </cfRule>
  </conditionalFormatting>
  <conditionalFormatting sqref="BJ4:BQ60 BQ61:BQ63 BJ61:BP82 BJ87:BP87 J4:AM82 AQ4:BH82 J87:AM87 AQ87:BH87">
    <cfRule type="expression" dxfId="174" priority="20">
      <formula>J$3=période_sélectionnée</formula>
    </cfRule>
  </conditionalFormatting>
  <conditionalFormatting sqref="BJ4:BQ60 BQ61:BQ63 BJ61:BP82 BJ87:BP87">
    <cfRule type="expression" dxfId="173" priority="14">
      <formula>PourcentageAccompli</formula>
    </cfRule>
    <cfRule type="expression" dxfId="172" priority="16">
      <formula>PourcentageAccompliAuDelà</formula>
    </cfRule>
    <cfRule type="expression" dxfId="171" priority="17">
      <formula>Réel</formula>
    </cfRule>
    <cfRule type="expression" dxfId="170" priority="18">
      <formula>RéelAuDelà</formula>
    </cfRule>
    <cfRule type="expression" dxfId="169" priority="19">
      <formula>Plan</formula>
    </cfRule>
  </conditionalFormatting>
  <conditionalFormatting sqref="BQ64 J88:BP88">
    <cfRule type="expression" dxfId="168" priority="15">
      <formula>TRUE</formula>
    </cfRule>
  </conditionalFormatting>
  <dataValidations count="2">
    <dataValidation type="list" errorStyle="warning" allowBlank="1" showInputMessage="1" showErrorMessage="1" error="Entrez une valeur entre 1 et 60 ou sélectionnez une période dans la liste. Appuyez sur ANNULER, ALT+FLÈCHE BAS, puis sur ENTRÉE pour sélectionner une valeur" prompt="Entrez une période dans la plage de 1 à 60, ou sélectionnez une période dans la liste. Appuyez sur ALT+FLÈCHE BAS pour parcourir la liste, puis sur ENTRÉE pour sélectionner une valeur" sqref="J1" xr:uid="{00000000-0002-0000-0000-000001000000}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Les périodes sont représentées de 1 à 60, de la cellule H4 à la cellule BO4 " sqref="J2 N2 R2 W2 AA2 AF2 AJ2" xr:uid="{00000000-0002-0000-0000-000007000000}"/>
  </dataValidations>
  <printOptions horizontalCentered="1"/>
  <pageMargins left="0.45" right="0.45" top="0.5" bottom="0.5" header="0.3" footer="0.3"/>
  <pageSetup paperSize="8" scale="48" fitToHeight="0" orientation="portrait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8612C-FE95-4EB3-8182-7D83838F06C7}">
  <dimension ref="A1:J24"/>
  <sheetViews>
    <sheetView zoomScaleNormal="100" workbookViewId="0">
      <selection activeCell="A6" sqref="A6:H8"/>
    </sheetView>
  </sheetViews>
  <sheetFormatPr baseColWidth="10" defaultRowHeight="15" x14ac:dyDescent="0.25"/>
  <cols>
    <col min="1" max="1" width="7.875" customWidth="1"/>
    <col min="2" max="2" width="6.875" customWidth="1"/>
    <col min="3" max="3" width="19.625" customWidth="1"/>
    <col min="4" max="4" width="27.25" customWidth="1"/>
    <col min="5" max="5" width="9.75" customWidth="1"/>
    <col min="6" max="6" width="8" customWidth="1"/>
    <col min="7" max="7" width="8.25" customWidth="1"/>
    <col min="8" max="8" width="7.625" customWidth="1"/>
    <col min="9" max="9" width="14.875" customWidth="1"/>
    <col min="10" max="10" width="13.75" customWidth="1"/>
  </cols>
  <sheetData>
    <row r="1" spans="1:10" ht="48" customHeight="1" x14ac:dyDescent="0.25">
      <c r="A1" s="109" t="s">
        <v>302</v>
      </c>
      <c r="B1" s="109"/>
      <c r="C1" s="109"/>
      <c r="D1" s="109"/>
      <c r="E1" s="109"/>
      <c r="F1" s="109"/>
      <c r="G1" s="109"/>
      <c r="H1" s="109"/>
      <c r="I1" s="109"/>
      <c r="J1" s="109"/>
    </row>
    <row r="2" spans="1:10" ht="28.9" customHeight="1" x14ac:dyDescent="0.25">
      <c r="A2" s="15"/>
      <c r="B2" s="15"/>
      <c r="C2" s="15"/>
      <c r="D2" s="15"/>
      <c r="E2" s="15"/>
      <c r="F2" s="15"/>
      <c r="G2" s="15"/>
      <c r="H2" s="15"/>
    </row>
    <row r="3" spans="1:10" x14ac:dyDescent="0.25">
      <c r="A3" s="79" t="s">
        <v>29</v>
      </c>
      <c r="B3" s="78" t="s">
        <v>271</v>
      </c>
      <c r="C3" s="78" t="s">
        <v>28</v>
      </c>
      <c r="D3" s="78" t="s">
        <v>31</v>
      </c>
      <c r="E3" s="78" t="s">
        <v>34</v>
      </c>
      <c r="F3" s="78" t="s">
        <v>32</v>
      </c>
      <c r="G3" s="77" t="s">
        <v>33</v>
      </c>
      <c r="H3" s="76" t="s">
        <v>299</v>
      </c>
      <c r="I3" s="75" t="s">
        <v>298</v>
      </c>
      <c r="J3" s="74" t="s">
        <v>297</v>
      </c>
    </row>
    <row r="4" spans="1:10" x14ac:dyDescent="0.25">
      <c r="A4" s="20" t="s">
        <v>48</v>
      </c>
      <c r="B4" s="20" t="s">
        <v>232</v>
      </c>
      <c r="C4" s="20" t="s">
        <v>49</v>
      </c>
      <c r="D4" s="20" t="s">
        <v>50</v>
      </c>
      <c r="E4" s="73" t="s">
        <v>40</v>
      </c>
      <c r="F4" s="73" t="s">
        <v>272</v>
      </c>
      <c r="G4" s="37">
        <v>292</v>
      </c>
      <c r="H4" s="72" t="s">
        <v>27</v>
      </c>
      <c r="I4" s="71"/>
      <c r="J4" s="70"/>
    </row>
    <row r="5" spans="1:10" x14ac:dyDescent="0.25">
      <c r="A5" s="20" t="s">
        <v>48</v>
      </c>
      <c r="B5" s="20" t="s">
        <v>232</v>
      </c>
      <c r="C5" s="20" t="s">
        <v>49</v>
      </c>
      <c r="D5" s="20" t="s">
        <v>52</v>
      </c>
      <c r="E5" s="73" t="s">
        <v>35</v>
      </c>
      <c r="F5" s="73" t="s">
        <v>272</v>
      </c>
      <c r="G5" s="37">
        <v>291</v>
      </c>
      <c r="H5" s="72" t="s">
        <v>26</v>
      </c>
      <c r="I5" s="71"/>
      <c r="J5" s="70"/>
    </row>
    <row r="6" spans="1:10" x14ac:dyDescent="0.25">
      <c r="A6" s="20" t="s">
        <v>74</v>
      </c>
      <c r="B6" s="20" t="s">
        <v>233</v>
      </c>
      <c r="C6" s="20" t="s">
        <v>100</v>
      </c>
      <c r="D6" s="20" t="s">
        <v>52</v>
      </c>
      <c r="E6" s="73" t="s">
        <v>35</v>
      </c>
      <c r="F6" s="73" t="s">
        <v>272</v>
      </c>
      <c r="G6" s="37">
        <v>163</v>
      </c>
      <c r="H6" s="72" t="s">
        <v>26</v>
      </c>
      <c r="I6" s="71"/>
      <c r="J6" s="70"/>
    </row>
    <row r="7" spans="1:10" x14ac:dyDescent="0.25">
      <c r="A7" s="20" t="s">
        <v>74</v>
      </c>
      <c r="B7" s="20" t="s">
        <v>233</v>
      </c>
      <c r="C7" s="20" t="s">
        <v>101</v>
      </c>
      <c r="D7" s="20" t="s">
        <v>52</v>
      </c>
      <c r="E7" s="73" t="s">
        <v>35</v>
      </c>
      <c r="F7" s="73" t="s">
        <v>272</v>
      </c>
      <c r="G7" s="37">
        <v>211</v>
      </c>
      <c r="H7" s="72" t="s">
        <v>26</v>
      </c>
      <c r="I7" s="71"/>
      <c r="J7" s="70"/>
    </row>
    <row r="8" spans="1:10" x14ac:dyDescent="0.25">
      <c r="A8" s="20" t="s">
        <v>115</v>
      </c>
      <c r="B8" s="20" t="s">
        <v>236</v>
      </c>
      <c r="C8" s="20" t="s">
        <v>119</v>
      </c>
      <c r="D8" s="20" t="s">
        <v>61</v>
      </c>
      <c r="E8" s="73" t="s">
        <v>62</v>
      </c>
      <c r="F8" s="73" t="s">
        <v>272</v>
      </c>
      <c r="G8" s="37">
        <v>156</v>
      </c>
      <c r="H8" s="72" t="s">
        <v>267</v>
      </c>
      <c r="I8" s="71"/>
      <c r="J8" s="70"/>
    </row>
    <row r="9" spans="1:10" x14ac:dyDescent="0.25">
      <c r="A9" s="20" t="s">
        <v>115</v>
      </c>
      <c r="B9" s="20" t="s">
        <v>236</v>
      </c>
      <c r="C9" s="20" t="s">
        <v>12</v>
      </c>
      <c r="D9" s="20" t="s">
        <v>61</v>
      </c>
      <c r="E9" s="73" t="s">
        <v>62</v>
      </c>
      <c r="F9" s="73" t="s">
        <v>272</v>
      </c>
      <c r="G9" s="37">
        <v>73</v>
      </c>
      <c r="H9" s="72" t="s">
        <v>267</v>
      </c>
      <c r="I9" s="71"/>
      <c r="J9" s="70"/>
    </row>
    <row r="10" spans="1:10" x14ac:dyDescent="0.25">
      <c r="A10" s="20" t="s">
        <v>115</v>
      </c>
      <c r="B10" s="20" t="s">
        <v>234</v>
      </c>
      <c r="C10" s="20" t="s">
        <v>19</v>
      </c>
      <c r="D10" s="20" t="s">
        <v>61</v>
      </c>
      <c r="E10" s="73" t="s">
        <v>62</v>
      </c>
      <c r="F10" s="73" t="s">
        <v>272</v>
      </c>
      <c r="G10" s="37">
        <v>251</v>
      </c>
      <c r="H10" s="72" t="s">
        <v>267</v>
      </c>
      <c r="I10" s="71"/>
      <c r="J10" s="70"/>
    </row>
    <row r="11" spans="1:10" x14ac:dyDescent="0.25">
      <c r="A11" s="20" t="s">
        <v>115</v>
      </c>
      <c r="B11" s="20" t="s">
        <v>234</v>
      </c>
      <c r="C11" s="20" t="s">
        <v>20</v>
      </c>
      <c r="D11" s="20" t="s">
        <v>61</v>
      </c>
      <c r="E11" s="73" t="s">
        <v>62</v>
      </c>
      <c r="F11" s="73" t="s">
        <v>272</v>
      </c>
      <c r="G11" s="37">
        <v>308</v>
      </c>
      <c r="H11" s="72" t="s">
        <v>267</v>
      </c>
      <c r="I11" s="71"/>
      <c r="J11" s="70"/>
    </row>
    <row r="12" spans="1:10" hidden="1" x14ac:dyDescent="0.25">
      <c r="A12" s="20" t="s">
        <v>115</v>
      </c>
      <c r="B12" s="20" t="s">
        <v>234</v>
      </c>
      <c r="C12" s="20" t="s">
        <v>138</v>
      </c>
      <c r="D12" s="20" t="s">
        <v>270</v>
      </c>
      <c r="E12" s="73" t="s">
        <v>40</v>
      </c>
      <c r="F12" s="73" t="s">
        <v>139</v>
      </c>
      <c r="G12" s="37">
        <v>124</v>
      </c>
      <c r="H12" s="72" t="s">
        <v>27</v>
      </c>
      <c r="I12" s="71"/>
      <c r="J12" s="70"/>
    </row>
    <row r="13" spans="1:10" hidden="1" x14ac:dyDescent="0.25">
      <c r="A13" s="20" t="s">
        <v>115</v>
      </c>
      <c r="B13" s="20" t="s">
        <v>235</v>
      </c>
      <c r="C13" s="20" t="s">
        <v>8</v>
      </c>
      <c r="D13" s="20" t="s">
        <v>73</v>
      </c>
      <c r="E13" s="73" t="s">
        <v>40</v>
      </c>
      <c r="F13" s="73" t="s">
        <v>72</v>
      </c>
      <c r="G13" s="37">
        <v>137</v>
      </c>
      <c r="H13" s="72" t="s">
        <v>27</v>
      </c>
      <c r="I13" s="71"/>
      <c r="J13" s="70"/>
    </row>
    <row r="14" spans="1:10" hidden="1" x14ac:dyDescent="0.25">
      <c r="A14" s="20" t="s">
        <v>115</v>
      </c>
      <c r="B14" s="20" t="s">
        <v>235</v>
      </c>
      <c r="C14" s="20" t="s">
        <v>120</v>
      </c>
      <c r="D14" s="20" t="s">
        <v>73</v>
      </c>
      <c r="E14" s="73" t="s">
        <v>40</v>
      </c>
      <c r="F14" s="73" t="s">
        <v>72</v>
      </c>
      <c r="G14" s="37">
        <v>138</v>
      </c>
      <c r="H14" s="72" t="s">
        <v>27</v>
      </c>
      <c r="I14" s="71"/>
      <c r="J14" s="70"/>
    </row>
    <row r="15" spans="1:10" hidden="1" x14ac:dyDescent="0.25">
      <c r="A15" s="20" t="s">
        <v>115</v>
      </c>
      <c r="B15" s="20" t="s">
        <v>235</v>
      </c>
      <c r="C15" s="20" t="s">
        <v>121</v>
      </c>
      <c r="D15" s="20" t="s">
        <v>73</v>
      </c>
      <c r="E15" s="73" t="s">
        <v>40</v>
      </c>
      <c r="F15" s="73" t="s">
        <v>72</v>
      </c>
      <c r="G15" s="37">
        <v>139</v>
      </c>
      <c r="H15" s="72" t="s">
        <v>27</v>
      </c>
      <c r="I15" s="71"/>
      <c r="J15" s="70"/>
    </row>
    <row r="16" spans="1:10" x14ac:dyDescent="0.25">
      <c r="A16" s="20" t="s">
        <v>74</v>
      </c>
      <c r="B16" s="20" t="s">
        <v>233</v>
      </c>
      <c r="C16" s="20" t="s">
        <v>77</v>
      </c>
      <c r="D16" s="20" t="s">
        <v>274</v>
      </c>
      <c r="E16" s="73" t="s">
        <v>275</v>
      </c>
      <c r="F16" s="73" t="s">
        <v>285</v>
      </c>
      <c r="G16" s="37">
        <v>183</v>
      </c>
      <c r="H16" s="72">
        <v>2</v>
      </c>
      <c r="I16" s="71"/>
      <c r="J16" s="70" t="s">
        <v>301</v>
      </c>
    </row>
    <row r="18" spans="1:10" ht="4.9000000000000004" customHeight="1" x14ac:dyDescent="0.25"/>
    <row r="19" spans="1:10" ht="4.9000000000000004" customHeight="1" x14ac:dyDescent="0.25"/>
    <row r="20" spans="1:10" ht="46.5" x14ac:dyDescent="0.25">
      <c r="A20" s="109" t="s">
        <v>300</v>
      </c>
      <c r="B20" s="109"/>
      <c r="C20" s="109"/>
      <c r="D20" s="109"/>
      <c r="E20" s="109"/>
      <c r="F20" s="109"/>
      <c r="G20" s="109"/>
      <c r="H20" s="109"/>
      <c r="I20" s="109"/>
      <c r="J20" s="109"/>
    </row>
    <row r="21" spans="1:10" x14ac:dyDescent="0.25">
      <c r="A21" s="69" t="s">
        <v>29</v>
      </c>
      <c r="B21" s="66" t="s">
        <v>271</v>
      </c>
      <c r="C21" s="66" t="s">
        <v>28</v>
      </c>
      <c r="D21" s="66" t="s">
        <v>31</v>
      </c>
      <c r="E21" s="66" t="s">
        <v>34</v>
      </c>
      <c r="F21" s="66" t="s">
        <v>32</v>
      </c>
      <c r="G21" s="68" t="s">
        <v>33</v>
      </c>
      <c r="H21" s="67" t="s">
        <v>299</v>
      </c>
      <c r="I21" s="66" t="s">
        <v>298</v>
      </c>
      <c r="J21" s="65" t="s">
        <v>297</v>
      </c>
    </row>
    <row r="22" spans="1:10" ht="22.5" x14ac:dyDescent="0.2">
      <c r="A22" s="64" t="s">
        <v>115</v>
      </c>
      <c r="B22" s="59" t="s">
        <v>235</v>
      </c>
      <c r="C22" s="59" t="s">
        <v>284</v>
      </c>
      <c r="D22" s="63" t="s">
        <v>296</v>
      </c>
      <c r="E22" s="59" t="s">
        <v>54</v>
      </c>
      <c r="F22" s="59" t="s">
        <v>272</v>
      </c>
      <c r="G22" s="58">
        <v>260</v>
      </c>
      <c r="H22" s="56" t="s">
        <v>25</v>
      </c>
      <c r="I22" s="56"/>
      <c r="J22" s="55"/>
    </row>
    <row r="23" spans="1:10" x14ac:dyDescent="0.25">
      <c r="A23" s="62" t="s">
        <v>115</v>
      </c>
      <c r="B23" s="61" t="s">
        <v>235</v>
      </c>
      <c r="C23" s="61" t="s">
        <v>121</v>
      </c>
      <c r="D23" s="60" t="s">
        <v>261</v>
      </c>
      <c r="E23" s="59" t="s">
        <v>35</v>
      </c>
      <c r="F23" s="59" t="s">
        <v>272</v>
      </c>
      <c r="G23" s="58">
        <v>202</v>
      </c>
      <c r="H23" s="57" t="s">
        <v>26</v>
      </c>
      <c r="I23" s="56"/>
      <c r="J23" s="55"/>
    </row>
    <row r="24" spans="1:10" x14ac:dyDescent="0.25">
      <c r="A24" s="54" t="s">
        <v>48</v>
      </c>
      <c r="B24" s="53" t="s">
        <v>232</v>
      </c>
      <c r="C24" s="53" t="s">
        <v>55</v>
      </c>
      <c r="D24" s="52" t="s">
        <v>262</v>
      </c>
      <c r="E24" s="51" t="s">
        <v>44</v>
      </c>
      <c r="F24" s="51" t="s">
        <v>272</v>
      </c>
      <c r="G24" s="50">
        <v>203</v>
      </c>
      <c r="H24" s="49" t="s">
        <v>263</v>
      </c>
      <c r="I24" s="48"/>
      <c r="J24" s="47"/>
    </row>
  </sheetData>
  <mergeCells count="2">
    <mergeCell ref="A1:J1"/>
    <mergeCell ref="A20:J20"/>
  </mergeCells>
  <conditionalFormatting sqref="H4:H16">
    <cfRule type="cellIs" dxfId="167" priority="17" operator="equal">
      <formula>"x"</formula>
    </cfRule>
    <cfRule type="cellIs" dxfId="165" priority="19" operator="equal">
      <formula>"B"</formula>
    </cfRule>
    <cfRule type="cellIs" dxfId="164" priority="20" operator="equal">
      <formula>"S"</formula>
    </cfRule>
    <cfRule type="cellIs" dxfId="163" priority="21" operator="equal">
      <formula>"A"</formula>
    </cfRule>
    <cfRule type="cellIs" dxfId="162" priority="22" operator="equal">
      <formula>"T"</formula>
    </cfRule>
    <cfRule type="cellIs" dxfId="161" priority="23" operator="equal">
      <formula>"M"</formula>
    </cfRule>
    <cfRule type="expression" dxfId="160" priority="24">
      <formula>PourcentageAccompli</formula>
    </cfRule>
    <cfRule type="expression" dxfId="159" priority="25">
      <formula>PourcentageAccompliAuDelà</formula>
    </cfRule>
    <cfRule type="expression" dxfId="158" priority="26">
      <formula>Réel</formula>
    </cfRule>
    <cfRule type="expression" dxfId="157" priority="27">
      <formula>RéelAuDelà</formula>
    </cfRule>
    <cfRule type="expression" dxfId="156" priority="28">
      <formula>Plan</formula>
    </cfRule>
    <cfRule type="expression" dxfId="155" priority="29">
      <formula>H$4=période_sélectionnée</formula>
    </cfRule>
    <cfRule type="expression" dxfId="154" priority="30">
      <formula>MOD(COLUMN(),2)</formula>
    </cfRule>
    <cfRule type="expression" dxfId="153" priority="31">
      <formula>MOD(COLUMN(),2)=0</formula>
    </cfRule>
  </conditionalFormatting>
  <conditionalFormatting sqref="H22:H24">
    <cfRule type="cellIs" dxfId="152" priority="1" operator="equal">
      <formula>"x"</formula>
    </cfRule>
    <cfRule type="cellIs" dxfId="150" priority="3" operator="equal">
      <formula>"B"</formula>
    </cfRule>
    <cfRule type="cellIs" dxfId="149" priority="4" operator="equal">
      <formula>"S"</formula>
    </cfRule>
    <cfRule type="cellIs" dxfId="148" priority="5" operator="equal">
      <formula>"A"</formula>
    </cfRule>
    <cfRule type="cellIs" dxfId="147" priority="6" operator="equal">
      <formula>"T"</formula>
    </cfRule>
    <cfRule type="cellIs" dxfId="146" priority="7" operator="equal">
      <formula>"M"</formula>
    </cfRule>
    <cfRule type="expression" dxfId="145" priority="8">
      <formula>PourcentageAccompli</formula>
    </cfRule>
    <cfRule type="expression" dxfId="144" priority="9">
      <formula>PourcentageAccompliAuDelà</formula>
    </cfRule>
    <cfRule type="expression" dxfId="143" priority="10">
      <formula>Réel</formula>
    </cfRule>
    <cfRule type="expression" dxfId="142" priority="11">
      <formula>RéelAuDelà</formula>
    </cfRule>
    <cfRule type="expression" dxfId="141" priority="12">
      <formula>Plan</formula>
    </cfRule>
    <cfRule type="expression" dxfId="140" priority="13">
      <formula>H$4=période_sélectionnée</formula>
    </cfRule>
    <cfRule type="expression" dxfId="139" priority="14">
      <formula>MOD(COLUMN(),2)</formula>
    </cfRule>
    <cfRule type="expression" dxfId="138" priority="15">
      <formula>MOD(COLUMN(),2)=0</formula>
    </cfRule>
  </conditionalFormatting>
  <conditionalFormatting sqref="H3:I3">
    <cfRule type="expression" dxfId="137" priority="32">
      <formula>H$5=période_sélectionnée</formula>
    </cfRule>
  </conditionalFormatting>
  <conditionalFormatting sqref="H21:I21">
    <cfRule type="expression" dxfId="136" priority="16">
      <formula>H$5=période_sélectionnée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operator="containsText" id="{EAF1B772-C65D-40F0-BF82-0B08FB194223}">
            <xm:f>NOT(ISERROR(SEARCH("2",H4)))</xm:f>
            <xm:f>"2"</xm:f>
            <x14:dxf>
              <fill>
                <patternFill>
                  <bgColor rgb="FFFD39CA"/>
                </patternFill>
              </fill>
            </x14:dxf>
          </x14:cfRule>
          <xm:sqref>H4:H16</xm:sqref>
        </x14:conditionalFormatting>
        <x14:conditionalFormatting xmlns:xm="http://schemas.microsoft.com/office/excel/2006/main">
          <x14:cfRule type="containsText" priority="2" operator="containsText" id="{E7096739-63A7-4A5C-9392-10B18B8389B5}">
            <xm:f>NOT(ISERROR(SEARCH("2",H22)))</xm:f>
            <xm:f>"2"</xm:f>
            <x14:dxf>
              <fill>
                <patternFill>
                  <bgColor rgb="FFFD39CA"/>
                </patternFill>
              </fill>
            </x14:dxf>
          </x14:cfRule>
          <xm:sqref>H22:H24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2DB327-84A5-41B0-B0BC-AAC1379E2324}">
  <dimension ref="A1:J22"/>
  <sheetViews>
    <sheetView zoomScaleNormal="100" workbookViewId="0">
      <selection activeCell="I8" sqref="I8"/>
    </sheetView>
  </sheetViews>
  <sheetFormatPr baseColWidth="10" defaultRowHeight="15" x14ac:dyDescent="0.25"/>
  <cols>
    <col min="1" max="1" width="7.875" customWidth="1"/>
    <col min="2" max="2" width="6.875" customWidth="1"/>
    <col min="3" max="3" width="19.625" customWidth="1"/>
    <col min="4" max="4" width="27.25" customWidth="1"/>
    <col min="5" max="5" width="9.75" customWidth="1"/>
    <col min="6" max="6" width="8" customWidth="1"/>
    <col min="7" max="7" width="8.25" customWidth="1"/>
    <col min="8" max="8" width="7.625" customWidth="1"/>
    <col min="9" max="9" width="14.875" customWidth="1"/>
    <col min="10" max="10" width="13.75" customWidth="1"/>
  </cols>
  <sheetData>
    <row r="1" spans="1:10" ht="48" customHeight="1" x14ac:dyDescent="0.25">
      <c r="A1" s="109" t="s">
        <v>306</v>
      </c>
      <c r="B1" s="109"/>
      <c r="C1" s="109"/>
      <c r="D1" s="109"/>
      <c r="E1" s="109"/>
      <c r="F1" s="109"/>
      <c r="G1" s="109"/>
      <c r="H1" s="109"/>
      <c r="I1" s="109"/>
      <c r="J1" s="109"/>
    </row>
    <row r="2" spans="1:10" x14ac:dyDescent="0.25">
      <c r="A2" s="79" t="s">
        <v>29</v>
      </c>
      <c r="B2" s="78" t="s">
        <v>271</v>
      </c>
      <c r="C2" s="78" t="s">
        <v>28</v>
      </c>
      <c r="D2" s="78" t="s">
        <v>31</v>
      </c>
      <c r="E2" s="78" t="s">
        <v>34</v>
      </c>
      <c r="F2" s="78" t="s">
        <v>32</v>
      </c>
      <c r="G2" s="77" t="s">
        <v>33</v>
      </c>
      <c r="H2" s="76" t="s">
        <v>299</v>
      </c>
      <c r="I2" s="75" t="s">
        <v>298</v>
      </c>
      <c r="J2" s="74" t="s">
        <v>297</v>
      </c>
    </row>
    <row r="3" spans="1:10" ht="15" customHeight="1" x14ac:dyDescent="0.25">
      <c r="A3" s="12" t="s">
        <v>74</v>
      </c>
      <c r="B3" s="12" t="s">
        <v>233</v>
      </c>
      <c r="C3" s="12" t="s">
        <v>103</v>
      </c>
      <c r="D3" s="12" t="s">
        <v>52</v>
      </c>
      <c r="E3" s="40" t="s">
        <v>35</v>
      </c>
      <c r="F3" s="40" t="s">
        <v>272</v>
      </c>
      <c r="G3" s="38">
        <v>192</v>
      </c>
      <c r="H3" s="1" t="s">
        <v>26</v>
      </c>
      <c r="I3" s="71" t="s">
        <v>320</v>
      </c>
      <c r="J3" s="70"/>
    </row>
    <row r="4" spans="1:10" ht="15" customHeight="1" x14ac:dyDescent="0.25">
      <c r="A4" s="12" t="s">
        <v>74</v>
      </c>
      <c r="B4" s="12" t="s">
        <v>233</v>
      </c>
      <c r="C4" s="12" t="s">
        <v>104</v>
      </c>
      <c r="D4" s="12" t="s">
        <v>52</v>
      </c>
      <c r="E4" s="40" t="s">
        <v>35</v>
      </c>
      <c r="F4" s="40" t="s">
        <v>272</v>
      </c>
      <c r="G4" s="38">
        <v>193</v>
      </c>
      <c r="H4" s="1" t="s">
        <v>26</v>
      </c>
      <c r="I4" s="71" t="s">
        <v>320</v>
      </c>
      <c r="J4" s="70"/>
    </row>
    <row r="5" spans="1:10" ht="15" customHeight="1" x14ac:dyDescent="0.25">
      <c r="A5" s="12" t="s">
        <v>115</v>
      </c>
      <c r="B5" s="12" t="s">
        <v>235</v>
      </c>
      <c r="C5" s="12" t="s">
        <v>8</v>
      </c>
      <c r="D5" s="12" t="s">
        <v>61</v>
      </c>
      <c r="E5" s="40" t="s">
        <v>62</v>
      </c>
      <c r="F5" s="40" t="s">
        <v>272</v>
      </c>
      <c r="G5" s="38">
        <v>77</v>
      </c>
      <c r="H5" s="1" t="s">
        <v>267</v>
      </c>
      <c r="I5" s="71">
        <v>45348</v>
      </c>
      <c r="J5" s="70"/>
    </row>
    <row r="6" spans="1:10" ht="15" customHeight="1" x14ac:dyDescent="0.25">
      <c r="A6" s="12" t="s">
        <v>115</v>
      </c>
      <c r="B6" s="12" t="s">
        <v>234</v>
      </c>
      <c r="C6" s="12" t="s">
        <v>138</v>
      </c>
      <c r="D6" s="12" t="s">
        <v>61</v>
      </c>
      <c r="E6" s="40" t="s">
        <v>62</v>
      </c>
      <c r="F6" s="40" t="s">
        <v>272</v>
      </c>
      <c r="G6" s="38">
        <v>136</v>
      </c>
      <c r="H6" s="1" t="s">
        <v>267</v>
      </c>
      <c r="I6" s="71" t="s">
        <v>320</v>
      </c>
      <c r="J6" s="70"/>
    </row>
    <row r="7" spans="1:10" ht="15" customHeight="1" x14ac:dyDescent="0.25">
      <c r="A7" s="12" t="s">
        <v>115</v>
      </c>
      <c r="B7" s="12" t="s">
        <v>235</v>
      </c>
      <c r="C7" s="12" t="s">
        <v>280</v>
      </c>
      <c r="D7" s="12" t="s">
        <v>269</v>
      </c>
      <c r="E7" s="40" t="s">
        <v>40</v>
      </c>
      <c r="F7" s="40" t="s">
        <v>72</v>
      </c>
      <c r="G7" s="38">
        <v>141</v>
      </c>
      <c r="H7" s="1" t="s">
        <v>27</v>
      </c>
      <c r="I7" s="71"/>
      <c r="J7" s="70"/>
    </row>
    <row r="8" spans="1:10" ht="15" customHeight="1" x14ac:dyDescent="0.25">
      <c r="A8" s="12" t="s">
        <v>115</v>
      </c>
      <c r="B8" s="12" t="s">
        <v>232</v>
      </c>
      <c r="C8" s="12" t="s">
        <v>49</v>
      </c>
      <c r="D8" s="12" t="s">
        <v>73</v>
      </c>
      <c r="E8" s="40" t="s">
        <v>40</v>
      </c>
      <c r="F8" s="40" t="s">
        <v>72</v>
      </c>
      <c r="G8" s="38">
        <v>305</v>
      </c>
      <c r="H8" s="1" t="s">
        <v>27</v>
      </c>
      <c r="I8" s="71"/>
      <c r="J8" s="70"/>
    </row>
    <row r="9" spans="1:10" ht="15" customHeight="1" x14ac:dyDescent="0.25">
      <c r="A9" s="12" t="s">
        <v>115</v>
      </c>
      <c r="B9" s="12" t="s">
        <v>232</v>
      </c>
      <c r="C9" s="12" t="s">
        <v>53</v>
      </c>
      <c r="D9" s="12" t="s">
        <v>73</v>
      </c>
      <c r="E9" s="40" t="s">
        <v>40</v>
      </c>
      <c r="F9" s="40" t="s">
        <v>72</v>
      </c>
      <c r="G9" s="38">
        <v>306</v>
      </c>
      <c r="H9" s="1" t="s">
        <v>27</v>
      </c>
      <c r="I9" s="71"/>
      <c r="J9" s="70"/>
    </row>
    <row r="10" spans="1:10" ht="15" customHeight="1" x14ac:dyDescent="0.25">
      <c r="A10" s="12" t="s">
        <v>115</v>
      </c>
      <c r="B10" s="12" t="s">
        <v>232</v>
      </c>
      <c r="C10" s="12" t="s">
        <v>83</v>
      </c>
      <c r="D10" s="12" t="s">
        <v>73</v>
      </c>
      <c r="E10" s="40" t="s">
        <v>40</v>
      </c>
      <c r="F10" s="40" t="s">
        <v>72</v>
      </c>
      <c r="G10" s="38">
        <v>307</v>
      </c>
      <c r="H10" s="1" t="s">
        <v>27</v>
      </c>
      <c r="I10" s="71"/>
      <c r="J10" s="70"/>
    </row>
    <row r="11" spans="1:10" ht="15" customHeight="1" x14ac:dyDescent="0.25">
      <c r="A11" s="12" t="s">
        <v>74</v>
      </c>
      <c r="B11" s="12" t="s">
        <v>233</v>
      </c>
      <c r="C11" s="12" t="s">
        <v>76</v>
      </c>
      <c r="D11" s="12" t="s">
        <v>276</v>
      </c>
      <c r="E11" s="40" t="s">
        <v>275</v>
      </c>
      <c r="F11" s="40" t="s">
        <v>285</v>
      </c>
      <c r="G11" s="38">
        <v>184</v>
      </c>
      <c r="H11" s="1">
        <v>2</v>
      </c>
      <c r="I11" s="71"/>
      <c r="J11" s="70"/>
    </row>
    <row r="12" spans="1:10" ht="15" customHeight="1" x14ac:dyDescent="0.2">
      <c r="A12" s="20"/>
      <c r="B12" s="20"/>
      <c r="C12" s="20"/>
      <c r="D12" s="20"/>
      <c r="E12" s="73"/>
      <c r="F12" s="73"/>
      <c r="G12" s="37"/>
      <c r="I12" s="71"/>
      <c r="J12" s="70"/>
    </row>
    <row r="13" spans="1:10" ht="15" customHeight="1" x14ac:dyDescent="0.25"/>
    <row r="14" spans="1:10" ht="46.5" x14ac:dyDescent="0.25">
      <c r="A14" s="109" t="s">
        <v>302</v>
      </c>
      <c r="B14" s="109"/>
      <c r="C14" s="109"/>
      <c r="D14" s="109"/>
      <c r="E14" s="109"/>
      <c r="F14" s="109"/>
      <c r="G14" s="109"/>
      <c r="H14" s="109"/>
      <c r="I14" s="109"/>
      <c r="J14" s="109"/>
    </row>
    <row r="15" spans="1:10" x14ac:dyDescent="0.25">
      <c r="A15" s="69" t="s">
        <v>29</v>
      </c>
      <c r="B15" s="66" t="s">
        <v>271</v>
      </c>
      <c r="C15" s="66" t="s">
        <v>28</v>
      </c>
      <c r="D15" s="66" t="s">
        <v>31</v>
      </c>
      <c r="E15" s="66" t="s">
        <v>34</v>
      </c>
      <c r="F15" s="66" t="s">
        <v>32</v>
      </c>
      <c r="G15" s="68" t="s">
        <v>33</v>
      </c>
      <c r="H15" s="67" t="s">
        <v>299</v>
      </c>
      <c r="I15" s="66" t="s">
        <v>298</v>
      </c>
      <c r="J15" s="65" t="s">
        <v>297</v>
      </c>
    </row>
    <row r="16" spans="1:10" ht="22.5" x14ac:dyDescent="0.2">
      <c r="A16" s="59" t="s">
        <v>115</v>
      </c>
      <c r="B16" s="59" t="s">
        <v>235</v>
      </c>
      <c r="C16" s="59" t="s">
        <v>307</v>
      </c>
      <c r="D16" s="63" t="s">
        <v>308</v>
      </c>
      <c r="E16" s="59" t="s">
        <v>54</v>
      </c>
      <c r="F16" s="59" t="s">
        <v>272</v>
      </c>
      <c r="G16" s="58">
        <v>260</v>
      </c>
      <c r="H16" s="56" t="s">
        <v>25</v>
      </c>
      <c r="I16" s="56"/>
      <c r="J16" s="56"/>
    </row>
    <row r="17" spans="1:10" x14ac:dyDescent="0.25">
      <c r="A17" s="61" t="s">
        <v>115</v>
      </c>
      <c r="B17" s="61" t="s">
        <v>235</v>
      </c>
      <c r="C17" s="61" t="s">
        <v>121</v>
      </c>
      <c r="D17" s="60" t="s">
        <v>261</v>
      </c>
      <c r="E17" s="59" t="s">
        <v>35</v>
      </c>
      <c r="F17" s="59" t="s">
        <v>272</v>
      </c>
      <c r="G17" s="58">
        <v>202</v>
      </c>
      <c r="H17" s="57" t="s">
        <v>26</v>
      </c>
      <c r="I17" s="56"/>
      <c r="J17" s="56"/>
    </row>
    <row r="18" spans="1:10" x14ac:dyDescent="0.25">
      <c r="A18" s="61" t="s">
        <v>48</v>
      </c>
      <c r="B18" s="61" t="s">
        <v>232</v>
      </c>
      <c r="C18" s="61" t="s">
        <v>55</v>
      </c>
      <c r="D18" s="60" t="s">
        <v>262</v>
      </c>
      <c r="E18" s="59" t="s">
        <v>44</v>
      </c>
      <c r="F18" s="59" t="s">
        <v>272</v>
      </c>
      <c r="G18" s="58">
        <v>203</v>
      </c>
      <c r="H18" s="57" t="s">
        <v>263</v>
      </c>
      <c r="I18" s="56"/>
      <c r="J18" s="56"/>
    </row>
    <row r="19" spans="1:10" x14ac:dyDescent="0.25">
      <c r="A19" s="61" t="s">
        <v>74</v>
      </c>
      <c r="B19" s="61" t="s">
        <v>233</v>
      </c>
      <c r="C19" s="61" t="s">
        <v>100</v>
      </c>
      <c r="D19" s="61" t="s">
        <v>52</v>
      </c>
      <c r="E19" s="59" t="s">
        <v>35</v>
      </c>
      <c r="F19" s="59" t="s">
        <v>272</v>
      </c>
      <c r="G19" s="58">
        <v>163</v>
      </c>
      <c r="H19" s="57" t="s">
        <v>26</v>
      </c>
      <c r="I19" s="56"/>
      <c r="J19" s="56"/>
    </row>
    <row r="20" spans="1:10" x14ac:dyDescent="0.25">
      <c r="A20" s="61" t="s">
        <v>74</v>
      </c>
      <c r="B20" s="61" t="s">
        <v>233</v>
      </c>
      <c r="C20" s="61" t="s">
        <v>101</v>
      </c>
      <c r="D20" s="61" t="s">
        <v>52</v>
      </c>
      <c r="E20" s="59" t="s">
        <v>35</v>
      </c>
      <c r="F20" s="59" t="s">
        <v>272</v>
      </c>
      <c r="G20" s="58">
        <v>211</v>
      </c>
      <c r="H20" s="57" t="s">
        <v>26</v>
      </c>
      <c r="I20" s="56"/>
      <c r="J20" s="56"/>
    </row>
    <row r="21" spans="1:10" x14ac:dyDescent="0.25">
      <c r="A21" s="61" t="s">
        <v>115</v>
      </c>
      <c r="B21" s="61" t="s">
        <v>236</v>
      </c>
      <c r="C21" s="61" t="s">
        <v>119</v>
      </c>
      <c r="D21" s="61" t="s">
        <v>61</v>
      </c>
      <c r="E21" s="59" t="s">
        <v>62</v>
      </c>
      <c r="F21" s="59" t="s">
        <v>272</v>
      </c>
      <c r="G21" s="58">
        <v>156</v>
      </c>
      <c r="H21" s="57" t="s">
        <v>267</v>
      </c>
      <c r="I21" s="56"/>
      <c r="J21" s="56"/>
    </row>
    <row r="22" spans="1:10" x14ac:dyDescent="0.2">
      <c r="A22" s="20"/>
      <c r="B22" s="20"/>
      <c r="C22" s="20"/>
      <c r="D22" s="70"/>
      <c r="E22" s="73"/>
      <c r="F22" s="73"/>
      <c r="G22" s="37"/>
      <c r="H22" s="70"/>
      <c r="I22" s="70"/>
      <c r="J22" s="70"/>
    </row>
  </sheetData>
  <mergeCells count="2">
    <mergeCell ref="A1:J1"/>
    <mergeCell ref="A14:J14"/>
  </mergeCells>
  <conditionalFormatting sqref="H3:H11">
    <cfRule type="cellIs" dxfId="135" priority="19" operator="equal">
      <formula>"B"</formula>
    </cfRule>
    <cfRule type="cellIs" dxfId="134" priority="21" operator="equal">
      <formula>"A"</formula>
    </cfRule>
    <cfRule type="cellIs" dxfId="133" priority="20" operator="equal">
      <formula>"S"</formula>
    </cfRule>
    <cfRule type="cellIs" dxfId="132" priority="16" operator="equal">
      <formula>"RR"</formula>
    </cfRule>
    <cfRule type="cellIs" dxfId="131" priority="17" operator="equal">
      <formula>"x"</formula>
    </cfRule>
    <cfRule type="cellIs" dxfId="129" priority="22" operator="equal">
      <formula>"T"</formula>
    </cfRule>
    <cfRule type="cellIs" dxfId="128" priority="23" operator="equal">
      <formula>"M"</formula>
    </cfRule>
    <cfRule type="expression" dxfId="127" priority="24">
      <formula>PourcentageAccompli</formula>
    </cfRule>
    <cfRule type="expression" dxfId="126" priority="25">
      <formula>PourcentageAccompliAuDelà</formula>
    </cfRule>
    <cfRule type="expression" dxfId="125" priority="26">
      <formula>Réel</formula>
    </cfRule>
    <cfRule type="expression" dxfId="124" priority="27">
      <formula>RéelAuDelà</formula>
    </cfRule>
    <cfRule type="expression" dxfId="123" priority="28">
      <formula>Plan</formula>
    </cfRule>
    <cfRule type="expression" dxfId="122" priority="29">
      <formula>H$5=période_sélectionnée</formula>
    </cfRule>
    <cfRule type="expression" dxfId="121" priority="30">
      <formula>MOD(COLUMN(),2)</formula>
    </cfRule>
    <cfRule type="expression" dxfId="120" priority="31">
      <formula>MOD(COLUMN(),2)=0</formula>
    </cfRule>
  </conditionalFormatting>
  <conditionalFormatting sqref="H16:H18">
    <cfRule type="expression" dxfId="119" priority="44">
      <formula>H$3=période_sélectionnée</formula>
    </cfRule>
    <cfRule type="expression" dxfId="118" priority="45">
      <formula>MOD(COLUMN(),2)</formula>
    </cfRule>
    <cfRule type="expression" dxfId="117" priority="46">
      <formula>MOD(COLUMN(),2)=0</formula>
    </cfRule>
  </conditionalFormatting>
  <conditionalFormatting sqref="H16:H21">
    <cfRule type="cellIs" dxfId="115" priority="3" operator="equal">
      <formula>"B"</formula>
    </cfRule>
    <cfRule type="cellIs" dxfId="114" priority="4" operator="equal">
      <formula>"S"</formula>
    </cfRule>
    <cfRule type="cellIs" dxfId="113" priority="5" operator="equal">
      <formula>"A"</formula>
    </cfRule>
    <cfRule type="cellIs" dxfId="112" priority="6" operator="equal">
      <formula>"T"</formula>
    </cfRule>
    <cfRule type="cellIs" dxfId="111" priority="7" operator="equal">
      <formula>"M"</formula>
    </cfRule>
    <cfRule type="expression" dxfId="110" priority="8">
      <formula>PourcentageAccompli</formula>
    </cfRule>
    <cfRule type="expression" dxfId="109" priority="9">
      <formula>PourcentageAccompliAuDelà</formula>
    </cfRule>
    <cfRule type="expression" dxfId="108" priority="10">
      <formula>Réel</formula>
    </cfRule>
    <cfRule type="expression" dxfId="107" priority="11">
      <formula>RéelAuDelà</formula>
    </cfRule>
    <cfRule type="expression" dxfId="106" priority="12">
      <formula>Plan</formula>
    </cfRule>
    <cfRule type="cellIs" dxfId="105" priority="1" operator="equal">
      <formula>"x"</formula>
    </cfRule>
  </conditionalFormatting>
  <conditionalFormatting sqref="H19:H21">
    <cfRule type="expression" dxfId="104" priority="15">
      <formula>MOD(COLUMN(),2)=0</formula>
    </cfRule>
    <cfRule type="expression" dxfId="103" priority="14">
      <formula>MOD(COLUMN(),2)</formula>
    </cfRule>
    <cfRule type="expression" dxfId="102" priority="13">
      <formula>H$4=période_sélectionnée</formula>
    </cfRule>
  </conditionalFormatting>
  <conditionalFormatting sqref="H2:I2">
    <cfRule type="expression" dxfId="101" priority="63">
      <formula>H$4=période_sélectionnée</formula>
    </cfRule>
  </conditionalFormatting>
  <conditionalFormatting sqref="H15:I15">
    <cfRule type="expression" dxfId="100" priority="47">
      <formula>H$4=période_sélectionnée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operator="containsText" id="{50E72123-3935-42CA-BE39-5D55731EBCF4}">
            <xm:f>NOT(ISERROR(SEARCH("2",H3)))</xm:f>
            <xm:f>"2"</xm:f>
            <x14:dxf>
              <fill>
                <patternFill>
                  <bgColor rgb="FFFD39CA"/>
                </patternFill>
              </fill>
            </x14:dxf>
          </x14:cfRule>
          <xm:sqref>H3:H11</xm:sqref>
        </x14:conditionalFormatting>
        <x14:conditionalFormatting xmlns:xm="http://schemas.microsoft.com/office/excel/2006/main">
          <x14:cfRule type="containsText" priority="2" operator="containsText" id="{B9BD6CBD-2907-4FE3-8A00-90A369EA3411}">
            <xm:f>NOT(ISERROR(SEARCH("2",H16)))</xm:f>
            <xm:f>"2"</xm:f>
            <x14:dxf>
              <fill>
                <patternFill>
                  <bgColor rgb="FFFD39CA"/>
                </patternFill>
              </fill>
            </x14:dxf>
          </x14:cfRule>
          <xm:sqref>H16:H21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2B825A-5146-4060-935B-C354B43CE47C}">
  <sheetPr>
    <tabColor theme="7"/>
    <pageSetUpPr fitToPage="1"/>
  </sheetPr>
  <dimension ref="A1:J40"/>
  <sheetViews>
    <sheetView topLeftCell="A17" zoomScale="130" zoomScaleNormal="130" workbookViewId="0">
      <selection activeCell="D23" sqref="D23"/>
    </sheetView>
  </sheetViews>
  <sheetFormatPr baseColWidth="10" defaultRowHeight="14.25" x14ac:dyDescent="0.25"/>
  <cols>
    <col min="1" max="16384" width="11" style="81"/>
  </cols>
  <sheetData>
    <row r="1" spans="1:10" ht="46.5" x14ac:dyDescent="0.25">
      <c r="A1" s="109" t="s">
        <v>314</v>
      </c>
      <c r="B1" s="109"/>
      <c r="C1" s="109"/>
      <c r="D1" s="109"/>
      <c r="E1" s="109"/>
      <c r="F1" s="109"/>
      <c r="G1" s="109"/>
      <c r="H1" s="109"/>
      <c r="I1" s="109"/>
      <c r="J1" s="109"/>
    </row>
    <row r="2" spans="1:10" ht="15.75" x14ac:dyDescent="0.25">
      <c r="A2" s="86" t="s">
        <v>310</v>
      </c>
    </row>
    <row r="3" spans="1:10" ht="15" x14ac:dyDescent="0.25">
      <c r="A3" s="88" t="s">
        <v>29</v>
      </c>
      <c r="B3" s="88" t="s">
        <v>271</v>
      </c>
      <c r="C3" s="88" t="s">
        <v>28</v>
      </c>
      <c r="D3" s="88" t="s">
        <v>31</v>
      </c>
      <c r="E3" s="88" t="s">
        <v>34</v>
      </c>
      <c r="F3" s="88" t="s">
        <v>32</v>
      </c>
      <c r="G3" s="89" t="s">
        <v>33</v>
      </c>
      <c r="H3" s="90">
        <v>6</v>
      </c>
      <c r="I3" s="91" t="s">
        <v>298</v>
      </c>
      <c r="J3" s="91" t="s">
        <v>297</v>
      </c>
    </row>
    <row r="4" spans="1:10" x14ac:dyDescent="0.2">
      <c r="A4" s="92" t="s">
        <v>115</v>
      </c>
      <c r="B4" s="92" t="s">
        <v>235</v>
      </c>
      <c r="C4" s="92" t="s">
        <v>118</v>
      </c>
      <c r="D4" s="92" t="s">
        <v>125</v>
      </c>
      <c r="E4" s="93" t="s">
        <v>62</v>
      </c>
      <c r="F4" s="93" t="s">
        <v>272</v>
      </c>
      <c r="G4" s="94">
        <v>76</v>
      </c>
      <c r="H4" s="95" t="s">
        <v>267</v>
      </c>
      <c r="I4" s="96" t="s">
        <v>309</v>
      </c>
      <c r="J4" s="96"/>
    </row>
    <row r="5" spans="1:10" x14ac:dyDescent="0.2">
      <c r="A5" s="82"/>
      <c r="B5" s="82"/>
      <c r="C5" s="82"/>
      <c r="D5" s="82"/>
      <c r="E5" s="83"/>
      <c r="F5" s="83"/>
      <c r="G5" s="84"/>
      <c r="H5" s="85"/>
    </row>
    <row r="6" spans="1:10" ht="46.5" x14ac:dyDescent="0.25">
      <c r="A6" s="109" t="s">
        <v>300</v>
      </c>
      <c r="B6" s="109"/>
      <c r="C6" s="109"/>
      <c r="D6" s="109"/>
      <c r="E6" s="109"/>
      <c r="F6" s="109"/>
      <c r="G6" s="109"/>
      <c r="H6" s="109"/>
      <c r="I6" s="109"/>
      <c r="J6" s="109"/>
    </row>
    <row r="7" spans="1:10" ht="15.75" x14ac:dyDescent="0.25">
      <c r="A7" s="86" t="s">
        <v>311</v>
      </c>
    </row>
    <row r="8" spans="1:10" ht="15" x14ac:dyDescent="0.25">
      <c r="A8" s="88" t="s">
        <v>29</v>
      </c>
      <c r="B8" s="88" t="s">
        <v>271</v>
      </c>
      <c r="C8" s="88" t="s">
        <v>28</v>
      </c>
      <c r="D8" s="88" t="s">
        <v>31</v>
      </c>
      <c r="E8" s="88" t="s">
        <v>34</v>
      </c>
      <c r="F8" s="88" t="s">
        <v>32</v>
      </c>
      <c r="G8" s="89" t="s">
        <v>33</v>
      </c>
      <c r="H8" s="90">
        <v>7</v>
      </c>
      <c r="I8" s="91" t="s">
        <v>298</v>
      </c>
      <c r="J8" s="91" t="s">
        <v>297</v>
      </c>
    </row>
    <row r="9" spans="1:10" x14ac:dyDescent="0.2">
      <c r="A9" s="92" t="s">
        <v>115</v>
      </c>
      <c r="B9" s="92" t="s">
        <v>235</v>
      </c>
      <c r="C9" s="92" t="s">
        <v>284</v>
      </c>
      <c r="D9" s="92" t="s">
        <v>283</v>
      </c>
      <c r="E9" s="93" t="s">
        <v>54</v>
      </c>
      <c r="F9" s="93" t="s">
        <v>272</v>
      </c>
      <c r="G9" s="94">
        <v>260</v>
      </c>
      <c r="H9" s="97" t="s">
        <v>25</v>
      </c>
      <c r="I9" s="96"/>
      <c r="J9" s="96"/>
    </row>
    <row r="10" spans="1:10" x14ac:dyDescent="0.2">
      <c r="A10" s="92" t="s">
        <v>115</v>
      </c>
      <c r="B10" s="92" t="s">
        <v>235</v>
      </c>
      <c r="C10" s="92" t="s">
        <v>121</v>
      </c>
      <c r="D10" s="98" t="s">
        <v>261</v>
      </c>
      <c r="E10" s="93" t="s">
        <v>35</v>
      </c>
      <c r="F10" s="93" t="s">
        <v>272</v>
      </c>
      <c r="G10" s="94">
        <v>202</v>
      </c>
      <c r="H10" s="97" t="s">
        <v>26</v>
      </c>
      <c r="I10" s="96"/>
      <c r="J10" s="96"/>
    </row>
    <row r="11" spans="1:10" x14ac:dyDescent="0.2">
      <c r="A11" s="92" t="s">
        <v>48</v>
      </c>
      <c r="B11" s="92" t="s">
        <v>232</v>
      </c>
      <c r="C11" s="92" t="s">
        <v>55</v>
      </c>
      <c r="D11" s="98" t="s">
        <v>262</v>
      </c>
      <c r="E11" s="93" t="s">
        <v>44</v>
      </c>
      <c r="F11" s="93" t="s">
        <v>272</v>
      </c>
      <c r="G11" s="94">
        <v>203</v>
      </c>
      <c r="H11" s="97" t="s">
        <v>263</v>
      </c>
      <c r="I11" s="96"/>
      <c r="J11" s="96"/>
    </row>
    <row r="12" spans="1:10" x14ac:dyDescent="0.2">
      <c r="A12" s="92" t="s">
        <v>115</v>
      </c>
      <c r="B12" s="92" t="s">
        <v>237</v>
      </c>
      <c r="C12" s="92" t="s">
        <v>146</v>
      </c>
      <c r="D12" s="92" t="s">
        <v>124</v>
      </c>
      <c r="E12" s="93" t="s">
        <v>44</v>
      </c>
      <c r="F12" s="93" t="s">
        <v>272</v>
      </c>
      <c r="G12" s="94">
        <v>189</v>
      </c>
      <c r="H12" s="97" t="s">
        <v>263</v>
      </c>
      <c r="I12" s="96"/>
      <c r="J12" s="96"/>
    </row>
    <row r="14" spans="1:10" ht="46.5" x14ac:dyDescent="0.25">
      <c r="A14" s="109" t="s">
        <v>302</v>
      </c>
      <c r="B14" s="109"/>
      <c r="C14" s="109"/>
      <c r="D14" s="109"/>
      <c r="E14" s="109"/>
      <c r="F14" s="109"/>
      <c r="G14" s="109"/>
      <c r="H14" s="109"/>
      <c r="I14" s="109"/>
      <c r="J14" s="109"/>
    </row>
    <row r="15" spans="1:10" ht="15.75" x14ac:dyDescent="0.25">
      <c r="A15" s="86" t="s">
        <v>312</v>
      </c>
    </row>
    <row r="16" spans="1:10" ht="15" x14ac:dyDescent="0.25">
      <c r="A16" s="88" t="s">
        <v>29</v>
      </c>
      <c r="B16" s="88" t="s">
        <v>271</v>
      </c>
      <c r="C16" s="88" t="s">
        <v>28</v>
      </c>
      <c r="D16" s="88" t="s">
        <v>31</v>
      </c>
      <c r="E16" s="88" t="s">
        <v>34</v>
      </c>
      <c r="F16" s="88" t="s">
        <v>32</v>
      </c>
      <c r="G16" s="89" t="s">
        <v>33</v>
      </c>
      <c r="H16" s="90">
        <v>8</v>
      </c>
      <c r="I16" s="91" t="s">
        <v>298</v>
      </c>
      <c r="J16" s="91" t="s">
        <v>297</v>
      </c>
    </row>
    <row r="17" spans="1:10" x14ac:dyDescent="0.2">
      <c r="A17" s="92" t="s">
        <v>48</v>
      </c>
      <c r="B17" s="92" t="s">
        <v>232</v>
      </c>
      <c r="C17" s="92" t="s">
        <v>49</v>
      </c>
      <c r="D17" s="92" t="s">
        <v>50</v>
      </c>
      <c r="E17" s="93" t="s">
        <v>40</v>
      </c>
      <c r="F17" s="93" t="s">
        <v>272</v>
      </c>
      <c r="G17" s="94">
        <v>292</v>
      </c>
      <c r="H17" s="97" t="s">
        <v>27</v>
      </c>
      <c r="I17" s="96"/>
      <c r="J17" s="96"/>
    </row>
    <row r="18" spans="1:10" x14ac:dyDescent="0.2">
      <c r="A18" s="92" t="s">
        <v>48</v>
      </c>
      <c r="B18" s="92" t="s">
        <v>232</v>
      </c>
      <c r="C18" s="92" t="s">
        <v>49</v>
      </c>
      <c r="D18" s="92" t="s">
        <v>52</v>
      </c>
      <c r="E18" s="93" t="s">
        <v>35</v>
      </c>
      <c r="F18" s="93" t="s">
        <v>272</v>
      </c>
      <c r="G18" s="94">
        <v>291</v>
      </c>
      <c r="H18" s="97" t="s">
        <v>26</v>
      </c>
      <c r="I18" s="96"/>
      <c r="J18" s="96"/>
    </row>
    <row r="19" spans="1:10" x14ac:dyDescent="0.2">
      <c r="A19" s="92" t="s">
        <v>74</v>
      </c>
      <c r="B19" s="92" t="s">
        <v>233</v>
      </c>
      <c r="C19" s="92" t="s">
        <v>100</v>
      </c>
      <c r="D19" s="92" t="s">
        <v>52</v>
      </c>
      <c r="E19" s="93" t="s">
        <v>35</v>
      </c>
      <c r="F19" s="93" t="s">
        <v>272</v>
      </c>
      <c r="G19" s="94">
        <v>163</v>
      </c>
      <c r="H19" s="97" t="s">
        <v>26</v>
      </c>
      <c r="I19" s="96"/>
      <c r="J19" s="96"/>
    </row>
    <row r="20" spans="1:10" x14ac:dyDescent="0.2">
      <c r="A20" s="92" t="s">
        <v>74</v>
      </c>
      <c r="B20" s="92" t="s">
        <v>233</v>
      </c>
      <c r="C20" s="92" t="s">
        <v>101</v>
      </c>
      <c r="D20" s="92" t="s">
        <v>52</v>
      </c>
      <c r="E20" s="93" t="s">
        <v>35</v>
      </c>
      <c r="F20" s="93" t="s">
        <v>272</v>
      </c>
      <c r="G20" s="94">
        <v>211</v>
      </c>
      <c r="H20" s="97" t="s">
        <v>26</v>
      </c>
      <c r="I20" s="96"/>
      <c r="J20" s="96"/>
    </row>
    <row r="21" spans="1:10" x14ac:dyDescent="0.2">
      <c r="A21" s="92" t="s">
        <v>115</v>
      </c>
      <c r="B21" s="92" t="s">
        <v>236</v>
      </c>
      <c r="C21" s="92" t="s">
        <v>119</v>
      </c>
      <c r="D21" s="92" t="s">
        <v>61</v>
      </c>
      <c r="E21" s="93" t="s">
        <v>62</v>
      </c>
      <c r="F21" s="93" t="s">
        <v>272</v>
      </c>
      <c r="G21" s="94">
        <v>156</v>
      </c>
      <c r="H21" s="97" t="s">
        <v>267</v>
      </c>
      <c r="I21" s="96"/>
      <c r="J21" s="96"/>
    </row>
    <row r="22" spans="1:10" x14ac:dyDescent="0.2">
      <c r="A22" s="92" t="s">
        <v>115</v>
      </c>
      <c r="B22" s="92" t="s">
        <v>234</v>
      </c>
      <c r="C22" s="92" t="s">
        <v>138</v>
      </c>
      <c r="D22" s="92" t="s">
        <v>270</v>
      </c>
      <c r="E22" s="93" t="s">
        <v>40</v>
      </c>
      <c r="F22" s="93" t="s">
        <v>72</v>
      </c>
      <c r="G22" s="94">
        <v>124</v>
      </c>
      <c r="H22" s="97" t="s">
        <v>27</v>
      </c>
      <c r="I22" s="96"/>
      <c r="J22" s="96"/>
    </row>
    <row r="23" spans="1:10" x14ac:dyDescent="0.2">
      <c r="A23" s="92" t="s">
        <v>115</v>
      </c>
      <c r="B23" s="92" t="s">
        <v>235</v>
      </c>
      <c r="C23" s="92" t="s">
        <v>8</v>
      </c>
      <c r="D23" s="92" t="s">
        <v>73</v>
      </c>
      <c r="E23" s="93" t="s">
        <v>40</v>
      </c>
      <c r="F23" s="93" t="s">
        <v>72</v>
      </c>
      <c r="G23" s="94">
        <v>137</v>
      </c>
      <c r="H23" s="97" t="s">
        <v>27</v>
      </c>
      <c r="I23" s="96"/>
      <c r="J23" s="96"/>
    </row>
    <row r="24" spans="1:10" x14ac:dyDescent="0.2">
      <c r="A24" s="92" t="s">
        <v>115</v>
      </c>
      <c r="B24" s="92" t="s">
        <v>235</v>
      </c>
      <c r="C24" s="92" t="s">
        <v>120</v>
      </c>
      <c r="D24" s="92" t="s">
        <v>73</v>
      </c>
      <c r="E24" s="93" t="s">
        <v>40</v>
      </c>
      <c r="F24" s="93" t="s">
        <v>72</v>
      </c>
      <c r="G24" s="94">
        <v>138</v>
      </c>
      <c r="H24" s="97" t="s">
        <v>27</v>
      </c>
      <c r="I24" s="96"/>
      <c r="J24" s="96"/>
    </row>
    <row r="25" spans="1:10" x14ac:dyDescent="0.2">
      <c r="A25" s="92" t="s">
        <v>115</v>
      </c>
      <c r="B25" s="92" t="s">
        <v>235</v>
      </c>
      <c r="C25" s="92" t="s">
        <v>121</v>
      </c>
      <c r="D25" s="92" t="s">
        <v>73</v>
      </c>
      <c r="E25" s="93" t="s">
        <v>40</v>
      </c>
      <c r="F25" s="93" t="s">
        <v>72</v>
      </c>
      <c r="G25" s="94">
        <v>139</v>
      </c>
      <c r="H25" s="97" t="s">
        <v>27</v>
      </c>
      <c r="I25" s="96"/>
      <c r="J25" s="96"/>
    </row>
    <row r="27" spans="1:10" ht="46.5" x14ac:dyDescent="0.25">
      <c r="A27" s="109" t="s">
        <v>306</v>
      </c>
      <c r="B27" s="109"/>
      <c r="C27" s="109"/>
      <c r="D27" s="109"/>
      <c r="E27" s="109"/>
      <c r="F27" s="109"/>
      <c r="G27" s="109"/>
      <c r="H27" s="109"/>
      <c r="I27" s="109"/>
      <c r="J27" s="109"/>
    </row>
    <row r="28" spans="1:10" ht="15.75" x14ac:dyDescent="0.25">
      <c r="A28" s="87" t="s">
        <v>313</v>
      </c>
    </row>
    <row r="29" spans="1:10" ht="15" x14ac:dyDescent="0.25">
      <c r="A29" s="88" t="s">
        <v>29</v>
      </c>
      <c r="B29" s="88" t="s">
        <v>271</v>
      </c>
      <c r="C29" s="88" t="s">
        <v>28</v>
      </c>
      <c r="D29" s="88" t="s">
        <v>31</v>
      </c>
      <c r="E29" s="88" t="s">
        <v>34</v>
      </c>
      <c r="F29" s="88" t="s">
        <v>32</v>
      </c>
      <c r="G29" s="89" t="s">
        <v>33</v>
      </c>
      <c r="H29" s="90">
        <v>9</v>
      </c>
      <c r="I29" s="91" t="s">
        <v>298</v>
      </c>
      <c r="J29" s="91" t="s">
        <v>297</v>
      </c>
    </row>
    <row r="30" spans="1:10" x14ac:dyDescent="0.2">
      <c r="A30" s="92" t="s">
        <v>74</v>
      </c>
      <c r="B30" s="92" t="s">
        <v>233</v>
      </c>
      <c r="C30" s="92" t="s">
        <v>103</v>
      </c>
      <c r="D30" s="92" t="s">
        <v>52</v>
      </c>
      <c r="E30" s="93" t="s">
        <v>35</v>
      </c>
      <c r="F30" s="93" t="s">
        <v>272</v>
      </c>
      <c r="G30" s="94">
        <v>192</v>
      </c>
      <c r="H30" s="97" t="s">
        <v>26</v>
      </c>
      <c r="I30" s="96"/>
      <c r="J30" s="96"/>
    </row>
    <row r="31" spans="1:10" x14ac:dyDescent="0.2">
      <c r="A31" s="92" t="s">
        <v>74</v>
      </c>
      <c r="B31" s="92" t="s">
        <v>233</v>
      </c>
      <c r="C31" s="92" t="s">
        <v>104</v>
      </c>
      <c r="D31" s="92" t="s">
        <v>52</v>
      </c>
      <c r="E31" s="93" t="s">
        <v>35</v>
      </c>
      <c r="F31" s="93" t="s">
        <v>272</v>
      </c>
      <c r="G31" s="94">
        <v>193</v>
      </c>
      <c r="H31" s="97" t="s">
        <v>26</v>
      </c>
      <c r="I31" s="96"/>
      <c r="J31" s="96"/>
    </row>
    <row r="32" spans="1:10" x14ac:dyDescent="0.2">
      <c r="A32" s="92" t="s">
        <v>115</v>
      </c>
      <c r="B32" s="92" t="s">
        <v>235</v>
      </c>
      <c r="C32" s="92" t="s">
        <v>8</v>
      </c>
      <c r="D32" s="92" t="s">
        <v>61</v>
      </c>
      <c r="E32" s="93" t="s">
        <v>62</v>
      </c>
      <c r="F32" s="93" t="s">
        <v>272</v>
      </c>
      <c r="G32" s="94">
        <v>77</v>
      </c>
      <c r="H32" s="97" t="s">
        <v>267</v>
      </c>
      <c r="I32" s="96"/>
      <c r="J32" s="96"/>
    </row>
    <row r="33" spans="1:10" x14ac:dyDescent="0.2">
      <c r="A33" s="92" t="s">
        <v>115</v>
      </c>
      <c r="B33" s="92" t="s">
        <v>235</v>
      </c>
      <c r="C33" s="92" t="s">
        <v>120</v>
      </c>
      <c r="D33" s="92" t="s">
        <v>61</v>
      </c>
      <c r="E33" s="93" t="s">
        <v>62</v>
      </c>
      <c r="F33" s="93" t="s">
        <v>272</v>
      </c>
      <c r="G33" s="94">
        <v>78</v>
      </c>
      <c r="H33" s="97" t="s">
        <v>267</v>
      </c>
      <c r="I33" s="96"/>
      <c r="J33" s="96"/>
    </row>
    <row r="34" spans="1:10" x14ac:dyDescent="0.2">
      <c r="A34" s="92" t="s">
        <v>115</v>
      </c>
      <c r="B34" s="92" t="s">
        <v>235</v>
      </c>
      <c r="C34" s="92" t="s">
        <v>121</v>
      </c>
      <c r="D34" s="92" t="s">
        <v>61</v>
      </c>
      <c r="E34" s="93" t="s">
        <v>62</v>
      </c>
      <c r="F34" s="93" t="s">
        <v>272</v>
      </c>
      <c r="G34" s="94">
        <v>79</v>
      </c>
      <c r="H34" s="97" t="s">
        <v>267</v>
      </c>
      <c r="I34" s="96"/>
      <c r="J34" s="96"/>
    </row>
    <row r="35" spans="1:10" x14ac:dyDescent="0.2">
      <c r="A35" s="92" t="s">
        <v>115</v>
      </c>
      <c r="B35" s="92" t="s">
        <v>234</v>
      </c>
      <c r="C35" s="92" t="s">
        <v>138</v>
      </c>
      <c r="D35" s="92" t="s">
        <v>61</v>
      </c>
      <c r="E35" s="93" t="s">
        <v>62</v>
      </c>
      <c r="F35" s="93" t="s">
        <v>272</v>
      </c>
      <c r="G35" s="94">
        <v>136</v>
      </c>
      <c r="H35" s="97" t="s">
        <v>267</v>
      </c>
      <c r="I35" s="99"/>
      <c r="J35" s="96"/>
    </row>
    <row r="36" spans="1:10" x14ac:dyDescent="0.2">
      <c r="A36" s="92" t="s">
        <v>115</v>
      </c>
      <c r="B36" s="92" t="s">
        <v>235</v>
      </c>
      <c r="C36" s="92" t="s">
        <v>280</v>
      </c>
      <c r="D36" s="92" t="s">
        <v>269</v>
      </c>
      <c r="E36" s="93" t="s">
        <v>40</v>
      </c>
      <c r="F36" s="93" t="s">
        <v>72</v>
      </c>
      <c r="G36" s="94">
        <v>141</v>
      </c>
      <c r="H36" s="97" t="s">
        <v>27</v>
      </c>
      <c r="I36" s="96"/>
      <c r="J36" s="96"/>
    </row>
    <row r="37" spans="1:10" x14ac:dyDescent="0.2">
      <c r="A37" s="92" t="s">
        <v>48</v>
      </c>
      <c r="B37" s="92" t="s">
        <v>232</v>
      </c>
      <c r="C37" s="92" t="s">
        <v>49</v>
      </c>
      <c r="D37" s="92" t="s">
        <v>73</v>
      </c>
      <c r="E37" s="93" t="s">
        <v>40</v>
      </c>
      <c r="F37" s="93" t="s">
        <v>72</v>
      </c>
      <c r="G37" s="94">
        <v>305</v>
      </c>
      <c r="H37" s="97" t="s">
        <v>27</v>
      </c>
      <c r="I37" s="96"/>
      <c r="J37" s="96"/>
    </row>
    <row r="38" spans="1:10" x14ac:dyDescent="0.2">
      <c r="A38" s="92" t="s">
        <v>48</v>
      </c>
      <c r="B38" s="92" t="s">
        <v>232</v>
      </c>
      <c r="C38" s="92" t="s">
        <v>53</v>
      </c>
      <c r="D38" s="92" t="s">
        <v>73</v>
      </c>
      <c r="E38" s="93" t="s">
        <v>40</v>
      </c>
      <c r="F38" s="93" t="s">
        <v>72</v>
      </c>
      <c r="G38" s="94">
        <v>306</v>
      </c>
      <c r="H38" s="97" t="s">
        <v>27</v>
      </c>
      <c r="I38" s="96"/>
      <c r="J38" s="96"/>
    </row>
    <row r="39" spans="1:10" x14ac:dyDescent="0.2">
      <c r="A39" s="92" t="s">
        <v>74</v>
      </c>
      <c r="B39" s="92" t="s">
        <v>233</v>
      </c>
      <c r="C39" s="92" t="s">
        <v>83</v>
      </c>
      <c r="D39" s="92" t="s">
        <v>73</v>
      </c>
      <c r="E39" s="93" t="s">
        <v>40</v>
      </c>
      <c r="F39" s="93" t="s">
        <v>72</v>
      </c>
      <c r="G39" s="94">
        <v>307</v>
      </c>
      <c r="H39" s="97" t="s">
        <v>27</v>
      </c>
      <c r="I39" s="96"/>
      <c r="J39" s="96"/>
    </row>
    <row r="40" spans="1:10" x14ac:dyDescent="0.2">
      <c r="A40" s="92" t="s">
        <v>74</v>
      </c>
      <c r="B40" s="92" t="s">
        <v>233</v>
      </c>
      <c r="C40" s="92" t="s">
        <v>76</v>
      </c>
      <c r="D40" s="92" t="s">
        <v>276</v>
      </c>
      <c r="E40" s="93" t="s">
        <v>275</v>
      </c>
      <c r="F40" s="93" t="s">
        <v>285</v>
      </c>
      <c r="G40" s="94">
        <v>184</v>
      </c>
      <c r="H40" s="97">
        <v>2</v>
      </c>
      <c r="I40" s="96"/>
      <c r="J40" s="96"/>
    </row>
  </sheetData>
  <mergeCells count="4">
    <mergeCell ref="A1:J1"/>
    <mergeCell ref="A6:J6"/>
    <mergeCell ref="A14:J14"/>
    <mergeCell ref="A27:J27"/>
  </mergeCells>
  <conditionalFormatting sqref="H3">
    <cfRule type="expression" dxfId="99" priority="72">
      <formula>H$7=période_sélectionnée</formula>
    </cfRule>
  </conditionalFormatting>
  <conditionalFormatting sqref="H4:H5 H9:H12 H17:H25 H30:H40">
    <cfRule type="cellIs" dxfId="97" priority="56" operator="equal">
      <formula>"RR"</formula>
    </cfRule>
    <cfRule type="cellIs" dxfId="96" priority="57" operator="equal">
      <formula>"x"</formula>
    </cfRule>
    <cfRule type="cellIs" dxfId="95" priority="59" operator="equal">
      <formula>"B"</formula>
    </cfRule>
    <cfRule type="cellIs" dxfId="94" priority="60" operator="equal">
      <formula>"S"</formula>
    </cfRule>
    <cfRule type="cellIs" dxfId="93" priority="61" operator="equal">
      <formula>"A"</formula>
    </cfRule>
    <cfRule type="cellIs" dxfId="92" priority="62" operator="equal">
      <formula>"T"</formula>
    </cfRule>
    <cfRule type="cellIs" dxfId="91" priority="63" operator="equal">
      <formula>"M"</formula>
    </cfRule>
  </conditionalFormatting>
  <conditionalFormatting sqref="H4:H5">
    <cfRule type="expression" dxfId="90" priority="70">
      <formula>MOD(COLUMN(),2)</formula>
    </cfRule>
    <cfRule type="expression" dxfId="89" priority="71">
      <formula>MOD(COLUMN(),2)=0</formula>
    </cfRule>
    <cfRule type="expression" dxfId="88" priority="64">
      <formula>PourcentageAccompli</formula>
    </cfRule>
    <cfRule type="expression" dxfId="87" priority="65">
      <formula>PourcentageAccompliAuDelà</formula>
    </cfRule>
    <cfRule type="expression" dxfId="86" priority="66">
      <formula>Réel</formula>
    </cfRule>
    <cfRule type="expression" dxfId="85" priority="67">
      <formula>RéelAuDelà</formula>
    </cfRule>
    <cfRule type="expression" dxfId="84" priority="68">
      <formula>Plan</formula>
    </cfRule>
    <cfRule type="expression" dxfId="83" priority="69">
      <formula>H$7=période_sélectionnée</formula>
    </cfRule>
  </conditionalFormatting>
  <conditionalFormatting sqref="H8">
    <cfRule type="expression" dxfId="82" priority="212">
      <formula>J$7=période_sélectionnée</formula>
    </cfRule>
  </conditionalFormatting>
  <conditionalFormatting sqref="H9:H12">
    <cfRule type="expression" dxfId="81" priority="217">
      <formula>Plan</formula>
    </cfRule>
    <cfRule type="expression" dxfId="80" priority="218">
      <formula>J$7=période_sélectionnée</formula>
    </cfRule>
    <cfRule type="expression" dxfId="79" priority="219">
      <formula>MOD(COLUMN(),2)</formula>
    </cfRule>
    <cfRule type="expression" dxfId="78" priority="220">
      <formula>MOD(COLUMN(),2)=0</formula>
    </cfRule>
    <cfRule type="expression" dxfId="77" priority="213">
      <formula>PourcentageAccompli</formula>
    </cfRule>
    <cfRule type="expression" dxfId="76" priority="214">
      <formula>PourcentageAccompliAuDelà</formula>
    </cfRule>
    <cfRule type="expression" dxfId="75" priority="215">
      <formula>Réel</formula>
    </cfRule>
    <cfRule type="expression" dxfId="74" priority="216">
      <formula>RéelAuDelà</formula>
    </cfRule>
  </conditionalFormatting>
  <conditionalFormatting sqref="H16">
    <cfRule type="expression" dxfId="73" priority="221">
      <formula>K$7=période_sélectionnée</formula>
    </cfRule>
  </conditionalFormatting>
  <conditionalFormatting sqref="H17:H25">
    <cfRule type="expression" dxfId="72" priority="222">
      <formula>PourcentageAccompli</formula>
    </cfRule>
    <cfRule type="expression" dxfId="71" priority="223">
      <formula>PourcentageAccompliAuDelà</formula>
    </cfRule>
    <cfRule type="expression" dxfId="70" priority="224">
      <formula>Réel</formula>
    </cfRule>
    <cfRule type="expression" dxfId="69" priority="225">
      <formula>RéelAuDelà</formula>
    </cfRule>
    <cfRule type="expression" dxfId="68" priority="226">
      <formula>Plan</formula>
    </cfRule>
    <cfRule type="expression" dxfId="67" priority="227">
      <formula>K$7=période_sélectionnée</formula>
    </cfRule>
    <cfRule type="expression" dxfId="66" priority="228">
      <formula>MOD(COLUMN(),2)</formula>
    </cfRule>
    <cfRule type="expression" dxfId="65" priority="229">
      <formula>MOD(COLUMN(),2)=0</formula>
    </cfRule>
  </conditionalFormatting>
  <conditionalFormatting sqref="H29">
    <cfRule type="expression" dxfId="64" priority="230">
      <formula>L$7=période_sélectionnée</formula>
    </cfRule>
  </conditionalFormatting>
  <conditionalFormatting sqref="H30:H40">
    <cfRule type="expression" dxfId="63" priority="231">
      <formula>PourcentageAccompli</formula>
    </cfRule>
    <cfRule type="expression" dxfId="62" priority="232">
      <formula>PourcentageAccompliAuDelà</formula>
    </cfRule>
    <cfRule type="expression" dxfId="61" priority="233">
      <formula>Réel</formula>
    </cfRule>
    <cfRule type="expression" dxfId="60" priority="234">
      <formula>RéelAuDelà</formula>
    </cfRule>
    <cfRule type="expression" dxfId="59" priority="235">
      <formula>Plan</formula>
    </cfRule>
    <cfRule type="expression" dxfId="58" priority="236">
      <formula>L$7=période_sélectionnée</formula>
    </cfRule>
    <cfRule type="expression" dxfId="57" priority="237">
      <formula>MOD(COLUMN(),2)</formula>
    </cfRule>
    <cfRule type="expression" dxfId="56" priority="238">
      <formula>MOD(COLUMN(),2)=0</formula>
    </cfRule>
  </conditionalFormatting>
  <conditionalFormatting sqref="I3">
    <cfRule type="expression" dxfId="55" priority="4">
      <formula>I$4=période_sélectionnée</formula>
    </cfRule>
  </conditionalFormatting>
  <conditionalFormatting sqref="I8">
    <cfRule type="expression" dxfId="54" priority="3">
      <formula>I$4=période_sélectionnée</formula>
    </cfRule>
  </conditionalFormatting>
  <conditionalFormatting sqref="I16">
    <cfRule type="expression" dxfId="53" priority="2">
      <formula>I$4=période_sélectionnée</formula>
    </cfRule>
  </conditionalFormatting>
  <conditionalFormatting sqref="I29">
    <cfRule type="expression" dxfId="52" priority="1">
      <formula>I$4=période_sélectionnée</formula>
    </cfRule>
  </conditionalFormatting>
  <pageMargins left="0.25" right="0.25" top="0.75" bottom="0.75" header="0.3" footer="0.3"/>
  <pageSetup paperSize="9" scale="88" fitToHeight="0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8" operator="containsText" id="{BFF3FE70-882F-4001-B2C1-47343C8498CF}">
            <xm:f>NOT(ISERROR(SEARCH("2",H4)))</xm:f>
            <xm:f>"2"</xm:f>
            <x14:dxf>
              <fill>
                <patternFill>
                  <bgColor rgb="FFFD39CA"/>
                </patternFill>
              </fill>
            </x14:dxf>
          </x14:cfRule>
          <xm:sqref>H4:H5 H9:H12 H17:H25 H30:H40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65A11F-60FE-4DDF-B7CD-B7F156117B9A}">
  <dimension ref="A1:J22"/>
  <sheetViews>
    <sheetView zoomScaleNormal="100" workbookViewId="0">
      <selection activeCell="I4" sqref="I4"/>
    </sheetView>
  </sheetViews>
  <sheetFormatPr baseColWidth="10" defaultRowHeight="15" x14ac:dyDescent="0.25"/>
  <cols>
    <col min="1" max="1" width="7.875" customWidth="1"/>
    <col min="2" max="2" width="6.875" customWidth="1"/>
    <col min="3" max="3" width="21.25" customWidth="1"/>
    <col min="4" max="4" width="27.25" customWidth="1"/>
    <col min="5" max="5" width="9.75" customWidth="1"/>
    <col min="6" max="6" width="8" customWidth="1"/>
    <col min="7" max="7" width="8.25" customWidth="1"/>
    <col min="8" max="8" width="7.625" customWidth="1"/>
    <col min="9" max="9" width="14.875" customWidth="1"/>
    <col min="10" max="10" width="13.75" customWidth="1"/>
  </cols>
  <sheetData>
    <row r="1" spans="1:10" ht="48" customHeight="1" x14ac:dyDescent="0.25">
      <c r="A1" s="109" t="s">
        <v>316</v>
      </c>
      <c r="B1" s="109"/>
      <c r="C1" s="109"/>
      <c r="D1" s="109"/>
      <c r="E1" s="109"/>
      <c r="F1" s="109"/>
      <c r="G1" s="109"/>
      <c r="H1" s="109"/>
      <c r="I1" s="109"/>
      <c r="J1" s="109"/>
    </row>
    <row r="2" spans="1:10" x14ac:dyDescent="0.25">
      <c r="A2" s="79" t="s">
        <v>29</v>
      </c>
      <c r="B2" s="78" t="s">
        <v>271</v>
      </c>
      <c r="C2" s="78" t="s">
        <v>28</v>
      </c>
      <c r="D2" s="78" t="s">
        <v>31</v>
      </c>
      <c r="E2" s="78" t="s">
        <v>34</v>
      </c>
      <c r="F2" s="78" t="s">
        <v>32</v>
      </c>
      <c r="G2" s="77" t="s">
        <v>33</v>
      </c>
      <c r="H2" s="76" t="s">
        <v>299</v>
      </c>
      <c r="I2" s="75" t="s">
        <v>298</v>
      </c>
      <c r="J2" s="74" t="s">
        <v>297</v>
      </c>
    </row>
    <row r="3" spans="1:10" ht="15" customHeight="1" x14ac:dyDescent="0.25">
      <c r="A3" s="12" t="s">
        <v>48</v>
      </c>
      <c r="B3" s="12" t="s">
        <v>232</v>
      </c>
      <c r="C3" s="12" t="s">
        <v>64</v>
      </c>
      <c r="D3" s="12" t="s">
        <v>65</v>
      </c>
      <c r="E3" s="40" t="s">
        <v>40</v>
      </c>
      <c r="F3" s="40" t="s">
        <v>272</v>
      </c>
      <c r="G3" s="38">
        <v>41</v>
      </c>
      <c r="H3" s="1" t="s">
        <v>27</v>
      </c>
      <c r="I3" s="71"/>
      <c r="J3" s="70"/>
    </row>
    <row r="4" spans="1:10" ht="15" customHeight="1" x14ac:dyDescent="0.25">
      <c r="A4" s="12" t="s">
        <v>74</v>
      </c>
      <c r="B4" s="12" t="s">
        <v>233</v>
      </c>
      <c r="C4" s="12" t="s">
        <v>87</v>
      </c>
      <c r="D4" s="12" t="s">
        <v>52</v>
      </c>
      <c r="E4" s="40" t="s">
        <v>35</v>
      </c>
      <c r="F4" s="40" t="s">
        <v>272</v>
      </c>
      <c r="G4" s="38">
        <v>195</v>
      </c>
      <c r="H4" s="1" t="s">
        <v>26</v>
      </c>
      <c r="I4" s="71"/>
      <c r="J4" s="70"/>
    </row>
    <row r="5" spans="1:10" ht="15" customHeight="1" x14ac:dyDescent="0.25">
      <c r="A5" s="12" t="s">
        <v>74</v>
      </c>
      <c r="B5" s="12" t="s">
        <v>233</v>
      </c>
      <c r="C5" s="12" t="s">
        <v>102</v>
      </c>
      <c r="D5" s="12" t="s">
        <v>52</v>
      </c>
      <c r="E5" s="40" t="s">
        <v>35</v>
      </c>
      <c r="F5" s="40" t="s">
        <v>272</v>
      </c>
      <c r="G5" s="38">
        <v>209</v>
      </c>
      <c r="H5" s="1" t="s">
        <v>26</v>
      </c>
      <c r="I5" s="71"/>
      <c r="J5" s="70"/>
    </row>
    <row r="6" spans="1:10" ht="15" customHeight="1" x14ac:dyDescent="0.25">
      <c r="A6" s="12" t="s">
        <v>48</v>
      </c>
      <c r="B6" s="12" t="s">
        <v>232</v>
      </c>
      <c r="C6" s="12" t="s">
        <v>63</v>
      </c>
      <c r="D6" s="12" t="s">
        <v>124</v>
      </c>
      <c r="E6" s="40" t="s">
        <v>35</v>
      </c>
      <c r="F6" s="40" t="s">
        <v>272</v>
      </c>
      <c r="G6" s="38">
        <v>95</v>
      </c>
      <c r="H6" s="1" t="s">
        <v>26</v>
      </c>
      <c r="I6" s="71"/>
      <c r="J6" s="70" t="s">
        <v>317</v>
      </c>
    </row>
    <row r="7" spans="1:10" ht="15" customHeight="1" x14ac:dyDescent="0.25">
      <c r="A7" s="12" t="s">
        <v>48</v>
      </c>
      <c r="B7" s="12" t="s">
        <v>232</v>
      </c>
      <c r="C7" s="12" t="s">
        <v>53</v>
      </c>
      <c r="D7" s="12" t="s">
        <v>61</v>
      </c>
      <c r="E7" s="40" t="s">
        <v>62</v>
      </c>
      <c r="F7" s="40" t="s">
        <v>272</v>
      </c>
      <c r="G7" s="38">
        <v>290</v>
      </c>
      <c r="H7" s="1" t="s">
        <v>267</v>
      </c>
      <c r="I7" s="71" t="s">
        <v>318</v>
      </c>
      <c r="J7" s="70" t="s">
        <v>319</v>
      </c>
    </row>
    <row r="8" spans="1:10" ht="15" customHeight="1" x14ac:dyDescent="0.25">
      <c r="A8" s="12" t="s">
        <v>115</v>
      </c>
      <c r="B8" s="12" t="s">
        <v>234</v>
      </c>
      <c r="C8" s="12" t="s">
        <v>16</v>
      </c>
      <c r="D8" s="12" t="s">
        <v>61</v>
      </c>
      <c r="E8" s="40" t="s">
        <v>62</v>
      </c>
      <c r="F8" s="40" t="s">
        <v>272</v>
      </c>
      <c r="G8" s="38">
        <v>31</v>
      </c>
      <c r="H8" s="1" t="s">
        <v>267</v>
      </c>
      <c r="I8" s="71">
        <v>45359</v>
      </c>
      <c r="J8" s="70"/>
    </row>
    <row r="9" spans="1:10" ht="15" customHeight="1" x14ac:dyDescent="0.25">
      <c r="A9" s="12" t="s">
        <v>115</v>
      </c>
      <c r="B9" s="12" t="s">
        <v>234</v>
      </c>
      <c r="C9" s="12" t="s">
        <v>17</v>
      </c>
      <c r="D9" s="12" t="s">
        <v>61</v>
      </c>
      <c r="E9" s="40" t="s">
        <v>62</v>
      </c>
      <c r="F9" s="40" t="s">
        <v>272</v>
      </c>
      <c r="G9" s="38">
        <v>29</v>
      </c>
      <c r="H9" s="1" t="s">
        <v>267</v>
      </c>
      <c r="I9" s="71">
        <v>45359</v>
      </c>
      <c r="J9" s="70"/>
    </row>
    <row r="10" spans="1:10" ht="15" customHeight="1" x14ac:dyDescent="0.25">
      <c r="A10" s="12" t="s">
        <v>115</v>
      </c>
      <c r="B10" s="12" t="s">
        <v>235</v>
      </c>
      <c r="C10" s="12" t="s">
        <v>120</v>
      </c>
      <c r="D10" s="12" t="s">
        <v>61</v>
      </c>
      <c r="E10" s="40" t="s">
        <v>62</v>
      </c>
      <c r="F10" s="40" t="s">
        <v>272</v>
      </c>
      <c r="G10" s="38">
        <v>78</v>
      </c>
      <c r="H10" s="1" t="s">
        <v>267</v>
      </c>
      <c r="I10" s="71"/>
      <c r="J10" s="70"/>
    </row>
    <row r="11" spans="1:10" ht="15" customHeight="1" x14ac:dyDescent="0.25">
      <c r="A11" s="12" t="s">
        <v>115</v>
      </c>
      <c r="B11" s="12" t="s">
        <v>235</v>
      </c>
      <c r="C11" s="12" t="s">
        <v>8</v>
      </c>
      <c r="D11" s="26" t="s">
        <v>122</v>
      </c>
      <c r="E11" s="40" t="s">
        <v>44</v>
      </c>
      <c r="F11" s="40" t="s">
        <v>272</v>
      </c>
      <c r="G11" s="38">
        <v>293</v>
      </c>
      <c r="H11" s="1" t="s">
        <v>315</v>
      </c>
      <c r="I11" s="71"/>
      <c r="J11" s="70"/>
    </row>
    <row r="12" spans="1:10" ht="15" customHeight="1" x14ac:dyDescent="0.25">
      <c r="A12" s="12" t="s">
        <v>115</v>
      </c>
      <c r="B12" s="12" t="s">
        <v>235</v>
      </c>
      <c r="C12" s="12" t="s">
        <v>8</v>
      </c>
      <c r="D12" s="12" t="s">
        <v>259</v>
      </c>
      <c r="E12" s="40" t="s">
        <v>35</v>
      </c>
      <c r="F12" s="40" t="s">
        <v>272</v>
      </c>
      <c r="G12" s="38">
        <v>200</v>
      </c>
      <c r="H12" s="1" t="s">
        <v>315</v>
      </c>
      <c r="I12" s="71"/>
      <c r="J12" s="70"/>
    </row>
    <row r="13" spans="1:10" ht="15" customHeight="1" x14ac:dyDescent="0.25">
      <c r="A13" s="12" t="s">
        <v>74</v>
      </c>
      <c r="B13" s="12" t="s">
        <v>233</v>
      </c>
      <c r="C13" s="12" t="s">
        <v>77</v>
      </c>
      <c r="D13" s="12" t="s">
        <v>274</v>
      </c>
      <c r="E13" s="40" t="s">
        <v>275</v>
      </c>
      <c r="F13" s="40" t="s">
        <v>285</v>
      </c>
      <c r="G13" s="38">
        <v>183</v>
      </c>
      <c r="H13" s="1">
        <v>2</v>
      </c>
      <c r="I13" s="101"/>
    </row>
    <row r="14" spans="1:10" ht="46.5" x14ac:dyDescent="0.25">
      <c r="A14" s="109" t="s">
        <v>306</v>
      </c>
      <c r="B14" s="109"/>
      <c r="C14" s="109"/>
      <c r="D14" s="109"/>
      <c r="E14" s="109"/>
      <c r="F14" s="109"/>
      <c r="G14" s="109"/>
      <c r="H14" s="109"/>
      <c r="I14" s="109"/>
      <c r="J14" s="109"/>
    </row>
    <row r="15" spans="1:10" x14ac:dyDescent="0.25">
      <c r="A15" s="69" t="s">
        <v>29</v>
      </c>
      <c r="B15" s="66" t="s">
        <v>271</v>
      </c>
      <c r="C15" s="66" t="s">
        <v>28</v>
      </c>
      <c r="D15" s="66" t="s">
        <v>31</v>
      </c>
      <c r="E15" s="66" t="s">
        <v>34</v>
      </c>
      <c r="F15" s="66" t="s">
        <v>32</v>
      </c>
      <c r="G15" s="68" t="s">
        <v>33</v>
      </c>
      <c r="H15" s="67" t="s">
        <v>299</v>
      </c>
      <c r="I15" s="66" t="s">
        <v>298</v>
      </c>
      <c r="J15" s="65" t="s">
        <v>297</v>
      </c>
    </row>
    <row r="16" spans="1:10" x14ac:dyDescent="0.25">
      <c r="A16" s="61" t="s">
        <v>74</v>
      </c>
      <c r="B16" s="61" t="s">
        <v>233</v>
      </c>
      <c r="C16" s="61" t="s">
        <v>103</v>
      </c>
      <c r="D16" s="61" t="s">
        <v>52</v>
      </c>
      <c r="E16" s="59" t="s">
        <v>35</v>
      </c>
      <c r="F16" s="59" t="s">
        <v>272</v>
      </c>
      <c r="G16" s="58">
        <v>192</v>
      </c>
      <c r="H16" s="57" t="s">
        <v>26</v>
      </c>
      <c r="I16" s="102">
        <v>45359</v>
      </c>
      <c r="J16" s="56"/>
    </row>
    <row r="17" spans="1:10" x14ac:dyDescent="0.25">
      <c r="A17" s="61" t="s">
        <v>74</v>
      </c>
      <c r="B17" s="61" t="s">
        <v>233</v>
      </c>
      <c r="C17" s="61" t="s">
        <v>104</v>
      </c>
      <c r="D17" s="61" t="s">
        <v>52</v>
      </c>
      <c r="E17" s="59" t="s">
        <v>35</v>
      </c>
      <c r="F17" s="59" t="s">
        <v>272</v>
      </c>
      <c r="G17" s="58">
        <v>193</v>
      </c>
      <c r="H17" s="57" t="s">
        <v>26</v>
      </c>
      <c r="I17" s="102">
        <v>45359</v>
      </c>
      <c r="J17" s="56"/>
    </row>
    <row r="18" spans="1:10" x14ac:dyDescent="0.25">
      <c r="A18" s="20"/>
      <c r="B18" s="20"/>
      <c r="C18" s="20"/>
      <c r="D18" s="103"/>
      <c r="E18" s="73"/>
      <c r="F18" s="73"/>
      <c r="G18" s="37"/>
      <c r="H18" s="72"/>
      <c r="I18" s="71"/>
      <c r="J18" s="70"/>
    </row>
    <row r="19" spans="1:10" x14ac:dyDescent="0.25">
      <c r="A19" s="20"/>
      <c r="B19" s="20"/>
      <c r="C19" s="20"/>
      <c r="D19" s="20"/>
      <c r="E19" s="73"/>
      <c r="F19" s="73"/>
      <c r="G19" s="37"/>
      <c r="H19" s="72"/>
      <c r="I19" s="71"/>
      <c r="J19" s="70"/>
    </row>
    <row r="20" spans="1:10" x14ac:dyDescent="0.25">
      <c r="A20" s="20"/>
      <c r="B20" s="20"/>
      <c r="C20" s="20"/>
      <c r="D20" s="20"/>
      <c r="E20" s="73"/>
      <c r="F20" s="73"/>
      <c r="G20" s="37"/>
      <c r="H20" s="72"/>
      <c r="I20" s="71"/>
      <c r="J20" s="70"/>
    </row>
    <row r="21" spans="1:10" x14ac:dyDescent="0.25">
      <c r="A21" s="20"/>
      <c r="B21" s="20"/>
      <c r="C21" s="20"/>
      <c r="D21" s="20"/>
      <c r="E21" s="73"/>
      <c r="F21" s="73"/>
      <c r="G21" s="37"/>
      <c r="H21" s="72"/>
      <c r="I21" s="71"/>
      <c r="J21" s="70"/>
    </row>
    <row r="22" spans="1:10" x14ac:dyDescent="0.2">
      <c r="A22" s="20"/>
      <c r="B22" s="20"/>
      <c r="C22" s="20"/>
      <c r="D22" s="70"/>
      <c r="E22" s="73"/>
      <c r="F22" s="73"/>
      <c r="G22" s="37"/>
      <c r="H22" s="70"/>
      <c r="I22" s="70"/>
      <c r="J22" s="70"/>
    </row>
  </sheetData>
  <mergeCells count="2">
    <mergeCell ref="A1:J1"/>
    <mergeCell ref="A14:J14"/>
  </mergeCells>
  <conditionalFormatting sqref="H3:H13">
    <cfRule type="cellIs" dxfId="51" priority="22" operator="equal">
      <formula>"A"</formula>
    </cfRule>
    <cfRule type="cellIs" dxfId="50" priority="23" operator="equal">
      <formula>"T"</formula>
    </cfRule>
    <cfRule type="cellIs" dxfId="49" priority="24" operator="equal">
      <formula>"M"</formula>
    </cfRule>
    <cfRule type="expression" dxfId="48" priority="25">
      <formula>PourcentageAccompli</formula>
    </cfRule>
    <cfRule type="expression" dxfId="47" priority="26">
      <formula>PourcentageAccompliAuDelà</formula>
    </cfRule>
    <cfRule type="cellIs" dxfId="46" priority="17" operator="equal">
      <formula>"RR"</formula>
    </cfRule>
    <cfRule type="expression" dxfId="45" priority="27">
      <formula>Réel</formula>
    </cfRule>
    <cfRule type="cellIs" dxfId="44" priority="18" operator="equal">
      <formula>"x"</formula>
    </cfRule>
    <cfRule type="cellIs" dxfId="42" priority="20" operator="equal">
      <formula>"B"</formula>
    </cfRule>
    <cfRule type="cellIs" dxfId="41" priority="21" operator="equal">
      <formula>"S"</formula>
    </cfRule>
    <cfRule type="expression" dxfId="40" priority="28">
      <formula>RéelAuDelà</formula>
    </cfRule>
    <cfRule type="expression" dxfId="39" priority="29">
      <formula>Plan</formula>
    </cfRule>
    <cfRule type="expression" dxfId="38" priority="30">
      <formula>H$6=période_sélectionnée</formula>
    </cfRule>
    <cfRule type="expression" dxfId="37" priority="31">
      <formula>MOD(COLUMN(),2)</formula>
    </cfRule>
    <cfRule type="expression" dxfId="36" priority="32">
      <formula>MOD(COLUMN(),2)=0</formula>
    </cfRule>
  </conditionalFormatting>
  <conditionalFormatting sqref="H16:H17">
    <cfRule type="cellIs" dxfId="35" priority="6" operator="equal">
      <formula>"A"</formula>
    </cfRule>
    <cfRule type="cellIs" dxfId="34" priority="8" operator="equal">
      <formula>"M"</formula>
    </cfRule>
    <cfRule type="expression" dxfId="33" priority="9">
      <formula>PourcentageAccompli</formula>
    </cfRule>
    <cfRule type="expression" dxfId="32" priority="10">
      <formula>PourcentageAccompliAuDelà</formula>
    </cfRule>
    <cfRule type="expression" dxfId="31" priority="11">
      <formula>Réel</formula>
    </cfRule>
    <cfRule type="expression" dxfId="30" priority="12">
      <formula>RéelAuDelà</formula>
    </cfRule>
    <cfRule type="expression" dxfId="29" priority="13">
      <formula>Plan</formula>
    </cfRule>
    <cfRule type="expression" dxfId="28" priority="14">
      <formula>H$5=période_sélectionnée</formula>
    </cfRule>
    <cfRule type="expression" dxfId="27" priority="15">
      <formula>MOD(COLUMN(),2)</formula>
    </cfRule>
    <cfRule type="expression" dxfId="26" priority="16">
      <formula>MOD(COLUMN(),2)=0</formula>
    </cfRule>
    <cfRule type="cellIs" dxfId="25" priority="7" operator="equal">
      <formula>"T"</formula>
    </cfRule>
    <cfRule type="cellIs" dxfId="24" priority="1" operator="equal">
      <formula>"RR"</formula>
    </cfRule>
    <cfRule type="cellIs" dxfId="23" priority="2" operator="equal">
      <formula>"x"</formula>
    </cfRule>
    <cfRule type="cellIs" dxfId="21" priority="4" operator="equal">
      <formula>"B"</formula>
    </cfRule>
    <cfRule type="cellIs" dxfId="20" priority="5" operator="equal">
      <formula>"S"</formula>
    </cfRule>
  </conditionalFormatting>
  <conditionalFormatting sqref="H18">
    <cfRule type="expression" dxfId="19" priority="64">
      <formula>H$3=période_sélectionnée</formula>
    </cfRule>
    <cfRule type="expression" dxfId="18" priority="65">
      <formula>MOD(COLUMN(),2)</formula>
    </cfRule>
    <cfRule type="expression" dxfId="17" priority="66">
      <formula>MOD(COLUMN(),2)=0</formula>
    </cfRule>
  </conditionalFormatting>
  <conditionalFormatting sqref="H18:H21">
    <cfRule type="cellIs" dxfId="16" priority="33" operator="equal">
      <formula>"x"</formula>
    </cfRule>
    <cfRule type="cellIs" dxfId="14" priority="35" operator="equal">
      <formula>"B"</formula>
    </cfRule>
    <cfRule type="cellIs" dxfId="13" priority="36" operator="equal">
      <formula>"S"</formula>
    </cfRule>
    <cfRule type="cellIs" dxfId="12" priority="37" operator="equal">
      <formula>"A"</formula>
    </cfRule>
    <cfRule type="cellIs" dxfId="11" priority="38" operator="equal">
      <formula>"T"</formula>
    </cfRule>
    <cfRule type="cellIs" dxfId="10" priority="39" operator="equal">
      <formula>"M"</formula>
    </cfRule>
    <cfRule type="expression" dxfId="9" priority="40">
      <formula>PourcentageAccompli</formula>
    </cfRule>
    <cfRule type="expression" dxfId="8" priority="41">
      <formula>PourcentageAccompliAuDelà</formula>
    </cfRule>
    <cfRule type="expression" dxfId="7" priority="42">
      <formula>Réel</formula>
    </cfRule>
    <cfRule type="expression" dxfId="6" priority="43">
      <formula>RéelAuDelà</formula>
    </cfRule>
    <cfRule type="expression" dxfId="5" priority="44">
      <formula>Plan</formula>
    </cfRule>
  </conditionalFormatting>
  <conditionalFormatting sqref="H19:H21">
    <cfRule type="expression" dxfId="4" priority="45">
      <formula>H$4=période_sélectionnée</formula>
    </cfRule>
    <cfRule type="expression" dxfId="3" priority="46">
      <formula>MOD(COLUMN(),2)</formula>
    </cfRule>
    <cfRule type="expression" dxfId="2" priority="47">
      <formula>MOD(COLUMN(),2)=0</formula>
    </cfRule>
  </conditionalFormatting>
  <conditionalFormatting sqref="H2:I2">
    <cfRule type="expression" dxfId="1" priority="68">
      <formula>H$4=période_sélectionnée</formula>
    </cfRule>
  </conditionalFormatting>
  <conditionalFormatting sqref="H15:I15">
    <cfRule type="expression" dxfId="0" priority="67">
      <formula>H$4=période_sélectionnée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10E17B85-29B2-4FC0-B040-D09F7F97C52C}">
            <xm:f>NOT(ISERROR(SEARCH("2",H3)))</xm:f>
            <xm:f>"2"</xm:f>
            <x14:dxf>
              <fill>
                <patternFill>
                  <bgColor rgb="FFFD39CA"/>
                </patternFill>
              </fill>
            </x14:dxf>
          </x14:cfRule>
          <xm:sqref>H3:H13</xm:sqref>
        </x14:conditionalFormatting>
        <x14:conditionalFormatting xmlns:xm="http://schemas.microsoft.com/office/excel/2006/main">
          <x14:cfRule type="containsText" priority="3" operator="containsText" id="{1309724E-E0B3-46DE-827F-A52F553201F7}">
            <xm:f>NOT(ISERROR(SEARCH("2",H16)))</xm:f>
            <xm:f>"2"</xm:f>
            <x14:dxf>
              <fill>
                <patternFill>
                  <bgColor rgb="FFFD39CA"/>
                </patternFill>
              </fill>
            </x14:dxf>
          </x14:cfRule>
          <xm:sqref>H16:H17</xm:sqref>
        </x14:conditionalFormatting>
        <x14:conditionalFormatting xmlns:xm="http://schemas.microsoft.com/office/excel/2006/main">
          <x14:cfRule type="containsText" priority="34" operator="containsText" id="{F48EAB2D-562B-4DDB-91CE-539B07DA1AB3}">
            <xm:f>NOT(ISERROR(SEARCH("2",H18)))</xm:f>
            <xm:f>"2"</xm:f>
            <x14:dxf>
              <fill>
                <patternFill>
                  <bgColor rgb="FFFD39CA"/>
                </patternFill>
              </fill>
            </x14:dxf>
          </x14:cfRule>
          <xm:sqref>H18:H21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TM02887601</Template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Machines</vt:lpstr>
      <vt:lpstr>Feuil1</vt:lpstr>
      <vt:lpstr>Annexes</vt:lpstr>
      <vt:lpstr>Préventif S8</vt:lpstr>
      <vt:lpstr>Préventif S9</vt:lpstr>
      <vt:lpstr>Semaine 9</vt:lpstr>
      <vt:lpstr>Préventif S10</vt:lpstr>
      <vt:lpstr>Annexes!Impression_des_titres</vt:lpstr>
      <vt:lpstr>Machines!Impression_des_titres</vt:lpstr>
      <vt:lpstr>Machines!période_sélectionnée</vt:lpstr>
      <vt:lpstr>période_sélectionnée</vt:lpstr>
      <vt:lpstr>périodes</vt:lpstr>
      <vt:lpstr>Semaines</vt:lpstr>
      <vt:lpstr>Travaux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2021-12-27T22:07:09Z</dcterms:created>
  <dcterms:modified xsi:type="dcterms:W3CDTF">2024-03-06T07:26:35Z</dcterms:modified>
</cp:coreProperties>
</file>