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95" windowHeight="8445" activeTab="1"/>
  </bookViews>
  <sheets>
    <sheet name="SI IMBRIQUES" sheetId="1" r:id="rId1"/>
    <sheet name="RECHERCHEV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E4" i="4"/>
  <c r="D4"/>
  <c r="E5" i="1"/>
  <c r="E6"/>
  <c r="E7"/>
  <c r="E8"/>
  <c r="E9"/>
  <c r="E10"/>
  <c r="E11"/>
  <c r="E12"/>
  <c r="E13"/>
  <c r="E14"/>
  <c r="E4"/>
  <c r="D5"/>
  <c r="D6"/>
  <c r="D7"/>
  <c r="D8"/>
  <c r="D9"/>
  <c r="D10"/>
  <c r="D11"/>
  <c r="D12"/>
  <c r="D13"/>
  <c r="D14"/>
  <c r="D4"/>
</calcChain>
</file>

<file path=xl/sharedStrings.xml><?xml version="1.0" encoding="utf-8"?>
<sst xmlns="http://schemas.openxmlformats.org/spreadsheetml/2006/main" count="68" uniqueCount="20">
  <si>
    <t>VENDEUR</t>
  </si>
  <si>
    <t>PAYS</t>
  </si>
  <si>
    <t>C.A. HT</t>
  </si>
  <si>
    <t>COMMISSION</t>
  </si>
  <si>
    <t>LEGRAND</t>
  </si>
  <si>
    <t>PAOLI</t>
  </si>
  <si>
    <t>CHASSENEY</t>
  </si>
  <si>
    <t>DELAGARDE</t>
  </si>
  <si>
    <t>PARLOIS</t>
  </si>
  <si>
    <t>AULIN</t>
  </si>
  <si>
    <t>DURAND</t>
  </si>
  <si>
    <t>DUBOIS</t>
  </si>
  <si>
    <t>France</t>
  </si>
  <si>
    <t>Italie</t>
  </si>
  <si>
    <t>Espagne</t>
  </si>
  <si>
    <t>BILAN 2010</t>
  </si>
  <si>
    <t>C.A. TTC</t>
  </si>
  <si>
    <t>LENOIR</t>
  </si>
  <si>
    <t>TVA</t>
  </si>
  <si>
    <t>TAUX DE COMMISSION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</si>
</sst>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9" fontId="0" fillId="3" borderId="11" xfId="0" applyNumberFormat="1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10" fontId="0" fillId="4" borderId="8" xfId="0" applyNumberFormat="1" applyFill="1" applyBorder="1"/>
    <xf numFmtId="9" fontId="0" fillId="4" borderId="9" xfId="0" applyNumberFormat="1" applyFill="1" applyBorder="1"/>
    <xf numFmtId="9" fontId="0" fillId="3" borderId="12" xfId="0" applyNumberFormat="1" applyFill="1" applyBorder="1"/>
    <xf numFmtId="9" fontId="0" fillId="4" borderId="14" xfId="0" applyNumberFormat="1" applyFill="1" applyBorder="1"/>
    <xf numFmtId="10" fontId="0" fillId="4" borderId="15" xfId="0" applyNumberFormat="1" applyFill="1" applyBorder="1"/>
    <xf numFmtId="164" fontId="0" fillId="4" borderId="8" xfId="0" applyNumberFormat="1" applyFill="1" applyBorder="1"/>
    <xf numFmtId="164" fontId="0" fillId="4" borderId="9" xfId="0" applyNumberFormat="1" applyFill="1" applyBorder="1"/>
    <xf numFmtId="164" fontId="0" fillId="3" borderId="11" xfId="0" applyNumberFormat="1" applyFill="1" applyBorder="1"/>
    <xf numFmtId="164" fontId="0" fillId="4" borderId="11" xfId="0" applyNumberFormat="1" applyFill="1" applyBorder="1"/>
    <xf numFmtId="164" fontId="0" fillId="4" borderId="14" xfId="0" applyNumberFormat="1" applyFill="1" applyBorder="1"/>
    <xf numFmtId="164" fontId="0" fillId="4" borderId="12" xfId="0" applyNumberFormat="1" applyFill="1" applyBorder="1"/>
    <xf numFmtId="164" fontId="0" fillId="4" borderId="15" xfId="0" applyNumberFormat="1" applyFill="1" applyBorder="1"/>
    <xf numFmtId="164" fontId="0" fillId="3" borderId="12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workbookViewId="0">
      <selection activeCell="F23" sqref="F23"/>
    </sheetView>
  </sheetViews>
  <sheetFormatPr baseColWidth="10" defaultRowHeight="15"/>
  <cols>
    <col min="3" max="3" width="13.85546875" customWidth="1"/>
    <col min="5" max="5" width="13.28515625" bestFit="1" customWidth="1"/>
  </cols>
  <sheetData>
    <row r="1" spans="1:5" ht="21.75" thickBot="1">
      <c r="A1" s="1" t="s">
        <v>15</v>
      </c>
      <c r="B1" s="2"/>
      <c r="C1" s="2"/>
      <c r="D1" s="2"/>
      <c r="E1" s="3"/>
    </row>
    <row r="2" spans="1:5" ht="15.75" thickBot="1"/>
    <row r="3" spans="1:5" ht="15.75" thickBot="1">
      <c r="A3" s="4" t="s">
        <v>0</v>
      </c>
      <c r="B3" s="5" t="s">
        <v>1</v>
      </c>
      <c r="C3" s="5" t="s">
        <v>2</v>
      </c>
      <c r="D3" s="5" t="s">
        <v>16</v>
      </c>
      <c r="E3" s="6" t="s">
        <v>3</v>
      </c>
    </row>
    <row r="4" spans="1:5">
      <c r="A4" s="7" t="s">
        <v>4</v>
      </c>
      <c r="B4" s="8" t="s">
        <v>12</v>
      </c>
      <c r="C4" s="28">
        <v>25000</v>
      </c>
      <c r="D4" s="28">
        <f>IF(B4="France",C4*1.196,IF(B4="Italie",C4*1.21,IF(B4="Espagne",C4*1.15)))</f>
        <v>29900</v>
      </c>
      <c r="E4" s="29">
        <f>IF(B4="France",C4*0.05,IF(B4="Italie",C4*0.04,IF(B4="Espagne",C4*0.035)))</f>
        <v>1250</v>
      </c>
    </row>
    <row r="5" spans="1:5">
      <c r="A5" s="10" t="s">
        <v>5</v>
      </c>
      <c r="B5" s="11" t="s">
        <v>13</v>
      </c>
      <c r="C5" s="30">
        <v>49500</v>
      </c>
      <c r="D5" s="30">
        <f t="shared" ref="D5:D14" si="0">IF(B5="France",C5*1.196,IF(B5="Italie",C5*1.21,IF(B5="Espagne",C5*1.15)))</f>
        <v>59895</v>
      </c>
      <c r="E5" s="35">
        <f t="shared" ref="E5:E14" si="1">IF(B5="France",C5*0.05,IF(B5="Italie",C5*0.04,IF(B5="Espagne",C5*0.035)))</f>
        <v>1980</v>
      </c>
    </row>
    <row r="6" spans="1:5">
      <c r="A6" s="13" t="s">
        <v>6</v>
      </c>
      <c r="B6" s="14" t="s">
        <v>12</v>
      </c>
      <c r="C6" s="31">
        <v>22750</v>
      </c>
      <c r="D6" s="31">
        <f t="shared" si="0"/>
        <v>27209</v>
      </c>
      <c r="E6" s="33">
        <f t="shared" si="1"/>
        <v>1137.5</v>
      </c>
    </row>
    <row r="7" spans="1:5">
      <c r="A7" s="10" t="s">
        <v>7</v>
      </c>
      <c r="B7" s="11" t="s">
        <v>13</v>
      </c>
      <c r="C7" s="30">
        <v>18000</v>
      </c>
      <c r="D7" s="30">
        <f t="shared" si="0"/>
        <v>21780</v>
      </c>
      <c r="E7" s="35">
        <f t="shared" si="1"/>
        <v>720</v>
      </c>
    </row>
    <row r="8" spans="1:5">
      <c r="A8" s="13" t="s">
        <v>8</v>
      </c>
      <c r="B8" s="14" t="s">
        <v>14</v>
      </c>
      <c r="C8" s="31">
        <v>120000</v>
      </c>
      <c r="D8" s="31">
        <f t="shared" si="0"/>
        <v>138000</v>
      </c>
      <c r="E8" s="33">
        <f t="shared" si="1"/>
        <v>4200</v>
      </c>
    </row>
    <row r="9" spans="1:5">
      <c r="A9" s="10" t="s">
        <v>4</v>
      </c>
      <c r="B9" s="11" t="s">
        <v>13</v>
      </c>
      <c r="C9" s="30">
        <v>84500</v>
      </c>
      <c r="D9" s="30">
        <f t="shared" si="0"/>
        <v>102245</v>
      </c>
      <c r="E9" s="35">
        <f t="shared" si="1"/>
        <v>3380</v>
      </c>
    </row>
    <row r="10" spans="1:5">
      <c r="A10" s="13" t="s">
        <v>5</v>
      </c>
      <c r="B10" s="14" t="s">
        <v>14</v>
      </c>
      <c r="C10" s="31">
        <v>21500</v>
      </c>
      <c r="D10" s="31">
        <f t="shared" si="0"/>
        <v>24724.999999999996</v>
      </c>
      <c r="E10" s="33">
        <f t="shared" si="1"/>
        <v>752.50000000000011</v>
      </c>
    </row>
    <row r="11" spans="1:5">
      <c r="A11" s="10" t="s">
        <v>9</v>
      </c>
      <c r="B11" s="11" t="s">
        <v>13</v>
      </c>
      <c r="C11" s="30">
        <v>54000</v>
      </c>
      <c r="D11" s="30">
        <f t="shared" si="0"/>
        <v>65340</v>
      </c>
      <c r="E11" s="35">
        <f t="shared" si="1"/>
        <v>2160</v>
      </c>
    </row>
    <row r="12" spans="1:5">
      <c r="A12" s="13" t="s">
        <v>10</v>
      </c>
      <c r="B12" s="14" t="s">
        <v>12</v>
      </c>
      <c r="C12" s="31">
        <v>110000</v>
      </c>
      <c r="D12" s="31">
        <f t="shared" si="0"/>
        <v>131560</v>
      </c>
      <c r="E12" s="33">
        <f t="shared" si="1"/>
        <v>5500</v>
      </c>
    </row>
    <row r="13" spans="1:5">
      <c r="A13" s="10" t="s">
        <v>11</v>
      </c>
      <c r="B13" s="11" t="s">
        <v>12</v>
      </c>
      <c r="C13" s="30">
        <v>45000</v>
      </c>
      <c r="D13" s="30">
        <f t="shared" si="0"/>
        <v>53820</v>
      </c>
      <c r="E13" s="35">
        <f t="shared" si="1"/>
        <v>2250</v>
      </c>
    </row>
    <row r="14" spans="1:5" ht="15.75" thickBot="1">
      <c r="A14" s="16" t="s">
        <v>17</v>
      </c>
      <c r="B14" s="17" t="s">
        <v>13</v>
      </c>
      <c r="C14" s="32">
        <v>55700</v>
      </c>
      <c r="D14" s="32">
        <f t="shared" si="0"/>
        <v>67397</v>
      </c>
      <c r="E14" s="34">
        <f t="shared" si="1"/>
        <v>2228</v>
      </c>
    </row>
    <row r="16" spans="1:5" ht="15.75" thickBot="1"/>
    <row r="17" spans="1:3" ht="30.75" thickBot="1">
      <c r="A17" s="20" t="s">
        <v>1</v>
      </c>
      <c r="B17" s="21" t="s">
        <v>18</v>
      </c>
      <c r="C17" s="22" t="s">
        <v>19</v>
      </c>
    </row>
    <row r="18" spans="1:3">
      <c r="A18" s="7" t="s">
        <v>12</v>
      </c>
      <c r="B18" s="23">
        <v>0.19600000000000001</v>
      </c>
      <c r="C18" s="24">
        <v>0.05</v>
      </c>
    </row>
    <row r="19" spans="1:3">
      <c r="A19" s="10" t="s">
        <v>14</v>
      </c>
      <c r="B19" s="19">
        <v>0.21</v>
      </c>
      <c r="C19" s="25">
        <v>0.04</v>
      </c>
    </row>
    <row r="20" spans="1:3" ht="15.75" thickBot="1">
      <c r="A20" s="16" t="s">
        <v>13</v>
      </c>
      <c r="B20" s="26">
        <v>0.15</v>
      </c>
      <c r="C20" s="27">
        <v>3.5000000000000003E-2</v>
      </c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G10" sqref="G10"/>
    </sheetView>
  </sheetViews>
  <sheetFormatPr baseColWidth="10" defaultRowHeight="15"/>
  <cols>
    <col min="3" max="3" width="13.85546875" customWidth="1"/>
    <col min="5" max="5" width="13.28515625" bestFit="1" customWidth="1"/>
  </cols>
  <sheetData>
    <row r="1" spans="1:5" ht="21.75" thickBot="1">
      <c r="A1" s="1" t="s">
        <v>15</v>
      </c>
      <c r="B1" s="2"/>
      <c r="C1" s="2"/>
      <c r="D1" s="2"/>
      <c r="E1" s="3"/>
    </row>
    <row r="2" spans="1:5" ht="15.75" thickBot="1"/>
    <row r="3" spans="1:5" ht="15.75" thickBot="1">
      <c r="A3" s="4" t="s">
        <v>0</v>
      </c>
      <c r="B3" s="5" t="s">
        <v>1</v>
      </c>
      <c r="C3" s="5" t="s">
        <v>2</v>
      </c>
      <c r="D3" s="5" t="s">
        <v>16</v>
      </c>
      <c r="E3" s="6" t="s">
        <v>3</v>
      </c>
    </row>
    <row r="4" spans="1:5">
      <c r="A4" s="7" t="s">
        <v>4</v>
      </c>
      <c r="B4" s="8" t="s">
        <v>12</v>
      </c>
      <c r="C4" s="8">
        <v>25000</v>
      </c>
      <c r="D4" s="8">
        <f>C4*(1+VLOOKUP(B4,A18:C20,2))</f>
        <v>30250</v>
      </c>
      <c r="E4" s="9">
        <f>C4*VLOOKUP(B4,A18:C20,3)</f>
        <v>1000</v>
      </c>
    </row>
    <row r="5" spans="1:5">
      <c r="A5" s="10" t="s">
        <v>5</v>
      </c>
      <c r="B5" s="11" t="s">
        <v>13</v>
      </c>
      <c r="C5" s="11">
        <v>49500</v>
      </c>
      <c r="D5" s="11"/>
      <c r="E5" s="12"/>
    </row>
    <row r="6" spans="1:5">
      <c r="A6" s="13" t="s">
        <v>6</v>
      </c>
      <c r="B6" s="14" t="s">
        <v>12</v>
      </c>
      <c r="C6" s="14">
        <v>22750</v>
      </c>
      <c r="D6" s="14"/>
      <c r="E6" s="15"/>
    </row>
    <row r="7" spans="1:5">
      <c r="A7" s="10" t="s">
        <v>7</v>
      </c>
      <c r="B7" s="11" t="s">
        <v>13</v>
      </c>
      <c r="C7" s="11">
        <v>18000</v>
      </c>
      <c r="D7" s="11"/>
      <c r="E7" s="12"/>
    </row>
    <row r="8" spans="1:5">
      <c r="A8" s="13" t="s">
        <v>8</v>
      </c>
      <c r="B8" s="14" t="s">
        <v>14</v>
      </c>
      <c r="C8" s="14">
        <v>120000</v>
      </c>
      <c r="D8" s="14"/>
      <c r="E8" s="15"/>
    </row>
    <row r="9" spans="1:5">
      <c r="A9" s="10" t="s">
        <v>4</v>
      </c>
      <c r="B9" s="11" t="s">
        <v>13</v>
      </c>
      <c r="C9" s="11">
        <v>84500</v>
      </c>
      <c r="D9" s="11"/>
      <c r="E9" s="12"/>
    </row>
    <row r="10" spans="1:5">
      <c r="A10" s="13" t="s">
        <v>5</v>
      </c>
      <c r="B10" s="14" t="s">
        <v>14</v>
      </c>
      <c r="C10" s="14">
        <v>21500</v>
      </c>
      <c r="D10" s="14"/>
      <c r="E10" s="15"/>
    </row>
    <row r="11" spans="1:5">
      <c r="A11" s="10" t="s">
        <v>9</v>
      </c>
      <c r="B11" s="11" t="s">
        <v>13</v>
      </c>
      <c r="C11" s="11">
        <v>54000</v>
      </c>
      <c r="D11" s="11"/>
      <c r="E11" s="12"/>
    </row>
    <row r="12" spans="1:5">
      <c r="A12" s="13" t="s">
        <v>10</v>
      </c>
      <c r="B12" s="14" t="s">
        <v>12</v>
      </c>
      <c r="C12" s="14">
        <v>110000</v>
      </c>
      <c r="D12" s="14"/>
      <c r="E12" s="15"/>
    </row>
    <row r="13" spans="1:5">
      <c r="A13" s="10" t="s">
        <v>11</v>
      </c>
      <c r="B13" s="11" t="s">
        <v>12</v>
      </c>
      <c r="C13" s="11">
        <v>45000</v>
      </c>
      <c r="D13" s="11"/>
      <c r="E13" s="12"/>
    </row>
    <row r="14" spans="1:5" ht="15.75" thickBot="1">
      <c r="A14" s="16" t="s">
        <v>17</v>
      </c>
      <c r="B14" s="17" t="s">
        <v>13</v>
      </c>
      <c r="C14" s="17">
        <v>55700</v>
      </c>
      <c r="D14" s="17"/>
      <c r="E14" s="18"/>
    </row>
    <row r="16" spans="1:5" ht="15.75" thickBot="1"/>
    <row r="17" spans="1:3" ht="30.75" thickBot="1">
      <c r="A17" s="20" t="s">
        <v>1</v>
      </c>
      <c r="B17" s="21" t="s">
        <v>18</v>
      </c>
      <c r="C17" s="22" t="s">
        <v>19</v>
      </c>
    </row>
    <row r="18" spans="1:3">
      <c r="A18" s="7" t="s">
        <v>12</v>
      </c>
      <c r="B18" s="23">
        <v>0.19600000000000001</v>
      </c>
      <c r="C18" s="24">
        <v>0.05</v>
      </c>
    </row>
    <row r="19" spans="1:3">
      <c r="A19" s="10" t="s">
        <v>14</v>
      </c>
      <c r="B19" s="19">
        <v>0.21</v>
      </c>
      <c r="C19" s="25">
        <v>0.04</v>
      </c>
    </row>
    <row r="20" spans="1:3" ht="15.75" thickBot="1">
      <c r="A20" s="16" t="s">
        <v>13</v>
      </c>
      <c r="B20" s="26">
        <v>0.15</v>
      </c>
      <c r="C20" s="27">
        <v>3.5000000000000003E-2</v>
      </c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SI IMBRIQUES</vt:lpstr>
      <vt:lpstr>RECHERCHEV</vt:lpstr>
      <vt:lpstr>Feuil2</vt:lpstr>
      <vt:lpstr>Feuil3</vt:lpstr>
    </vt:vector>
  </TitlesOfParts>
  <Company>iufm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NIDO</dc:creator>
  <cp:lastModifiedBy>NIDO</cp:lastModifiedBy>
  <cp:lastPrinted>2011-04-09T12:03:10Z</cp:lastPrinted>
  <dcterms:created xsi:type="dcterms:W3CDTF">2011-04-09T11:55:41Z</dcterms:created>
  <dcterms:modified xsi:type="dcterms:W3CDTF">2011-04-09T15:38:27Z</dcterms:modified>
</cp:coreProperties>
</file>