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668" codeName="{C74EF38D-198D-F2B1-A963-D0AE11F4D96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kevin\Desktop\Maccro\"/>
    </mc:Choice>
  </mc:AlternateContent>
  <bookViews>
    <workbookView xWindow="19440" yWindow="15" windowWidth="28515" windowHeight="15600" activeTab="1"/>
  </bookViews>
  <sheets>
    <sheet name="Base" sheetId="1" r:id="rId1"/>
    <sheet name="Feuil1_Bis" sheetId="4" r:id="rId2"/>
    <sheet name="Feuil2" sheetId="2" r:id="rId3"/>
    <sheet name="Feuil3" sheetId="3" r:id="rId4"/>
  </sheets>
  <definedNames>
    <definedName name="_xlnm._FilterDatabase" localSheetId="0" hidden="1">Base!$G$1:$G$500</definedName>
    <definedName name="_xlnm._FilterDatabase" localSheetId="1" hidden="1">Feuil1_Bis!$A$1:$I$16</definedName>
  </definedNames>
  <calcPr calcId="171027"/>
</workbook>
</file>

<file path=xl/calcChain.xml><?xml version="1.0" encoding="utf-8"?>
<calcChain xmlns="http://schemas.openxmlformats.org/spreadsheetml/2006/main">
  <c r="K16" i="4" l="1"/>
  <c r="K9" i="4"/>
  <c r="K2" i="4"/>
  <c r="I9" i="4"/>
  <c r="I2" i="4"/>
  <c r="I3" i="4"/>
  <c r="I10" i="4"/>
  <c r="I4" i="4"/>
  <c r="I11" i="4"/>
  <c r="I5" i="4"/>
  <c r="I12" i="4"/>
  <c r="I6" i="4"/>
  <c r="I13" i="4"/>
  <c r="I7" i="4"/>
  <c r="I14" i="4"/>
  <c r="I8" i="4"/>
  <c r="I15" i="4"/>
  <c r="I16" i="4"/>
</calcChain>
</file>

<file path=xl/sharedStrings.xml><?xml version="1.0" encoding="utf-8"?>
<sst xmlns="http://schemas.openxmlformats.org/spreadsheetml/2006/main" count="60" uniqueCount="23">
  <si>
    <t>Nr</t>
  </si>
  <si>
    <t>Matériel</t>
  </si>
  <si>
    <t>Désignation</t>
  </si>
  <si>
    <t>Conductibilité thermique</t>
  </si>
  <si>
    <t>Epaisseur de calorifuge</t>
  </si>
  <si>
    <t>Longueur</t>
  </si>
  <si>
    <t>Matériel isol.</t>
  </si>
  <si>
    <t>Armaflex XG</t>
  </si>
  <si>
    <t>Nom isol.</t>
  </si>
  <si>
    <t>XG-09X064</t>
  </si>
  <si>
    <t>XG-25X018</t>
  </si>
  <si>
    <t>XG-25X022</t>
  </si>
  <si>
    <t>XG-32X028</t>
  </si>
  <si>
    <t>XG-40X035</t>
  </si>
  <si>
    <t>XG-40X042</t>
  </si>
  <si>
    <t>XG-40X054</t>
  </si>
  <si>
    <t>XG-40X064</t>
  </si>
  <si>
    <t>Medium</t>
  </si>
  <si>
    <t>Eau froide</t>
  </si>
  <si>
    <t>Eau chaude</t>
  </si>
  <si>
    <t>Bouclage</t>
  </si>
  <si>
    <t>DN1</t>
  </si>
  <si>
    <t>Majoration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</si>
</sst>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/>
    <xf numFmtId="0" fontId="0" fillId="0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114300</xdr:colOff>
          <xdr:row>4</xdr:row>
          <xdr:rowOff>142875</xdr:rowOff>
        </xdr:from>
        <xdr:to>
          <xdr:col>4</xdr:col>
          <xdr:colOff>1143000</xdr:colOff>
          <xdr:row>10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Calo Réseau sanit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7"/>
  <sheetViews>
    <sheetView workbookViewId="0">
      <selection activeCell="H15" sqref="H15"/>
    </sheetView>
  </sheetViews>
  <sheetFormatPr baseColWidth="10" defaultRowHeight="15" x14ac:dyDescent="0.25"/>
  <cols>
    <col min="1" max="1" width="3.7109375" bestFit="1" customWidth="1"/>
    <col min="2" max="2" width="12" bestFit="1" customWidth="1"/>
    <col min="3" max="3" width="12.28515625" bestFit="1" customWidth="1"/>
    <col min="4" max="4" width="23.85546875" bestFit="1" customWidth="1"/>
    <col min="5" max="5" width="22.28515625" bestFit="1" customWidth="1"/>
    <col min="6" max="6" width="9.85546875" bestFit="1" customWidth="1"/>
  </cols>
  <sheetData>
    <row r="1" spans="1:7" ht="20.100000000000001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7" x14ac:dyDescent="0.25">
      <c r="A2" s="2"/>
      <c r="B2" s="2"/>
      <c r="C2" s="2"/>
      <c r="D2" s="2"/>
      <c r="E2" s="2"/>
      <c r="F2" s="2"/>
      <c r="G2" s="2"/>
    </row>
    <row r="3" spans="1:7" x14ac:dyDescent="0.25">
      <c r="A3" s="2"/>
      <c r="B3" s="2"/>
      <c r="C3" s="2"/>
      <c r="D3" s="2"/>
      <c r="E3" s="2"/>
      <c r="F3" s="2"/>
      <c r="G3" s="2"/>
    </row>
    <row r="4" spans="1:7" x14ac:dyDescent="0.25">
      <c r="A4" s="2"/>
      <c r="B4" s="2"/>
      <c r="C4" s="2"/>
      <c r="D4" s="2"/>
      <c r="E4" s="2"/>
      <c r="F4" s="2"/>
      <c r="G4" s="2"/>
    </row>
    <row r="5" spans="1:7" x14ac:dyDescent="0.25">
      <c r="A5" s="2"/>
      <c r="B5" s="2"/>
      <c r="C5" s="2"/>
      <c r="D5" s="2"/>
      <c r="E5" s="2"/>
      <c r="F5" s="2"/>
      <c r="G5" s="2"/>
    </row>
    <row r="6" spans="1:7" x14ac:dyDescent="0.25">
      <c r="A6" s="2"/>
      <c r="B6" s="2"/>
      <c r="C6" s="2"/>
      <c r="D6" s="2"/>
      <c r="E6" s="2"/>
      <c r="F6" s="2"/>
      <c r="G6" s="2"/>
    </row>
    <row r="7" spans="1:7" x14ac:dyDescent="0.25">
      <c r="A7" s="2"/>
      <c r="B7" s="2"/>
      <c r="C7" s="2"/>
      <c r="D7" s="2"/>
      <c r="E7" s="2"/>
      <c r="F7" s="2"/>
      <c r="G7" s="2"/>
    </row>
    <row r="8" spans="1:7" x14ac:dyDescent="0.25">
      <c r="A8" s="2"/>
      <c r="B8" s="2"/>
      <c r="C8" s="2"/>
      <c r="D8" s="2"/>
      <c r="E8" s="2"/>
      <c r="F8" s="2"/>
      <c r="G8" s="2"/>
    </row>
    <row r="9" spans="1:7" x14ac:dyDescent="0.25">
      <c r="A9" s="2"/>
      <c r="B9" s="2"/>
      <c r="C9" s="2"/>
      <c r="D9" s="2"/>
      <c r="E9" s="2"/>
      <c r="F9" s="2"/>
      <c r="G9" s="2"/>
    </row>
    <row r="10" spans="1:7" x14ac:dyDescent="0.25">
      <c r="A10" s="2"/>
      <c r="B10" s="2"/>
      <c r="C10" s="2"/>
      <c r="D10" s="2"/>
      <c r="E10" s="2"/>
      <c r="F10" s="2"/>
      <c r="G10" s="2"/>
    </row>
    <row r="11" spans="1:7" x14ac:dyDescent="0.25">
      <c r="A11" s="2"/>
      <c r="B11" s="2"/>
      <c r="C11" s="2"/>
      <c r="D11" s="2"/>
      <c r="E11" s="2"/>
      <c r="F11" s="2"/>
      <c r="G11" s="2"/>
    </row>
    <row r="12" spans="1:7" x14ac:dyDescent="0.25">
      <c r="A12" s="2"/>
      <c r="B12" s="2"/>
      <c r="C12" s="2"/>
      <c r="D12" s="2"/>
      <c r="E12" s="2"/>
      <c r="F12" s="2"/>
      <c r="G12" s="2"/>
    </row>
    <row r="13" spans="1:7" x14ac:dyDescent="0.25">
      <c r="A13" s="2"/>
      <c r="B13" s="2"/>
      <c r="C13" s="2"/>
      <c r="D13" s="2"/>
      <c r="E13" s="2"/>
      <c r="F13" s="2"/>
      <c r="G13" s="2"/>
    </row>
    <row r="14" spans="1:7" x14ac:dyDescent="0.25">
      <c r="A14" s="2"/>
      <c r="B14" s="2"/>
      <c r="C14" s="2"/>
      <c r="D14" s="2"/>
      <c r="E14" s="2"/>
      <c r="F14" s="2"/>
      <c r="G14" s="2"/>
    </row>
    <row r="15" spans="1:7" x14ac:dyDescent="0.25">
      <c r="A15" s="2"/>
      <c r="B15" s="2"/>
      <c r="C15" s="2"/>
      <c r="D15" s="2"/>
      <c r="E15" s="2"/>
      <c r="F15" s="2"/>
      <c r="G15" s="2"/>
    </row>
    <row r="16" spans="1:7" x14ac:dyDescent="0.25">
      <c r="A16" s="2"/>
      <c r="B16" s="2"/>
      <c r="C16" s="2"/>
      <c r="D16" s="2"/>
      <c r="E16" s="2"/>
      <c r="F16" s="2"/>
      <c r="G16" s="2"/>
    </row>
    <row r="17" spans="1:7" x14ac:dyDescent="0.25">
      <c r="A17" s="2"/>
      <c r="B17" s="2"/>
      <c r="C17" s="2"/>
      <c r="D17" s="2"/>
      <c r="E17" s="2"/>
      <c r="F17" s="2"/>
      <c r="G17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2</xdr:col>
                    <xdr:colOff>114300</xdr:colOff>
                    <xdr:row>4</xdr:row>
                    <xdr:rowOff>142875</xdr:rowOff>
                  </from>
                  <to>
                    <xdr:col>4</xdr:col>
                    <xdr:colOff>1143000</xdr:colOff>
                    <xdr:row>10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17"/>
  <sheetViews>
    <sheetView tabSelected="1" workbookViewId="0">
      <selection activeCell="T17" sqref="T17"/>
    </sheetView>
  </sheetViews>
  <sheetFormatPr baseColWidth="10" defaultRowHeight="15" x14ac:dyDescent="0.25"/>
  <cols>
    <col min="1" max="1" width="3.7109375" customWidth="1"/>
    <col min="2" max="2" width="12.28515625" customWidth="1"/>
    <col min="3" max="3" width="23.85546875" customWidth="1"/>
    <col min="4" max="4" width="22.28515625" customWidth="1"/>
  </cols>
  <sheetData>
    <row r="1" spans="1:11" ht="20.100000000000001" customHeight="1" x14ac:dyDescent="0.25">
      <c r="A1" s="1" t="s">
        <v>0</v>
      </c>
      <c r="B1" s="1" t="s">
        <v>6</v>
      </c>
      <c r="C1" s="1" t="s">
        <v>8</v>
      </c>
      <c r="D1" s="1" t="s">
        <v>17</v>
      </c>
      <c r="E1" s="1" t="s">
        <v>4</v>
      </c>
      <c r="F1" s="1" t="s">
        <v>3</v>
      </c>
      <c r="G1" s="1" t="s">
        <v>21</v>
      </c>
      <c r="H1" s="1" t="s">
        <v>5</v>
      </c>
      <c r="I1" s="4" t="s">
        <v>22</v>
      </c>
      <c r="J1">
        <v>1.1000000000000001</v>
      </c>
    </row>
    <row r="2" spans="1:11" ht="30" customHeight="1" x14ac:dyDescent="0.25">
      <c r="B2" t="s">
        <v>7</v>
      </c>
      <c r="C2" s="3" t="s">
        <v>10</v>
      </c>
      <c r="D2" t="s">
        <v>20</v>
      </c>
      <c r="E2">
        <v>25</v>
      </c>
      <c r="F2" s="3">
        <v>3.5999999999999997E-2</v>
      </c>
      <c r="G2">
        <v>16</v>
      </c>
      <c r="H2" s="3">
        <v>7</v>
      </c>
      <c r="I2">
        <f>IF(H2="","",ROUNDUP(H2*$J$1,0))</f>
        <v>8</v>
      </c>
      <c r="K2">
        <f>SUM(H2:H8)</f>
        <v>420.41</v>
      </c>
    </row>
    <row r="3" spans="1:11" x14ac:dyDescent="0.25">
      <c r="B3" t="s">
        <v>7</v>
      </c>
      <c r="C3" s="3" t="s">
        <v>10</v>
      </c>
      <c r="D3" t="s">
        <v>20</v>
      </c>
      <c r="E3">
        <v>25</v>
      </c>
      <c r="F3" s="3">
        <v>3.5999999999999997E-2</v>
      </c>
      <c r="G3">
        <v>16</v>
      </c>
      <c r="H3" s="3">
        <v>220.61</v>
      </c>
      <c r="I3">
        <f>IF(H3="","",ROUNDUP(H3*$J$1,0))</f>
        <v>243</v>
      </c>
    </row>
    <row r="4" spans="1:11" x14ac:dyDescent="0.25">
      <c r="B4" t="s">
        <v>7</v>
      </c>
      <c r="C4" s="3" t="s">
        <v>11</v>
      </c>
      <c r="D4" t="s">
        <v>20</v>
      </c>
      <c r="E4">
        <v>25</v>
      </c>
      <c r="F4" s="3">
        <v>3.5999999999999997E-2</v>
      </c>
      <c r="G4">
        <v>20</v>
      </c>
      <c r="H4" s="3">
        <v>44.93</v>
      </c>
      <c r="I4">
        <f>IF(H4="","",ROUNDUP(H4*$J$1,0))</f>
        <v>50</v>
      </c>
    </row>
    <row r="5" spans="1:11" x14ac:dyDescent="0.25">
      <c r="B5" t="s">
        <v>7</v>
      </c>
      <c r="C5" s="3" t="s">
        <v>12</v>
      </c>
      <c r="D5" t="s">
        <v>20</v>
      </c>
      <c r="E5">
        <v>32</v>
      </c>
      <c r="F5" s="3">
        <v>3.5999999999999997E-2</v>
      </c>
      <c r="G5">
        <v>26</v>
      </c>
      <c r="H5" s="3">
        <v>83.82</v>
      </c>
      <c r="I5">
        <f>IF(H5="","",ROUNDUP(H5*$J$1,0))</f>
        <v>93</v>
      </c>
    </row>
    <row r="6" spans="1:11" x14ac:dyDescent="0.25">
      <c r="B6" t="s">
        <v>7</v>
      </c>
      <c r="C6" s="3" t="s">
        <v>13</v>
      </c>
      <c r="D6" t="s">
        <v>20</v>
      </c>
      <c r="E6">
        <v>40</v>
      </c>
      <c r="F6" s="3">
        <v>3.5999999999999997E-2</v>
      </c>
      <c r="G6">
        <v>32</v>
      </c>
      <c r="H6" s="3">
        <v>42.5</v>
      </c>
      <c r="I6">
        <f>IF(H6="","",ROUNDUP(H6*$J$1,0))</f>
        <v>47</v>
      </c>
    </row>
    <row r="7" spans="1:11" x14ac:dyDescent="0.25">
      <c r="B7" t="s">
        <v>7</v>
      </c>
      <c r="C7" s="3" t="s">
        <v>14</v>
      </c>
      <c r="D7" t="s">
        <v>20</v>
      </c>
      <c r="E7">
        <v>40</v>
      </c>
      <c r="F7" s="3">
        <v>3.5999999999999997E-2</v>
      </c>
      <c r="G7">
        <v>40</v>
      </c>
      <c r="H7" s="3">
        <v>9.66</v>
      </c>
      <c r="I7">
        <f>IF(H7="","",ROUNDUP(H7*$J$1,0))</f>
        <v>11</v>
      </c>
    </row>
    <row r="8" spans="1:11" x14ac:dyDescent="0.25">
      <c r="B8" t="s">
        <v>7</v>
      </c>
      <c r="C8" s="3" t="s">
        <v>15</v>
      </c>
      <c r="D8" t="s">
        <v>20</v>
      </c>
      <c r="E8">
        <v>40</v>
      </c>
      <c r="F8" s="3">
        <v>3.5999999999999997E-2</v>
      </c>
      <c r="G8">
        <v>50</v>
      </c>
      <c r="H8" s="3">
        <v>11.89</v>
      </c>
      <c r="I8">
        <f>IF(H8="","",ROUNDUP(H8*$J$1,0))</f>
        <v>14</v>
      </c>
    </row>
    <row r="9" spans="1:11" ht="30" customHeight="1" x14ac:dyDescent="0.25">
      <c r="B9" t="s">
        <v>7</v>
      </c>
      <c r="C9" s="3" t="s">
        <v>10</v>
      </c>
      <c r="D9" t="s">
        <v>19</v>
      </c>
      <c r="E9">
        <v>25</v>
      </c>
      <c r="F9" s="3">
        <v>3.5999999999999997E-2</v>
      </c>
      <c r="G9">
        <v>16</v>
      </c>
      <c r="H9" s="3">
        <v>37.75</v>
      </c>
      <c r="I9">
        <f>IF(H9="","",ROUNDUP(H9*$J$1,0))</f>
        <v>42</v>
      </c>
      <c r="K9">
        <f>SUM(H9:H15)</f>
        <v>568.16</v>
      </c>
    </row>
    <row r="10" spans="1:11" x14ac:dyDescent="0.25">
      <c r="B10" t="s">
        <v>7</v>
      </c>
      <c r="C10" s="3" t="s">
        <v>11</v>
      </c>
      <c r="D10" t="s">
        <v>19</v>
      </c>
      <c r="E10">
        <v>25</v>
      </c>
      <c r="F10" s="3">
        <v>3.5999999999999997E-2</v>
      </c>
      <c r="G10">
        <v>20</v>
      </c>
      <c r="H10" s="3">
        <v>103.94</v>
      </c>
      <c r="I10">
        <f>IF(H10="","",ROUNDUP(H10*$J$1,0))</f>
        <v>115</v>
      </c>
    </row>
    <row r="11" spans="1:11" x14ac:dyDescent="0.25">
      <c r="B11" t="s">
        <v>7</v>
      </c>
      <c r="C11" s="3" t="s">
        <v>12</v>
      </c>
      <c r="D11" t="s">
        <v>19</v>
      </c>
      <c r="E11">
        <v>32</v>
      </c>
      <c r="F11" s="3">
        <v>3.5999999999999997E-2</v>
      </c>
      <c r="G11">
        <v>26</v>
      </c>
      <c r="H11" s="3">
        <v>146.6</v>
      </c>
      <c r="I11">
        <f>IF(H11="","",ROUNDUP(H11*$J$1,0))</f>
        <v>162</v>
      </c>
    </row>
    <row r="12" spans="1:11" x14ac:dyDescent="0.25">
      <c r="B12" t="s">
        <v>7</v>
      </c>
      <c r="C12" s="3" t="s">
        <v>13</v>
      </c>
      <c r="D12" t="s">
        <v>19</v>
      </c>
      <c r="E12">
        <v>40</v>
      </c>
      <c r="F12" s="3">
        <v>3.5999999999999997E-2</v>
      </c>
      <c r="G12">
        <v>32</v>
      </c>
      <c r="H12" s="3">
        <v>102.96</v>
      </c>
      <c r="I12">
        <f>IF(H12="","",ROUNDUP(H12*$J$1,0))</f>
        <v>114</v>
      </c>
    </row>
    <row r="13" spans="1:11" x14ac:dyDescent="0.25">
      <c r="B13" t="s">
        <v>7</v>
      </c>
      <c r="C13" s="3" t="s">
        <v>14</v>
      </c>
      <c r="D13" t="s">
        <v>19</v>
      </c>
      <c r="E13">
        <v>40</v>
      </c>
      <c r="F13" s="3">
        <v>3.5999999999999997E-2</v>
      </c>
      <c r="G13">
        <v>40</v>
      </c>
      <c r="H13" s="3">
        <v>92.86</v>
      </c>
      <c r="I13">
        <f>IF(H13="","",ROUNDUP(H13*$J$1,0))</f>
        <v>103</v>
      </c>
    </row>
    <row r="14" spans="1:11" x14ac:dyDescent="0.25">
      <c r="B14" t="s">
        <v>7</v>
      </c>
      <c r="C14" s="3" t="s">
        <v>15</v>
      </c>
      <c r="D14" t="s">
        <v>19</v>
      </c>
      <c r="E14">
        <v>40</v>
      </c>
      <c r="F14" s="3">
        <v>3.5999999999999997E-2</v>
      </c>
      <c r="G14">
        <v>50</v>
      </c>
      <c r="H14" s="3">
        <v>72.78</v>
      </c>
      <c r="I14">
        <f>IF(H14="","",ROUNDUP(H14*$J$1,0))</f>
        <v>81</v>
      </c>
    </row>
    <row r="15" spans="1:11" x14ac:dyDescent="0.25">
      <c r="B15" t="s">
        <v>7</v>
      </c>
      <c r="C15" s="3" t="s">
        <v>16</v>
      </c>
      <c r="D15" t="s">
        <v>19</v>
      </c>
      <c r="E15">
        <v>40</v>
      </c>
      <c r="F15" s="3">
        <v>3.5999999999999997E-2</v>
      </c>
      <c r="G15">
        <v>63</v>
      </c>
      <c r="H15" s="3">
        <v>11.27</v>
      </c>
      <c r="I15">
        <f>IF(H15="","",ROUNDUP(H15*$J$1,0))</f>
        <v>13</v>
      </c>
    </row>
    <row r="16" spans="1:11" ht="30" customHeight="1" x14ac:dyDescent="0.25">
      <c r="B16" t="s">
        <v>7</v>
      </c>
      <c r="C16" s="3" t="s">
        <v>9</v>
      </c>
      <c r="D16" t="s">
        <v>18</v>
      </c>
      <c r="E16">
        <v>9</v>
      </c>
      <c r="F16" s="3">
        <v>3.5999999999999997E-2</v>
      </c>
      <c r="G16">
        <v>63</v>
      </c>
      <c r="H16" s="3">
        <v>8.82</v>
      </c>
      <c r="I16">
        <f>IF(H16="","",ROUNDUP(H16*$J$1,0))</f>
        <v>10</v>
      </c>
      <c r="K16">
        <f>SUM(H16:H16)</f>
        <v>8.82</v>
      </c>
    </row>
    <row r="17" ht="30" customHeight="1" x14ac:dyDescent="0.25"/>
  </sheetData>
  <autoFilter ref="A1:I16">
    <sortState ref="A2:I16">
      <sortCondition ref="D1:D16"/>
    </sortState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Feuil1_Bis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Perrenod</dc:creator>
  <cp:lastModifiedBy>Kevin Perrenod</cp:lastModifiedBy>
  <dcterms:created xsi:type="dcterms:W3CDTF">2016-04-04T06:32:59Z</dcterms:created>
  <dcterms:modified xsi:type="dcterms:W3CDTF">2017-02-20T09:06:33Z</dcterms:modified>
</cp:coreProperties>
</file>