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in\Desktop\Maccro\"/>
    </mc:Choice>
  </mc:AlternateContent>
  <bookViews>
    <workbookView xWindow="120" yWindow="90" windowWidth="28515" windowHeight="15150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I15" i="1" l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<sst xmlns="http://schemas.openxmlformats.org/spreadsheetml/2006/main" count="51" uniqueCount="21">
  <si>
    <t>Nr</t>
  </si>
  <si>
    <t>Matériel isol.</t>
  </si>
  <si>
    <t>Nom isol.</t>
  </si>
  <si>
    <t>Medium</t>
  </si>
  <si>
    <t>Epaisseur de calorifuge</t>
  </si>
  <si>
    <t>Conductibilité thermique</t>
  </si>
  <si>
    <t>DN1</t>
  </si>
  <si>
    <t>Longueur</t>
  </si>
  <si>
    <t>Armaflex XG</t>
  </si>
  <si>
    <t>XG-09X064</t>
  </si>
  <si>
    <t>Eau froide</t>
  </si>
  <si>
    <t>XG-25X018</t>
  </si>
  <si>
    <t>Eau chaude</t>
  </si>
  <si>
    <t>Bouclage</t>
  </si>
  <si>
    <t>XG-25X022</t>
  </si>
  <si>
    <t>XG-32X028</t>
  </si>
  <si>
    <t>XG-40X035</t>
  </si>
  <si>
    <t>XG-40X042</t>
  </si>
  <si>
    <t>XG-40X054</t>
  </si>
  <si>
    <t>XG-40X064</t>
  </si>
  <si>
    <t>Majoration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</si>
</sst>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6"/>
  <sheetViews>
    <sheetView tabSelected="1" workbookViewId="0">
      <selection activeCell="J12" sqref="J12"/>
    </sheetView>
  </sheetViews>
  <sheetFormatPr baseColWidth="10" defaultRowHeight="15" x14ac:dyDescent="0.25"/>
  <cols>
    <col min="1" max="1" width="3.7109375" customWidth="1"/>
    <col min="2" max="2" width="12.28515625" customWidth="1"/>
    <col min="3" max="3" width="23.85546875" customWidth="1"/>
    <col min="4" max="4" width="22.28515625" customWidth="1"/>
  </cols>
  <sheetData>
    <row r="1" spans="1:10" ht="20.10000000000000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20</v>
      </c>
      <c r="J1">
        <v>1.1000000000000001</v>
      </c>
    </row>
    <row r="2" spans="1:10" ht="30" customHeight="1" x14ac:dyDescent="0.25">
      <c r="B2" t="s">
        <v>8</v>
      </c>
      <c r="C2" s="2" t="s">
        <v>11</v>
      </c>
      <c r="D2" t="s">
        <v>13</v>
      </c>
      <c r="E2">
        <v>25</v>
      </c>
      <c r="F2" s="2">
        <v>3.5999999999999997E-2</v>
      </c>
      <c r="G2">
        <v>16</v>
      </c>
      <c r="H2" s="2">
        <v>227.61</v>
      </c>
      <c r="I2">
        <f>IF(H2="","",ROUNDUP(H2*$J$1,0))</f>
        <v>251</v>
      </c>
    </row>
    <row r="3" spans="1:10" x14ac:dyDescent="0.25">
      <c r="B3" t="s">
        <v>8</v>
      </c>
      <c r="C3" s="2" t="s">
        <v>14</v>
      </c>
      <c r="D3" t="s">
        <v>13</v>
      </c>
      <c r="E3">
        <v>25</v>
      </c>
      <c r="F3" s="2">
        <v>3.5999999999999997E-2</v>
      </c>
      <c r="G3">
        <v>20</v>
      </c>
      <c r="H3" s="2">
        <v>44.93</v>
      </c>
      <c r="I3">
        <f>IF(H3="","",ROUNDUP(H3*$J$1,0))</f>
        <v>50</v>
      </c>
    </row>
    <row r="4" spans="1:10" x14ac:dyDescent="0.25">
      <c r="B4" t="s">
        <v>8</v>
      </c>
      <c r="C4" s="2" t="s">
        <v>15</v>
      </c>
      <c r="D4" t="s">
        <v>13</v>
      </c>
      <c r="E4">
        <v>32</v>
      </c>
      <c r="F4" s="2">
        <v>3.5999999999999997E-2</v>
      </c>
      <c r="G4">
        <v>26</v>
      </c>
      <c r="H4" s="2">
        <v>83.82</v>
      </c>
      <c r="I4">
        <f>IF(H4="","",ROUNDUP(H4*$J$1,0))</f>
        <v>93</v>
      </c>
    </row>
    <row r="5" spans="1:10" x14ac:dyDescent="0.25">
      <c r="B5" t="s">
        <v>8</v>
      </c>
      <c r="C5" s="2" t="s">
        <v>16</v>
      </c>
      <c r="D5" t="s">
        <v>13</v>
      </c>
      <c r="E5">
        <v>40</v>
      </c>
      <c r="F5" s="2">
        <v>3.5999999999999997E-2</v>
      </c>
      <c r="G5">
        <v>32</v>
      </c>
      <c r="H5" s="2">
        <v>42.5</v>
      </c>
      <c r="I5">
        <f>IF(H5="","",ROUNDUP(H5*$J$1,0))</f>
        <v>47</v>
      </c>
    </row>
    <row r="6" spans="1:10" x14ac:dyDescent="0.25">
      <c r="B6" t="s">
        <v>8</v>
      </c>
      <c r="C6" s="2" t="s">
        <v>17</v>
      </c>
      <c r="D6" t="s">
        <v>13</v>
      </c>
      <c r="E6">
        <v>40</v>
      </c>
      <c r="F6" s="2">
        <v>3.5999999999999997E-2</v>
      </c>
      <c r="G6">
        <v>40</v>
      </c>
      <c r="H6" s="2">
        <v>9.66</v>
      </c>
      <c r="I6">
        <f>IF(H6="","",ROUNDUP(H6*$J$1,0))</f>
        <v>11</v>
      </c>
    </row>
    <row r="7" spans="1:10" x14ac:dyDescent="0.25">
      <c r="B7" t="s">
        <v>8</v>
      </c>
      <c r="C7" s="2" t="s">
        <v>18</v>
      </c>
      <c r="D7" t="s">
        <v>13</v>
      </c>
      <c r="E7">
        <v>40</v>
      </c>
      <c r="F7" s="2">
        <v>3.5999999999999997E-2</v>
      </c>
      <c r="G7">
        <v>50</v>
      </c>
      <c r="H7" s="2">
        <v>11.89</v>
      </c>
      <c r="I7">
        <f>IF(H7="","",ROUNDUP(H7*$J$1,0))</f>
        <v>14</v>
      </c>
    </row>
    <row r="8" spans="1:10" ht="30" customHeight="1" x14ac:dyDescent="0.25">
      <c r="B8" t="s">
        <v>8</v>
      </c>
      <c r="C8" s="2" t="s">
        <v>11</v>
      </c>
      <c r="D8" t="s">
        <v>12</v>
      </c>
      <c r="E8">
        <v>25</v>
      </c>
      <c r="F8" s="2">
        <v>3.5999999999999997E-2</v>
      </c>
      <c r="G8">
        <v>16</v>
      </c>
      <c r="H8" s="2">
        <v>37.75</v>
      </c>
      <c r="I8">
        <f>IF(H8="","",ROUNDUP(H8*$J$1,0))</f>
        <v>42</v>
      </c>
    </row>
    <row r="9" spans="1:10" x14ac:dyDescent="0.25">
      <c r="B9" t="s">
        <v>8</v>
      </c>
      <c r="C9" s="2" t="s">
        <v>14</v>
      </c>
      <c r="D9" t="s">
        <v>12</v>
      </c>
      <c r="E9">
        <v>25</v>
      </c>
      <c r="F9" s="2">
        <v>3.5999999999999997E-2</v>
      </c>
      <c r="G9">
        <v>20</v>
      </c>
      <c r="H9" s="2">
        <v>103.94</v>
      </c>
      <c r="I9">
        <f>IF(H9="","",ROUNDUP(H9*$J$1,0))</f>
        <v>115</v>
      </c>
    </row>
    <row r="10" spans="1:10" x14ac:dyDescent="0.25">
      <c r="B10" t="s">
        <v>8</v>
      </c>
      <c r="C10" s="2" t="s">
        <v>15</v>
      </c>
      <c r="D10" t="s">
        <v>12</v>
      </c>
      <c r="E10">
        <v>32</v>
      </c>
      <c r="F10" s="2">
        <v>3.5999999999999997E-2</v>
      </c>
      <c r="G10">
        <v>26</v>
      </c>
      <c r="H10" s="2">
        <v>146.6</v>
      </c>
      <c r="I10">
        <f>IF(H10="","",ROUNDUP(H10*$J$1,0))</f>
        <v>162</v>
      </c>
    </row>
    <row r="11" spans="1:10" x14ac:dyDescent="0.25">
      <c r="B11" t="s">
        <v>8</v>
      </c>
      <c r="C11" s="2" t="s">
        <v>16</v>
      </c>
      <c r="D11" t="s">
        <v>12</v>
      </c>
      <c r="E11">
        <v>40</v>
      </c>
      <c r="F11" s="2">
        <v>3.5999999999999997E-2</v>
      </c>
      <c r="G11">
        <v>32</v>
      </c>
      <c r="H11" s="2">
        <v>102.96</v>
      </c>
      <c r="I11">
        <f>IF(H11="","",ROUNDUP(H11*$J$1,0))</f>
        <v>114</v>
      </c>
    </row>
    <row r="12" spans="1:10" x14ac:dyDescent="0.25">
      <c r="B12" t="s">
        <v>8</v>
      </c>
      <c r="C12" s="2" t="s">
        <v>17</v>
      </c>
      <c r="D12" t="s">
        <v>12</v>
      </c>
      <c r="E12">
        <v>40</v>
      </c>
      <c r="F12" s="2">
        <v>3.5999999999999997E-2</v>
      </c>
      <c r="G12">
        <v>40</v>
      </c>
      <c r="H12" s="2">
        <v>92.86</v>
      </c>
      <c r="I12">
        <f>IF(H12="","",ROUNDUP(H12*$J$1,0))</f>
        <v>103</v>
      </c>
    </row>
    <row r="13" spans="1:10" x14ac:dyDescent="0.25">
      <c r="B13" t="s">
        <v>8</v>
      </c>
      <c r="C13" s="2" t="s">
        <v>18</v>
      </c>
      <c r="D13" t="s">
        <v>12</v>
      </c>
      <c r="E13">
        <v>40</v>
      </c>
      <c r="F13" s="2">
        <v>3.5999999999999997E-2</v>
      </c>
      <c r="G13">
        <v>50</v>
      </c>
      <c r="H13" s="2">
        <v>72.78</v>
      </c>
      <c r="I13">
        <f>IF(H13="","",ROUNDUP(H13*$J$1,0))</f>
        <v>81</v>
      </c>
    </row>
    <row r="14" spans="1:10" x14ac:dyDescent="0.25">
      <c r="B14" t="s">
        <v>8</v>
      </c>
      <c r="C14" s="2" t="s">
        <v>19</v>
      </c>
      <c r="D14" t="s">
        <v>12</v>
      </c>
      <c r="E14">
        <v>40</v>
      </c>
      <c r="F14" s="2">
        <v>3.5999999999999997E-2</v>
      </c>
      <c r="G14">
        <v>63</v>
      </c>
      <c r="H14" s="2">
        <v>11.27</v>
      </c>
      <c r="I14">
        <f>IF(H14="","",ROUNDUP(H14*$J$1,0))</f>
        <v>13</v>
      </c>
    </row>
    <row r="15" spans="1:10" ht="30" customHeight="1" x14ac:dyDescent="0.25">
      <c r="B15" t="s">
        <v>8</v>
      </c>
      <c r="C15" s="2" t="s">
        <v>9</v>
      </c>
      <c r="D15" t="s">
        <v>10</v>
      </c>
      <c r="E15">
        <v>9</v>
      </c>
      <c r="F15" s="2">
        <v>3.5999999999999997E-2</v>
      </c>
      <c r="G15">
        <v>63</v>
      </c>
      <c r="H15" s="2">
        <v>8.82</v>
      </c>
      <c r="I15">
        <f>IF(H15="","",ROUNDUP(H15*$J$1,0))</f>
        <v>10</v>
      </c>
    </row>
    <row r="16" spans="1:10" ht="30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Perrenod</dc:creator>
  <cp:lastModifiedBy>Kevin Perrenod</cp:lastModifiedBy>
  <dcterms:created xsi:type="dcterms:W3CDTF">2017-01-26T15:58:22Z</dcterms:created>
  <dcterms:modified xsi:type="dcterms:W3CDTF">2017-02-20T09:06:24Z</dcterms:modified>
</cp:coreProperties>
</file>