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onnet\Desktop\"/>
    </mc:Choice>
  </mc:AlternateContent>
  <xr:revisionPtr revIDLastSave="0" documentId="13_ncr:1_{EFB6B549-C697-405E-864B-20A8A4BBD89E}" xr6:coauthVersionLast="47" xr6:coauthVersionMax="47" xr10:uidLastSave="{00000000-0000-0000-0000-000000000000}"/>
  <bookViews>
    <workbookView xWindow="17200" yWindow="0" windowWidth="17200" windowHeight="13800" xr2:uid="{9ADEB24D-8FF5-43D0-A8D4-1BF1B834C4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<sst xmlns="http://schemas.openxmlformats.org/spreadsheetml/2006/main" count="33" uniqueCount="23">
  <si>
    <t>Job</t>
  </si>
  <si>
    <t>ABC</t>
  </si>
  <si>
    <t>Manager</t>
  </si>
  <si>
    <t>Employé</t>
  </si>
  <si>
    <t>Directeur</t>
  </si>
  <si>
    <t>Niveau</t>
  </si>
  <si>
    <t>Date</t>
  </si>
  <si>
    <t>Plan</t>
  </si>
  <si>
    <t>Bonus</t>
  </si>
  <si>
    <t>Not applicable</t>
  </si>
  <si>
    <t>Sales</t>
  </si>
  <si>
    <t>Code</t>
  </si>
  <si>
    <t>LD</t>
  </si>
  <si>
    <t>Classique</t>
  </si>
  <si>
    <t>Paramètres</t>
  </si>
  <si>
    <t>Formule</t>
  </si>
  <si>
    <t xml:space="preserve"> </t>
  </si>
  <si>
    <t xml:space="preserve">  </t>
  </si>
  <si>
    <t xml:space="preserve">   </t>
  </si>
  <si>
    <t xml:space="preserve">     </t>
  </si>
  <si>
    <t>ABC Supp</t>
  </si>
  <si>
    <t>ABC Manager</t>
  </si>
  <si>
    <t>ABC Directeur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</si>
</sst>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6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4E7977-79D7-4E2D-A398-07D3C93FD31C}" name="Tableau1" displayName="Tableau1" ref="K2:N9" totalsRowShown="0" headerRowDxfId="2">
  <autoFilter ref="K2:N9" xr:uid="{AC4E7977-79D7-4E2D-A398-07D3C93FD31C}"/>
  <tableColumns count="4">
    <tableColumn id="1" xr3:uid="{5A6A4801-BB9C-47A3-9A75-F8311FE323BB}" name=" "/>
    <tableColumn id="2" xr3:uid="{BC3F61CC-E2D3-4776-BBDC-CDA2B1F34BA0}" name="  " dataDxfId="5"/>
    <tableColumn id="3" xr3:uid="{F64F0990-D5AE-4E26-A177-74247404EE54}" name="   " dataDxfId="4"/>
    <tableColumn id="4" xr3:uid="{5AABEB26-69E8-4B6C-925F-F8CA5DD8141E}" name="     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F93038-A065-4177-B77C-7D7014D33006}" name="Tableau2" displayName="Tableau2" ref="C3:H13" totalsRowShown="0">
  <autoFilter ref="C3:H13" xr:uid="{E7F93038-A065-4177-B77C-7D7014D33006}"/>
  <tableColumns count="6">
    <tableColumn id="1" xr3:uid="{7CDCE9C9-8A8B-4ABF-8481-5857208FC1DC}" name="Code"/>
    <tableColumn id="2" xr3:uid="{280FF190-B01D-43AE-9308-C47E85097A8F}" name="Job"/>
    <tableColumn id="3" xr3:uid="{F26549A8-97CA-42B2-B138-DC50ADC98A73}" name="Niveau"/>
    <tableColumn id="4" xr3:uid="{F6D492A1-CD0D-4E57-84E9-F170FBE9B1A9}" name="Date" dataDxfId="1"/>
    <tableColumn id="5" xr3:uid="{EEE3DA36-C5AF-41F3-839F-984B9685125B}" name="Plan"/>
    <tableColumn id="6" xr3:uid="{BE8889A6-B33F-4565-8CBB-FC37EE19C750}" name="Formule" dataDxfId="0">
      <calculatedColumnFormula>IF(AND(Tableau2[[#This Row],[Plan]]="LD",YEAR(Tableau2[[#This Row],[Date]])=2024,C4="66"),VLOOKUP(Tableau2[[#This Row],[Niveau]],$K$4:$N$9,2,FALSE),IF(AND(Tableau2[[#This Row],[Plan]]="Bonus",YEAR(Tableau2[[#This Row],[Date]])=2024,C4="66"),VLOOKUP(Tableau2[[#This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Row],[Niveau]],K4:N9,2,FALSE),""))))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030B6-37E0-430C-B91E-5FCE7C7487BE}">
  <dimension ref="C2:N29"/>
  <sheetViews>
    <sheetView tabSelected="1" topLeftCell="B1" workbookViewId="0">
      <selection activeCell="J19" sqref="J19"/>
    </sheetView>
  </sheetViews>
  <sheetFormatPr baseColWidth="10" defaultRowHeight="14.5" x14ac:dyDescent="0.35"/>
  <cols>
    <col min="12" max="12" width="12.54296875" customWidth="1"/>
  </cols>
  <sheetData>
    <row r="2" spans="3:14" x14ac:dyDescent="0.35">
      <c r="K2" t="s">
        <v>16</v>
      </c>
      <c r="L2" s="3" t="s">
        <v>17</v>
      </c>
      <c r="M2" s="3" t="s">
        <v>18</v>
      </c>
      <c r="N2" s="3" t="s">
        <v>19</v>
      </c>
    </row>
    <row r="3" spans="3:14" x14ac:dyDescent="0.35">
      <c r="C3" t="s">
        <v>11</v>
      </c>
      <c r="D3" t="s">
        <v>0</v>
      </c>
      <c r="E3" t="s">
        <v>5</v>
      </c>
      <c r="F3" t="s">
        <v>6</v>
      </c>
      <c r="G3" t="s">
        <v>7</v>
      </c>
      <c r="H3" s="5" t="s">
        <v>15</v>
      </c>
      <c r="K3" t="s">
        <v>14</v>
      </c>
      <c r="L3" s="4" t="s">
        <v>13</v>
      </c>
      <c r="M3" s="4">
        <v>66</v>
      </c>
      <c r="N3" s="4" t="s">
        <v>1</v>
      </c>
    </row>
    <row r="4" spans="3:14" x14ac:dyDescent="0.35">
      <c r="C4">
        <v>66</v>
      </c>
      <c r="D4" t="s">
        <v>20</v>
      </c>
      <c r="E4">
        <v>2</v>
      </c>
      <c r="F4" s="1">
        <v>45366</v>
      </c>
      <c r="G4" t="s">
        <v>8</v>
      </c>
      <c r="H4">
        <f>IF(AND(Tableau2[[#This Row],[Plan]]="LD",YEAR(Tableau2[[#This Row],[Date]])=2024,C4="66"),VLOOKUP(Tableau2[[#This Row],[Niveau]],$K$4:$N$9,2,FALSE),IF(AND(Tableau2[[#This Row],[Plan]]="Bonus",YEAR(Tableau2[[#This Row],[Date]])=2024,C4="66"),VLOOKUP(Tableau2[[#This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Row],[Niveau]],K4:N9,2,FALSE),""))))</f>
        <v>0.15</v>
      </c>
      <c r="K4">
        <v>1</v>
      </c>
      <c r="L4" s="2">
        <v>0.05</v>
      </c>
      <c r="M4" s="2">
        <v>0</v>
      </c>
      <c r="N4" s="2">
        <v>0.1</v>
      </c>
    </row>
    <row r="5" spans="3:14" x14ac:dyDescent="0.35">
      <c r="C5">
        <v>66</v>
      </c>
      <c r="D5" t="s">
        <v>4</v>
      </c>
      <c r="E5">
        <v>1</v>
      </c>
      <c r="F5" s="1">
        <v>45366</v>
      </c>
      <c r="G5" t="s">
        <v>12</v>
      </c>
      <c r="H5" t="e">
        <f>IF(AND(Tableau2[[#This Row],[Plan]]="LD",YEAR(Tableau2[[#This Row],[Date]])=2024,C5="66"),VLOOKUP(Tableau2[[#This Row],[Niveau]],$K$4:$N$9,2,FALSE),IF(AND(Tableau2[[#This Row],[Plan]]="Bonus",YEAR(Tableau2[[#This Row],[Date]])=2024,C5="66"),VLOOKUP(Tableau2[[#This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Row],[Niveau]],K5:N10,2,FALSE),""))))</f>
        <v>#VALUE!</v>
      </c>
      <c r="K5">
        <v>2</v>
      </c>
      <c r="L5" s="2">
        <v>0.1</v>
      </c>
      <c r="M5" s="2">
        <v>0.05</v>
      </c>
      <c r="N5" s="2">
        <v>0.15</v>
      </c>
    </row>
    <row r="6" spans="3:14" x14ac:dyDescent="0.35">
      <c r="C6">
        <v>66</v>
      </c>
      <c r="D6" t="s">
        <v>2</v>
      </c>
      <c r="E6">
        <v>3</v>
      </c>
      <c r="F6" s="1">
        <v>45201</v>
      </c>
      <c r="G6" t="s">
        <v>9</v>
      </c>
      <c r="H6" t="e">
        <f>IF(AND(Tableau2[[#This Row],[Plan]]="LD",YEAR(Tableau2[[#This Row],[Date]])=2024,C6="66"),VLOOKUP(Tableau2[[#This Row],[Niveau]],$K$4:$N$9,2,FALSE),IF(AND(Tableau2[[#This Row],[Plan]]="Bonus",YEAR(Tableau2[[#This Row],[Date]])=2024,C6="66"),VLOOKUP(Tableau2[[#This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Row],[Niveau]],K6:N11,2,FALSE),""))))</f>
        <v>#VALUE!</v>
      </c>
      <c r="K6">
        <v>3</v>
      </c>
      <c r="L6" s="2">
        <v>0.15</v>
      </c>
      <c r="M6" s="2">
        <v>0.1</v>
      </c>
      <c r="N6" s="2">
        <v>0.2</v>
      </c>
    </row>
    <row r="7" spans="3:14" x14ac:dyDescent="0.35">
      <c r="C7">
        <v>432</v>
      </c>
      <c r="D7" t="s">
        <v>21</v>
      </c>
      <c r="E7">
        <v>4</v>
      </c>
      <c r="F7" s="1">
        <v>44767</v>
      </c>
      <c r="G7" t="s">
        <v>10</v>
      </c>
      <c r="H7" t="str">
        <f>IF(AND(Tableau2[[#This Row],[Plan]]="LD",YEAR(Tableau2[[#This Row],[Date]])=2024,C7="66"),VLOOKUP(Tableau2[[#This Row],[Niveau]],$K$4:$N$9,2,FALSE),IF(AND(Tableau2[[#This Row],[Plan]]="Bonus",YEAR(Tableau2[[#This Row],[Date]])=2024,C7="66"),VLOOKUP(Tableau2[[#This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Row],[Niveau]],K7:N12,2,FALSE),""))))</f>
        <v/>
      </c>
      <c r="K7">
        <v>4</v>
      </c>
      <c r="L7" s="2">
        <v>0.2</v>
      </c>
      <c r="M7" s="2">
        <v>0.15</v>
      </c>
      <c r="N7" s="2">
        <v>0.25</v>
      </c>
    </row>
    <row r="8" spans="3:14" x14ac:dyDescent="0.35">
      <c r="C8">
        <v>565</v>
      </c>
      <c r="D8" t="s">
        <v>3</v>
      </c>
      <c r="E8">
        <v>5</v>
      </c>
      <c r="F8" s="1">
        <v>39734</v>
      </c>
      <c r="G8" t="s">
        <v>8</v>
      </c>
      <c r="H8" t="e">
        <f>IF(AND(Tableau2[[#This Row],[Plan]]="LD",YEAR(Tableau2[[#This Row],[Date]])=2024,C8="66"),VLOOKUP(Tableau2[[#This Row],[Niveau]],$K$4:$N$9,2,FALSE),IF(AND(Tableau2[[#This Row],[Plan]]="Bonus",YEAR(Tableau2[[#This Row],[Date]])=2024,C8="66"),VLOOKUP(Tableau2[[#This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Row],[Niveau]],K8:N13,2,FALSE),""))))</f>
        <v>#VALUE!</v>
      </c>
      <c r="K8">
        <v>5</v>
      </c>
      <c r="L8" s="2">
        <v>0.25</v>
      </c>
      <c r="M8" s="2">
        <v>0.2</v>
      </c>
      <c r="N8" s="2">
        <v>0.3</v>
      </c>
    </row>
    <row r="9" spans="3:14" x14ac:dyDescent="0.35">
      <c r="C9">
        <v>1018</v>
      </c>
      <c r="D9" t="s">
        <v>22</v>
      </c>
      <c r="E9">
        <v>6</v>
      </c>
      <c r="F9" s="1">
        <v>45553</v>
      </c>
      <c r="G9" t="s">
        <v>8</v>
      </c>
      <c r="H9">
        <f>IF(AND(Tableau2[[#This Row],[Plan]]="LD",YEAR(Tableau2[[#This Row],[Date]])=2024,C9="66"),VLOOKUP(Tableau2[[#This Row],[Niveau]],$K$4:$N$9,2,FALSE),IF(AND(Tableau2[[#This Row],[Plan]]="Bonus",YEAR(Tableau2[[#This Row],[Date]])=2024,C9="66"),VLOOKUP(Tableau2[[#This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Row],[Niveau]],K9:N14,2,FALSE),""))))</f>
        <v>0.35</v>
      </c>
      <c r="K9">
        <v>6</v>
      </c>
      <c r="L9" s="2">
        <v>0.3</v>
      </c>
      <c r="M9" s="2">
        <v>0.25</v>
      </c>
      <c r="N9" s="2">
        <v>0.35</v>
      </c>
    </row>
    <row r="10" spans="3:14" x14ac:dyDescent="0.35">
      <c r="C10">
        <v>96</v>
      </c>
      <c r="D10" t="s">
        <v>4</v>
      </c>
      <c r="E10">
        <v>1</v>
      </c>
      <c r="F10" s="1">
        <v>44585</v>
      </c>
      <c r="G10" t="s">
        <v>8</v>
      </c>
      <c r="H10" t="e">
        <f>IF(AND(Tableau2[[#This Row],[Plan]]="LD",YEAR(Tableau2[[#This Row],[Date]])=2024,C10="66"),VLOOKUP(Tableau2[[#This Row],[Niveau]],$K$4:$N$9,2,FALSE),IF(AND(Tableau2[[#This Row],[Plan]]="Bonus",YEAR(Tableau2[[#This Row],[Date]])=2024,C10="66"),VLOOKUP(Tableau2[[#This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Row],[Niveau]],K10:N15,2,FALSE),""))))</f>
        <v>#VALUE!</v>
      </c>
    </row>
    <row r="11" spans="3:14" x14ac:dyDescent="0.35">
      <c r="C11">
        <v>96</v>
      </c>
      <c r="D11" t="s">
        <v>4</v>
      </c>
      <c r="E11">
        <v>2</v>
      </c>
      <c r="F11" s="1">
        <v>45313</v>
      </c>
      <c r="G11" t="s">
        <v>10</v>
      </c>
      <c r="H11" t="e">
        <f>IF(AND(Tableau2[[#This Row],[Plan]]="LD",YEAR(Tableau2[[#This Row],[Date]])=2024,C11="66"),VLOOKUP(Tableau2[[#This Row],[Niveau]],$K$4:$N$9,2,FALSE),IF(AND(Tableau2[[#This Row],[Plan]]="Bonus",YEAR(Tableau2[[#This Row],[Date]])=2024,C11="66"),VLOOKUP(Tableau2[[#This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Row],[Niveau]],K11:N16,2,FALSE),""))))</f>
        <v>#VALUE!</v>
      </c>
    </row>
    <row r="12" spans="3:14" x14ac:dyDescent="0.35">
      <c r="C12">
        <v>45</v>
      </c>
      <c r="D12" t="s">
        <v>2</v>
      </c>
      <c r="E12">
        <v>3</v>
      </c>
      <c r="F12" s="1">
        <v>43668</v>
      </c>
      <c r="G12" t="s">
        <v>8</v>
      </c>
      <c r="H12" t="e">
        <f>IF(AND(Tableau2[[#This Row],[Plan]]="LD",YEAR(Tableau2[[#This Row],[Date]])=2024,C12="66"),VLOOKUP(Tableau2[[#This Row],[Niveau]],$K$4:$N$9,2,FALSE),IF(AND(Tableau2[[#This Row],[Plan]]="Bonus",YEAR(Tableau2[[#This Row],[Date]])=2024,C12="66"),VLOOKUP(Tableau2[[#This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Row],[Niveau]],K12:N17,2,FALSE),""))))</f>
        <v>#VALUE!</v>
      </c>
    </row>
    <row r="13" spans="3:14" x14ac:dyDescent="0.35">
      <c r="C13">
        <v>45</v>
      </c>
      <c r="D13" t="s">
        <v>3</v>
      </c>
      <c r="E13">
        <v>4</v>
      </c>
      <c r="F13" s="1">
        <v>45551</v>
      </c>
      <c r="G13" t="s">
        <v>8</v>
      </c>
      <c r="H13" t="e">
        <f>IF(AND(Tableau2[[#This Row],[Plan]]="LD",YEAR(Tableau2[[#This Row],[Date]])=2024,C13="66"),VLOOKUP(Tableau2[[#This Row],[Niveau]],$K$4:$N$9,2,FALSE),IF(AND(Tableau2[[#This Row],[Plan]]="Bonus",YEAR(Tableau2[[#This Row],[Date]])=2024,C13="66"),VLOOKUP(Tableau2[[#This Row],[Niveau]],$K$4:$N$9,2,FALSE),IF(AND(Tableau2[[#This Row],[Plan]]="Bonus",SEARCH("ABC",Tableau2[[#This Row],[Job]])=1),VLOOKUP(Tableau2[[#This Row],[Niveau]],$K$4:$N$9,4,FALSE),IF(AND(Tableau2[[#This Row],[Plan]]="Bonus",YEAR(Tableau2[[#This Row],[Date]])=2024,Tableau2[[#This Row],[Code]]&lt;&gt;"66"),VLOOKUP(Tableau2[[#This Row],[Niveau]],K13:N18,2,FALSE),""))))</f>
        <v>#VALUE!</v>
      </c>
    </row>
    <row r="14" spans="3:14" x14ac:dyDescent="0.35">
      <c r="F14" s="1"/>
    </row>
    <row r="15" spans="3:14" x14ac:dyDescent="0.35">
      <c r="F15" s="1"/>
    </row>
    <row r="16" spans="3:14" x14ac:dyDescent="0.35">
      <c r="F16" s="1"/>
    </row>
    <row r="17" spans="6:6" x14ac:dyDescent="0.35">
      <c r="F17" s="1"/>
    </row>
    <row r="18" spans="6:6" x14ac:dyDescent="0.35">
      <c r="F18" s="1"/>
    </row>
    <row r="19" spans="6:6" x14ac:dyDescent="0.35">
      <c r="F19" s="1"/>
    </row>
    <row r="20" spans="6:6" x14ac:dyDescent="0.35">
      <c r="F20" s="1"/>
    </row>
    <row r="21" spans="6:6" x14ac:dyDescent="0.35">
      <c r="F21" s="1"/>
    </row>
    <row r="22" spans="6:6" x14ac:dyDescent="0.35">
      <c r="F22" s="1"/>
    </row>
    <row r="23" spans="6:6" x14ac:dyDescent="0.35">
      <c r="F23" s="1"/>
    </row>
    <row r="24" spans="6:6" x14ac:dyDescent="0.35">
      <c r="F24" s="1"/>
    </row>
    <row r="25" spans="6:6" x14ac:dyDescent="0.35">
      <c r="F25" s="1"/>
    </row>
    <row r="27" spans="6:6" x14ac:dyDescent="0.35">
      <c r="F27" s="1"/>
    </row>
    <row r="28" spans="6:6" x14ac:dyDescent="0.35">
      <c r="F28" s="1"/>
    </row>
    <row r="29" spans="6:6" x14ac:dyDescent="0.35">
      <c r="F29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Eonnet, Maxime</dc:creator>
  <cp:lastModifiedBy>Eonnet, Maxime</cp:lastModifiedBy>
  <dcterms:created xsi:type="dcterms:W3CDTF">2024-09-24T08:37:08Z</dcterms:created>
  <dcterms:modified xsi:type="dcterms:W3CDTF">2024-09-24T09:03:46Z</dcterms:modified>
</cp:coreProperties>
</file>