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rucityeducation-my.sharepoint.com/personal/mohamed_sah_brucity_education/Documents/Bureau/"/>
    </mc:Choice>
  </mc:AlternateContent>
  <xr:revisionPtr revIDLastSave="222" documentId="8_{C830A75F-5AC5-4673-A812-8D0D733DB80A}" xr6:coauthVersionLast="47" xr6:coauthVersionMax="47" xr10:uidLastSave="{6EE139DA-EEA1-4311-ADFC-41CB80EA3560}"/>
  <bookViews>
    <workbookView xWindow="-120" yWindow="-120" windowWidth="29040" windowHeight="15840" xr2:uid="{E3D58D50-3873-4CCD-88A7-818748EDE614}"/>
  </bookViews>
  <sheets>
    <sheet name="Feuil1" sheetId="1" r:id="rId1"/>
    <sheet name="Absence" sheetId="3" r:id="rId2"/>
    <sheet name="ménu déroulant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0" i="1" l="1"/>
  <c r="P9" i="1"/>
  <c r="P8" i="1"/>
  <c r="O8" i="1"/>
  <c r="O9" i="1"/>
  <c r="I10" i="1"/>
  <c r="I8" i="1"/>
  <c r="J8" i="1" s="1"/>
  <c r="Q8" i="1" s="1"/>
  <c r="J9" i="1"/>
  <c r="L9" i="1"/>
  <c r="H9" i="1"/>
  <c r="I9" i="1" s="1"/>
  <c r="H10" i="1"/>
  <c r="G10" i="1"/>
  <c r="K8" i="1"/>
  <c r="C10" i="3"/>
  <c r="C3" i="3"/>
  <c r="G9" i="1"/>
  <c r="H8" i="1"/>
  <c r="G8" i="1"/>
  <c r="J10" i="1" l="1"/>
  <c r="L10" i="1" s="1"/>
  <c r="L8" i="1"/>
  <c r="Q9" i="1"/>
</calcChain>
</file>

<file path=xl/sharedStrings.xml><?xml version="1.0" encoding="utf-8"?>
<sst xmlns="http://schemas.openxmlformats.org/spreadsheetml/2006/main" count="64" uniqueCount="45">
  <si>
    <t>DATE IN</t>
  </si>
  <si>
    <t>DATE OUT</t>
  </si>
  <si>
    <t>Cat.</t>
  </si>
  <si>
    <t>Fonction</t>
  </si>
  <si>
    <t>Q</t>
  </si>
  <si>
    <t>S</t>
  </si>
  <si>
    <t>Q/S en %</t>
  </si>
  <si>
    <t>Nbre de jours comptabilisé pour l'agent (sans maladie)</t>
  </si>
  <si>
    <t xml:space="preserve">Nbre de jours à déduire (maladie à ch.mut.,...,) </t>
  </si>
  <si>
    <t>Nbre de jours à prendre en compte</t>
  </si>
  <si>
    <t>V / NV</t>
  </si>
  <si>
    <t>Titre</t>
  </si>
  <si>
    <t>Ancienneté de service</t>
  </si>
  <si>
    <t>Ancienneté de fonction</t>
  </si>
  <si>
    <t>Ancienneté de SOBRU</t>
  </si>
  <si>
    <t>Ecole</t>
  </si>
  <si>
    <t>ESAHR</t>
  </si>
  <si>
    <t>HEFF</t>
  </si>
  <si>
    <t>ARBA-ESA</t>
  </si>
  <si>
    <t>NOM, Prénom</t>
  </si>
  <si>
    <t>matricule</t>
  </si>
  <si>
    <t>Ancienneté déjà calculé</t>
  </si>
  <si>
    <t>Nouvelle ancienneté</t>
  </si>
  <si>
    <t>Ancienneté SOBRU</t>
  </si>
  <si>
    <t>Prof. Temp.</t>
  </si>
  <si>
    <t>Prof. déf.</t>
  </si>
  <si>
    <t>Professeur d'écriture musicale-analyse</t>
  </si>
  <si>
    <t>Professeur de chant</t>
  </si>
  <si>
    <t>Professeur de jeu</t>
  </si>
  <si>
    <t>Nbre de jours effectifs</t>
  </si>
  <si>
    <t>V</t>
  </si>
  <si>
    <t>NV</t>
  </si>
  <si>
    <t>TP</t>
  </si>
  <si>
    <t>TS</t>
  </si>
  <si>
    <t>TR</t>
  </si>
  <si>
    <t>début abs.</t>
  </si>
  <si>
    <t>fin abs.</t>
  </si>
  <si>
    <t>Nbre de jours</t>
  </si>
  <si>
    <t>Raison</t>
  </si>
  <si>
    <t>Maladie à charge de la mutuelle</t>
  </si>
  <si>
    <t>Congé pour motifs impérieux d’ordre familial</t>
  </si>
  <si>
    <t>Congé politique pour l’exercice d’un mandat de membre du Conseil ou du Gouvernement de la Communauté française</t>
  </si>
  <si>
    <t>Congé politique pour l’exercice d’un mandat de membre d’une assemblée législative ou d’un gouvernement autre que le Conseil ou le Gouvernement de la Communauté française</t>
  </si>
  <si>
    <t xml:space="preserve">Nbre de jours max comptabilisé en temps plein </t>
  </si>
  <si>
    <t>ici doit etre egale à 0 car meme 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</si>
</sst>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7" xfId="0" applyBorder="1"/>
    <xf numFmtId="0" fontId="0" fillId="0" borderId="1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7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0" fillId="0" borderId="7" xfId="1" applyFont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1" fontId="0" fillId="0" borderId="7" xfId="1" applyNumberFormat="1" applyFont="1" applyBorder="1" applyAlignment="1">
      <alignment horizontal="center" vertical="center" wrapText="1"/>
    </xf>
    <xf numFmtId="14" fontId="0" fillId="0" borderId="7" xfId="0" applyNumberFormat="1" applyBorder="1"/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4" borderId="7" xfId="0" applyFont="1" applyFill="1" applyBorder="1"/>
    <xf numFmtId="0" fontId="0" fillId="4" borderId="7" xfId="0" applyFill="1" applyBorder="1" applyAlignment="1">
      <alignment horizontal="center"/>
    </xf>
    <xf numFmtId="14" fontId="0" fillId="0" borderId="0" xfId="0" applyNumberFormat="1"/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6" borderId="5" xfId="0" applyFill="1" applyBorder="1" applyAlignment="1">
      <alignment horizontal="center" wrapText="1"/>
    </xf>
    <xf numFmtId="0" fontId="0" fillId="6" borderId="6" xfId="0" applyFill="1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4" borderId="20" xfId="0" applyFill="1" applyBorder="1" applyAlignment="1">
      <alignment horizontal="center" wrapText="1"/>
    </xf>
    <xf numFmtId="0" fontId="0" fillId="4" borderId="16" xfId="0" applyFill="1" applyBorder="1" applyAlignment="1">
      <alignment horizont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3" borderId="21" xfId="0" applyFill="1" applyBorder="1" applyAlignment="1">
      <alignment horizontal="center" wrapText="1"/>
    </xf>
    <xf numFmtId="0" fontId="0" fillId="3" borderId="22" xfId="0" applyFill="1" applyBorder="1" applyAlignment="1">
      <alignment horizontal="center" wrapText="1"/>
    </xf>
    <xf numFmtId="0" fontId="0" fillId="3" borderId="23" xfId="0" applyFill="1" applyBorder="1" applyAlignment="1">
      <alignment horizont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7" xfId="0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A02A2-4145-448B-A413-D5B70D152124}">
  <dimension ref="A1:Q38"/>
  <sheetViews>
    <sheetView tabSelected="1" view="pageLayout" topLeftCell="A2" zoomScale="110" zoomScaleNormal="100" zoomScalePageLayoutView="110" workbookViewId="0">
      <selection activeCell="M14" sqref="M14"/>
    </sheetView>
  </sheetViews>
  <sheetFormatPr baseColWidth="10" defaultRowHeight="15" x14ac:dyDescent="0.25"/>
  <cols>
    <col min="5" max="5" width="5.28515625" customWidth="1"/>
    <col min="6" max="6" width="6.28515625" customWidth="1"/>
    <col min="7" max="7" width="5.42578125" customWidth="1"/>
    <col min="8" max="8" width="7.42578125" customWidth="1"/>
  </cols>
  <sheetData>
    <row r="1" spans="1:17" ht="15.75" thickBot="1" x14ac:dyDescent="0.3"/>
    <row r="2" spans="1:17" ht="16.5" customHeight="1" thickTop="1" thickBot="1" x14ac:dyDescent="0.3">
      <c r="A2" s="30"/>
      <c r="B2" s="31"/>
      <c r="C2" s="31"/>
      <c r="D2" s="47" t="s">
        <v>19</v>
      </c>
      <c r="E2" s="47"/>
      <c r="F2" s="47"/>
      <c r="G2" s="47"/>
      <c r="H2" s="47"/>
      <c r="I2" s="47"/>
      <c r="M2" s="36" t="s">
        <v>12</v>
      </c>
      <c r="N2" s="37"/>
      <c r="O2" s="37"/>
      <c r="P2" s="38"/>
    </row>
    <row r="3" spans="1:17" ht="16.5" customHeight="1" thickBot="1" x14ac:dyDescent="0.3">
      <c r="A3" s="32"/>
      <c r="B3" s="33"/>
      <c r="C3" s="33"/>
      <c r="D3" s="22"/>
      <c r="E3" s="22"/>
      <c r="F3" s="22"/>
      <c r="G3" s="22"/>
      <c r="H3" s="22"/>
      <c r="I3" s="22"/>
      <c r="M3" s="39" t="s">
        <v>21</v>
      </c>
      <c r="N3" s="40"/>
      <c r="O3" s="28" t="s">
        <v>22</v>
      </c>
      <c r="P3" s="29"/>
    </row>
    <row r="4" spans="1:17" ht="16.5" customHeight="1" thickTop="1" thickBot="1" x14ac:dyDescent="0.3">
      <c r="A4" s="32"/>
      <c r="B4" s="33"/>
      <c r="C4" s="33"/>
      <c r="D4" s="22"/>
      <c r="E4" s="22"/>
      <c r="F4" s="22"/>
      <c r="G4" s="22"/>
      <c r="H4" s="22"/>
      <c r="I4" s="22"/>
      <c r="M4" s="41">
        <v>900</v>
      </c>
      <c r="N4" s="42"/>
      <c r="O4" s="43"/>
      <c r="P4" s="43"/>
    </row>
    <row r="5" spans="1:17" ht="16.5" customHeight="1" thickTop="1" thickBot="1" x14ac:dyDescent="0.3">
      <c r="A5" s="32"/>
      <c r="B5" s="33"/>
      <c r="C5" s="33"/>
      <c r="D5" s="47" t="s">
        <v>20</v>
      </c>
      <c r="E5" s="47"/>
      <c r="F5" s="47"/>
      <c r="G5" s="47"/>
      <c r="H5" s="47"/>
      <c r="I5" s="47"/>
      <c r="M5" s="44" t="s">
        <v>13</v>
      </c>
      <c r="N5" s="45"/>
      <c r="O5" s="24" t="s">
        <v>23</v>
      </c>
      <c r="P5" s="25"/>
    </row>
    <row r="6" spans="1:17" ht="16.5" customHeight="1" thickTop="1" thickBot="1" x14ac:dyDescent="0.3">
      <c r="A6" s="34"/>
      <c r="B6" s="35"/>
      <c r="C6" s="35"/>
      <c r="D6" s="23"/>
      <c r="E6" s="23"/>
      <c r="F6" s="23"/>
      <c r="G6" s="23"/>
      <c r="H6" s="23"/>
      <c r="I6" s="23"/>
      <c r="M6" s="41"/>
      <c r="N6" s="46"/>
      <c r="O6" s="26"/>
      <c r="P6" s="27"/>
    </row>
    <row r="7" spans="1:17" ht="106.5" thickTop="1" thickBot="1" x14ac:dyDescent="0.3">
      <c r="A7" s="2" t="s">
        <v>0</v>
      </c>
      <c r="B7" s="2" t="s">
        <v>1</v>
      </c>
      <c r="C7" s="2" t="s">
        <v>2</v>
      </c>
      <c r="D7" s="15" t="s">
        <v>3</v>
      </c>
      <c r="E7" s="15" t="s">
        <v>4</v>
      </c>
      <c r="F7" s="15" t="s">
        <v>5</v>
      </c>
      <c r="G7" s="16" t="s">
        <v>6</v>
      </c>
      <c r="H7" s="17" t="s">
        <v>29</v>
      </c>
      <c r="I7" s="17" t="s">
        <v>43</v>
      </c>
      <c r="J7" s="6" t="s">
        <v>7</v>
      </c>
      <c r="K7" s="5" t="s">
        <v>8</v>
      </c>
      <c r="L7" s="3" t="s">
        <v>9</v>
      </c>
      <c r="M7" s="3" t="s">
        <v>10</v>
      </c>
      <c r="N7" s="3" t="s">
        <v>11</v>
      </c>
      <c r="O7" s="3" t="s">
        <v>12</v>
      </c>
      <c r="P7" s="3" t="s">
        <v>13</v>
      </c>
      <c r="Q7" s="3" t="s">
        <v>14</v>
      </c>
    </row>
    <row r="8" spans="1:17" s="10" customFormat="1" ht="60" x14ac:dyDescent="0.25">
      <c r="A8" s="12">
        <v>45166</v>
      </c>
      <c r="B8" s="12">
        <v>45478</v>
      </c>
      <c r="C8" s="8" t="s">
        <v>24</v>
      </c>
      <c r="D8" s="8" t="s">
        <v>26</v>
      </c>
      <c r="E8" s="8">
        <v>12</v>
      </c>
      <c r="F8" s="8">
        <v>24</v>
      </c>
      <c r="G8" s="11">
        <f>E8/F8</f>
        <v>0.5</v>
      </c>
      <c r="H8" s="13">
        <f>DATEDIF(A8,B8+1,"d")</f>
        <v>313</v>
      </c>
      <c r="I8" s="8" t="str">
        <f>IF(H8&gt;300,"300",H8)</f>
        <v>300</v>
      </c>
      <c r="J8" s="9" t="str">
        <f>IF(G8&lt;50%,I8/2,I8)</f>
        <v>300</v>
      </c>
      <c r="K8" s="8">
        <f>Absence!C10</f>
        <v>17</v>
      </c>
      <c r="L8" s="8">
        <f>IF(K8&gt;=H8-I8,(H8-K8),(J8-K8))</f>
        <v>296</v>
      </c>
      <c r="M8" s="8" t="s">
        <v>31</v>
      </c>
      <c r="N8" s="8" t="s">
        <v>33</v>
      </c>
      <c r="O8" s="8">
        <f>L8</f>
        <v>296</v>
      </c>
      <c r="P8" s="8">
        <f>L8</f>
        <v>296</v>
      </c>
      <c r="Q8" s="21">
        <f>IF(J8&gt;150,365,J8)</f>
        <v>365</v>
      </c>
    </row>
    <row r="9" spans="1:17" ht="30" x14ac:dyDescent="0.25">
      <c r="A9" s="14">
        <v>45532</v>
      </c>
      <c r="B9" s="14">
        <v>45843</v>
      </c>
      <c r="C9" s="8" t="s">
        <v>24</v>
      </c>
      <c r="D9" s="8" t="s">
        <v>27</v>
      </c>
      <c r="E9" s="21">
        <v>12</v>
      </c>
      <c r="F9" s="21">
        <v>24</v>
      </c>
      <c r="G9" s="11">
        <f>E9/F9</f>
        <v>0.5</v>
      </c>
      <c r="H9" s="13">
        <f t="shared" ref="H9:H10" si="0">DATEDIF(A9,B9+1,"d")</f>
        <v>312</v>
      </c>
      <c r="I9" s="8" t="str">
        <f>IF(H9&gt;300,"300",H9)</f>
        <v>300</v>
      </c>
      <c r="J9" s="9" t="str">
        <f>IF(G9&lt;50%,I9/2,I9)</f>
        <v>300</v>
      </c>
      <c r="K9" s="21">
        <v>13</v>
      </c>
      <c r="L9" s="8">
        <f>IF(K9&gt;=H9-I9,(H9-K9),(J9-K9))</f>
        <v>299</v>
      </c>
      <c r="M9" s="8" t="s">
        <v>31</v>
      </c>
      <c r="N9" s="8" t="s">
        <v>33</v>
      </c>
      <c r="O9" s="51">
        <f>L9</f>
        <v>299</v>
      </c>
      <c r="P9" s="21">
        <f>L9</f>
        <v>299</v>
      </c>
      <c r="Q9" s="21">
        <f>IF(J9&gt;150,365,J9)</f>
        <v>365</v>
      </c>
    </row>
    <row r="10" spans="1:17" ht="60" x14ac:dyDescent="0.25">
      <c r="A10" s="14">
        <v>45532</v>
      </c>
      <c r="B10" s="14">
        <v>45843</v>
      </c>
      <c r="C10" s="8" t="s">
        <v>24</v>
      </c>
      <c r="D10" s="8" t="s">
        <v>28</v>
      </c>
      <c r="E10" s="21">
        <v>3</v>
      </c>
      <c r="F10" s="21">
        <v>24</v>
      </c>
      <c r="G10" s="11">
        <f>E10/F10</f>
        <v>0.125</v>
      </c>
      <c r="H10" s="13">
        <f t="shared" si="0"/>
        <v>312</v>
      </c>
      <c r="I10" s="8" t="str">
        <f>IF(H10&gt;300,"300",H10)</f>
        <v>300</v>
      </c>
      <c r="J10" s="9">
        <f>IF(G10&lt;50%,I10/2,I10)</f>
        <v>150</v>
      </c>
      <c r="K10" s="21">
        <v>2</v>
      </c>
      <c r="L10" s="8">
        <f>IF(K10&gt;=H10-I10,(J10-K10),(J10-K10))</f>
        <v>148</v>
      </c>
      <c r="M10" s="8" t="s">
        <v>31</v>
      </c>
      <c r="N10" s="8" t="s">
        <v>33</v>
      </c>
      <c r="O10" s="50" t="s">
        <v>44</v>
      </c>
      <c r="P10" s="21">
        <f>L10</f>
        <v>148</v>
      </c>
      <c r="Q10" s="50" t="s">
        <v>44</v>
      </c>
    </row>
    <row r="11" spans="1:17" x14ac:dyDescent="0.25">
      <c r="A11" s="4"/>
      <c r="B11" s="4"/>
      <c r="C11" s="8"/>
      <c r="D11" s="8"/>
      <c r="E11" s="4"/>
      <c r="F11" s="4"/>
      <c r="G11" s="4"/>
      <c r="H11" s="4"/>
      <c r="I11" s="4"/>
      <c r="J11" s="4"/>
      <c r="K11" s="4"/>
      <c r="L11" s="4"/>
      <c r="M11" s="8"/>
      <c r="N11" s="8"/>
      <c r="O11" s="4"/>
      <c r="P11" s="4"/>
      <c r="Q11" s="4"/>
    </row>
    <row r="12" spans="1:17" x14ac:dyDescent="0.25">
      <c r="A12" s="4"/>
      <c r="B12" s="4"/>
      <c r="C12" s="8"/>
      <c r="D12" s="8"/>
      <c r="E12" s="4"/>
      <c r="F12" s="4"/>
      <c r="G12" s="4"/>
      <c r="H12" s="4"/>
      <c r="I12" s="4"/>
      <c r="J12" s="4"/>
      <c r="K12" s="4"/>
      <c r="L12" s="4"/>
      <c r="M12" s="8"/>
      <c r="N12" s="8"/>
      <c r="O12" s="4"/>
      <c r="P12" s="4"/>
      <c r="Q12" s="4"/>
    </row>
    <row r="13" spans="1:17" x14ac:dyDescent="0.25">
      <c r="A13" s="4"/>
      <c r="B13" s="4"/>
      <c r="C13" s="8"/>
      <c r="D13" s="8"/>
      <c r="E13" s="4"/>
      <c r="F13" s="4"/>
      <c r="G13" s="4"/>
      <c r="H13" s="4"/>
      <c r="I13" s="4"/>
      <c r="J13" s="4"/>
      <c r="K13" s="4"/>
      <c r="L13" s="4"/>
      <c r="M13" s="8"/>
      <c r="N13" s="8"/>
      <c r="O13" s="4"/>
      <c r="P13" s="4"/>
      <c r="Q13" s="4"/>
    </row>
    <row r="14" spans="1:17" x14ac:dyDescent="0.25">
      <c r="A14" s="4"/>
      <c r="B14" s="4"/>
      <c r="C14" s="8"/>
      <c r="D14" s="8"/>
      <c r="E14" s="4"/>
      <c r="F14" s="4"/>
      <c r="G14" s="4"/>
      <c r="H14" s="4"/>
      <c r="I14" s="4"/>
      <c r="J14" s="4"/>
      <c r="K14" s="4"/>
      <c r="L14" s="4"/>
      <c r="M14" s="8"/>
      <c r="N14" s="8"/>
      <c r="O14" s="4"/>
      <c r="P14" s="4"/>
      <c r="Q14" s="4"/>
    </row>
    <row r="15" spans="1:17" x14ac:dyDescent="0.25">
      <c r="A15" s="4"/>
      <c r="B15" s="4"/>
      <c r="C15" s="8"/>
      <c r="D15" s="8"/>
      <c r="E15" s="4"/>
      <c r="F15" s="4"/>
      <c r="G15" s="4"/>
      <c r="H15" s="4"/>
      <c r="I15" s="4"/>
      <c r="J15" s="4"/>
      <c r="K15" s="4"/>
      <c r="L15" s="4"/>
      <c r="M15" s="8"/>
      <c r="N15" s="8"/>
      <c r="O15" s="4"/>
      <c r="P15" s="4"/>
      <c r="Q15" s="4"/>
    </row>
    <row r="16" spans="1:17" x14ac:dyDescent="0.25">
      <c r="A16" s="4"/>
      <c r="B16" s="4"/>
      <c r="C16" s="8"/>
      <c r="D16" s="8"/>
      <c r="E16" s="4"/>
      <c r="F16" s="4"/>
      <c r="G16" s="4"/>
      <c r="H16" s="4"/>
      <c r="I16" s="4"/>
      <c r="J16" s="4"/>
      <c r="K16" s="4"/>
      <c r="L16" s="4"/>
      <c r="M16" s="8"/>
      <c r="N16" s="8"/>
      <c r="O16" s="4"/>
      <c r="P16" s="4"/>
      <c r="Q16" s="4"/>
    </row>
    <row r="17" spans="1:17" x14ac:dyDescent="0.25">
      <c r="A17" s="4"/>
      <c r="B17" s="4"/>
      <c r="C17" s="8"/>
      <c r="D17" s="8"/>
      <c r="E17" s="4"/>
      <c r="F17" s="4"/>
      <c r="G17" s="4"/>
      <c r="H17" s="4"/>
      <c r="I17" s="4"/>
      <c r="J17" s="4"/>
      <c r="K17" s="4"/>
      <c r="L17" s="4"/>
      <c r="M17" s="8"/>
      <c r="N17" s="8"/>
      <c r="O17" s="4"/>
      <c r="P17" s="4"/>
      <c r="Q17" s="4"/>
    </row>
    <row r="18" spans="1:17" x14ac:dyDescent="0.25">
      <c r="A18" s="4"/>
      <c r="B18" s="4"/>
      <c r="C18" s="8"/>
      <c r="D18" s="8"/>
      <c r="E18" s="4"/>
      <c r="F18" s="4"/>
      <c r="G18" s="4"/>
      <c r="H18" s="4"/>
      <c r="I18" s="4"/>
      <c r="J18" s="4"/>
      <c r="K18" s="4"/>
      <c r="L18" s="4"/>
      <c r="M18" s="8"/>
      <c r="N18" s="8"/>
      <c r="O18" s="4"/>
      <c r="P18" s="4"/>
      <c r="Q18" s="4"/>
    </row>
    <row r="19" spans="1:17" x14ac:dyDescent="0.25">
      <c r="A19" s="4"/>
      <c r="B19" s="4"/>
      <c r="C19" s="8"/>
      <c r="D19" s="8"/>
      <c r="E19" s="4"/>
      <c r="F19" s="4"/>
      <c r="G19" s="4"/>
      <c r="H19" s="4"/>
      <c r="I19" s="4"/>
      <c r="J19" s="4"/>
      <c r="K19" s="4"/>
      <c r="L19" s="4"/>
      <c r="M19" s="8"/>
      <c r="N19" s="8"/>
      <c r="O19" s="4"/>
      <c r="P19" s="4"/>
      <c r="Q19" s="4"/>
    </row>
    <row r="20" spans="1:17" x14ac:dyDescent="0.25">
      <c r="A20" s="4"/>
      <c r="B20" s="4"/>
      <c r="C20" s="8"/>
      <c r="D20" s="8"/>
      <c r="E20" s="4"/>
      <c r="F20" s="4"/>
      <c r="G20" s="4"/>
      <c r="H20" s="4"/>
      <c r="I20" s="4"/>
      <c r="J20" s="4"/>
      <c r="K20" s="4"/>
      <c r="L20" s="4"/>
      <c r="M20" s="8"/>
      <c r="N20" s="8"/>
      <c r="O20" s="4"/>
      <c r="P20" s="4"/>
      <c r="Q20" s="4"/>
    </row>
    <row r="21" spans="1:17" x14ac:dyDescent="0.25">
      <c r="A21" s="4"/>
      <c r="B21" s="4"/>
      <c r="C21" s="8"/>
      <c r="D21" s="8"/>
      <c r="E21" s="4"/>
      <c r="F21" s="4"/>
      <c r="G21" s="4"/>
      <c r="H21" s="4"/>
      <c r="I21" s="4"/>
      <c r="J21" s="4"/>
      <c r="K21" s="4"/>
      <c r="L21" s="4"/>
      <c r="M21" s="8"/>
      <c r="N21" s="8"/>
      <c r="O21" s="4"/>
      <c r="P21" s="4"/>
      <c r="Q21" s="4"/>
    </row>
    <row r="22" spans="1:17" x14ac:dyDescent="0.25">
      <c r="A22" s="4"/>
      <c r="B22" s="4"/>
      <c r="C22" s="8"/>
      <c r="D22" s="8"/>
      <c r="E22" s="4"/>
      <c r="F22" s="4"/>
      <c r="G22" s="4"/>
      <c r="H22" s="4"/>
      <c r="I22" s="4"/>
      <c r="J22" s="4"/>
      <c r="K22" s="4"/>
      <c r="L22" s="4"/>
      <c r="M22" s="8"/>
      <c r="N22" s="8"/>
      <c r="O22" s="4"/>
      <c r="P22" s="4"/>
      <c r="Q22" s="4"/>
    </row>
    <row r="23" spans="1:17" x14ac:dyDescent="0.25">
      <c r="A23" s="4"/>
      <c r="B23" s="4"/>
      <c r="C23" s="8"/>
      <c r="D23" s="8"/>
      <c r="E23" s="4"/>
      <c r="F23" s="4"/>
      <c r="G23" s="4"/>
      <c r="H23" s="4"/>
      <c r="I23" s="4"/>
      <c r="J23" s="4"/>
      <c r="K23" s="4"/>
      <c r="L23" s="4"/>
      <c r="M23" s="8"/>
      <c r="N23" s="8"/>
      <c r="O23" s="4"/>
      <c r="P23" s="4"/>
      <c r="Q23" s="4"/>
    </row>
    <row r="24" spans="1:17" x14ac:dyDescent="0.25">
      <c r="A24" s="4"/>
      <c r="B24" s="4"/>
      <c r="C24" s="8"/>
      <c r="D24" s="8"/>
      <c r="E24" s="4"/>
      <c r="F24" s="4"/>
      <c r="G24" s="4"/>
      <c r="H24" s="4"/>
      <c r="I24" s="4"/>
      <c r="J24" s="4"/>
      <c r="K24" s="4"/>
      <c r="L24" s="4"/>
      <c r="M24" s="8"/>
      <c r="N24" s="8"/>
      <c r="O24" s="4"/>
      <c r="P24" s="4"/>
      <c r="Q24" s="4"/>
    </row>
    <row r="25" spans="1:17" x14ac:dyDescent="0.25">
      <c r="A25" s="4"/>
      <c r="B25" s="4"/>
      <c r="C25" s="8"/>
      <c r="D25" s="8"/>
      <c r="E25" s="4"/>
      <c r="F25" s="4"/>
      <c r="G25" s="4"/>
      <c r="H25" s="4"/>
      <c r="I25" s="4"/>
      <c r="J25" s="4"/>
      <c r="K25" s="4"/>
      <c r="L25" s="4"/>
      <c r="M25" s="8"/>
      <c r="N25" s="8"/>
      <c r="O25" s="4"/>
      <c r="P25" s="4"/>
      <c r="Q25" s="4"/>
    </row>
    <row r="26" spans="1:17" x14ac:dyDescent="0.25">
      <c r="A26" s="4"/>
      <c r="B26" s="4"/>
      <c r="C26" s="8"/>
      <c r="D26" s="8"/>
      <c r="E26" s="4"/>
      <c r="F26" s="4"/>
      <c r="G26" s="4"/>
      <c r="H26" s="4"/>
      <c r="I26" s="4"/>
      <c r="J26" s="4"/>
      <c r="K26" s="4"/>
      <c r="L26" s="4"/>
      <c r="M26" s="8"/>
      <c r="N26" s="8"/>
      <c r="O26" s="4"/>
      <c r="P26" s="4"/>
      <c r="Q26" s="4"/>
    </row>
    <row r="27" spans="1:17" x14ac:dyDescent="0.25">
      <c r="A27" s="4"/>
      <c r="B27" s="4"/>
      <c r="C27" s="8"/>
      <c r="D27" s="8"/>
      <c r="E27" s="4"/>
      <c r="F27" s="4"/>
      <c r="G27" s="4"/>
      <c r="H27" s="4"/>
      <c r="I27" s="4"/>
      <c r="J27" s="4"/>
      <c r="K27" s="4"/>
      <c r="L27" s="4"/>
      <c r="M27" s="8"/>
      <c r="N27" s="8"/>
      <c r="O27" s="4"/>
      <c r="P27" s="4"/>
      <c r="Q27" s="4"/>
    </row>
    <row r="28" spans="1:17" x14ac:dyDescent="0.25">
      <c r="A28" s="4"/>
      <c r="B28" s="4"/>
      <c r="C28" s="8"/>
      <c r="D28" s="8"/>
      <c r="E28" s="4"/>
      <c r="F28" s="4"/>
      <c r="G28" s="4"/>
      <c r="H28" s="4"/>
      <c r="I28" s="4"/>
      <c r="J28" s="4"/>
      <c r="K28" s="4"/>
      <c r="L28" s="4"/>
      <c r="M28" s="8"/>
      <c r="N28" s="8"/>
      <c r="O28" s="4"/>
      <c r="P28" s="4"/>
      <c r="Q28" s="4"/>
    </row>
    <row r="29" spans="1:17" x14ac:dyDescent="0.25">
      <c r="A29" s="4"/>
      <c r="B29" s="4"/>
      <c r="C29" s="8"/>
      <c r="D29" s="8"/>
      <c r="E29" s="4"/>
      <c r="F29" s="4"/>
      <c r="G29" s="4"/>
      <c r="H29" s="4"/>
      <c r="I29" s="4"/>
      <c r="J29" s="4"/>
      <c r="K29" s="4"/>
      <c r="L29" s="4"/>
      <c r="M29" s="8"/>
      <c r="N29" s="8"/>
      <c r="O29" s="4"/>
      <c r="P29" s="4"/>
      <c r="Q29" s="4"/>
    </row>
    <row r="30" spans="1:17" x14ac:dyDescent="0.25">
      <c r="A30" s="4"/>
      <c r="B30" s="4"/>
      <c r="C30" s="8"/>
      <c r="D30" s="8"/>
      <c r="E30" s="4"/>
      <c r="F30" s="4"/>
      <c r="G30" s="4"/>
      <c r="H30" s="4"/>
      <c r="I30" s="4"/>
      <c r="J30" s="4"/>
      <c r="K30" s="4"/>
      <c r="L30" s="4"/>
      <c r="M30" s="8"/>
      <c r="N30" s="8"/>
      <c r="O30" s="4"/>
      <c r="P30" s="4"/>
      <c r="Q30" s="4"/>
    </row>
    <row r="31" spans="1:17" x14ac:dyDescent="0.25">
      <c r="A31" s="4"/>
      <c r="B31" s="4"/>
      <c r="C31" s="8"/>
      <c r="D31" s="8"/>
      <c r="E31" s="4"/>
      <c r="F31" s="4"/>
      <c r="G31" s="4"/>
      <c r="H31" s="4"/>
      <c r="I31" s="4"/>
      <c r="J31" s="4"/>
      <c r="K31" s="4"/>
      <c r="L31" s="4"/>
      <c r="M31" s="8"/>
      <c r="N31" s="8"/>
      <c r="O31" s="4"/>
      <c r="P31" s="4"/>
      <c r="Q31" s="4"/>
    </row>
    <row r="32" spans="1:17" x14ac:dyDescent="0.25">
      <c r="A32" s="4"/>
      <c r="B32" s="4"/>
      <c r="C32" s="8"/>
      <c r="D32" s="8"/>
      <c r="E32" s="4"/>
      <c r="F32" s="4"/>
      <c r="G32" s="4"/>
      <c r="H32" s="4"/>
      <c r="I32" s="4"/>
      <c r="J32" s="4"/>
      <c r="K32" s="4"/>
      <c r="L32" s="4"/>
      <c r="M32" s="8"/>
      <c r="N32" s="8"/>
      <c r="O32" s="4"/>
      <c r="P32" s="4"/>
      <c r="Q32" s="4"/>
    </row>
    <row r="33" spans="1:17" x14ac:dyDescent="0.25">
      <c r="A33" s="4"/>
      <c r="B33" s="4"/>
      <c r="C33" s="8"/>
      <c r="D33" s="8"/>
      <c r="E33" s="4"/>
      <c r="F33" s="4"/>
      <c r="G33" s="4"/>
      <c r="H33" s="4"/>
      <c r="I33" s="4"/>
      <c r="J33" s="4"/>
      <c r="K33" s="4"/>
      <c r="L33" s="4"/>
      <c r="M33" s="8"/>
      <c r="N33" s="8"/>
      <c r="O33" s="4"/>
      <c r="P33" s="4"/>
      <c r="Q33" s="4"/>
    </row>
    <row r="34" spans="1:17" x14ac:dyDescent="0.25">
      <c r="A34" s="4"/>
      <c r="B34" s="4"/>
      <c r="C34" s="8"/>
      <c r="D34" s="8"/>
      <c r="E34" s="4"/>
      <c r="F34" s="4"/>
      <c r="G34" s="4"/>
      <c r="H34" s="4"/>
      <c r="I34" s="4"/>
      <c r="J34" s="4"/>
      <c r="K34" s="4"/>
      <c r="L34" s="4"/>
      <c r="M34" s="8"/>
      <c r="N34" s="8"/>
      <c r="O34" s="4"/>
      <c r="P34" s="4"/>
      <c r="Q34" s="4"/>
    </row>
    <row r="35" spans="1:17" x14ac:dyDescent="0.25">
      <c r="A35" s="4"/>
      <c r="B35" s="4"/>
      <c r="C35" s="8"/>
      <c r="D35" s="8"/>
      <c r="E35" s="4"/>
      <c r="F35" s="4"/>
      <c r="G35" s="4"/>
      <c r="H35" s="4"/>
      <c r="I35" s="4"/>
      <c r="J35" s="4"/>
      <c r="K35" s="4"/>
      <c r="L35" s="4"/>
      <c r="M35" s="8"/>
      <c r="N35" s="8"/>
      <c r="O35" s="4"/>
      <c r="P35" s="4"/>
      <c r="Q35" s="4"/>
    </row>
    <row r="36" spans="1:17" x14ac:dyDescent="0.25">
      <c r="A36" s="4"/>
      <c r="B36" s="4"/>
      <c r="C36" s="8"/>
      <c r="D36" s="8"/>
      <c r="E36" s="4"/>
      <c r="F36" s="4"/>
      <c r="G36" s="4"/>
      <c r="H36" s="4"/>
      <c r="I36" s="4"/>
      <c r="J36" s="4"/>
      <c r="K36" s="4"/>
      <c r="L36" s="4"/>
      <c r="M36" s="8"/>
      <c r="N36" s="8"/>
      <c r="O36" s="4"/>
      <c r="P36" s="4"/>
      <c r="Q36" s="4"/>
    </row>
    <row r="37" spans="1:17" x14ac:dyDescent="0.25">
      <c r="A37" s="4"/>
      <c r="B37" s="4"/>
      <c r="C37" s="8"/>
      <c r="D37" s="8"/>
      <c r="E37" s="4"/>
      <c r="F37" s="4"/>
      <c r="G37" s="4"/>
      <c r="H37" s="4"/>
      <c r="I37" s="4"/>
      <c r="J37" s="4"/>
      <c r="K37" s="4"/>
      <c r="L37" s="4"/>
      <c r="M37" s="8"/>
      <c r="N37" s="8"/>
      <c r="O37" s="4"/>
      <c r="P37" s="4"/>
      <c r="Q37" s="4"/>
    </row>
    <row r="38" spans="1:17" x14ac:dyDescent="0.25">
      <c r="A38" s="4"/>
      <c r="B38" s="4"/>
      <c r="C38" s="8"/>
      <c r="D38" s="8"/>
      <c r="E38" s="4"/>
      <c r="F38" s="4"/>
      <c r="G38" s="4"/>
      <c r="H38" s="4"/>
      <c r="I38" s="4"/>
      <c r="J38" s="4"/>
      <c r="K38" s="4"/>
      <c r="L38" s="4"/>
      <c r="M38" s="8"/>
      <c r="N38" s="8"/>
      <c r="O38" s="4"/>
      <c r="P38" s="4"/>
      <c r="Q38" s="4"/>
    </row>
  </sheetData>
  <mergeCells count="14">
    <mergeCell ref="A2:C6"/>
    <mergeCell ref="M2:P2"/>
    <mergeCell ref="M3:N3"/>
    <mergeCell ref="M4:N4"/>
    <mergeCell ref="O4:P4"/>
    <mergeCell ref="M5:N5"/>
    <mergeCell ref="M6:N6"/>
    <mergeCell ref="D2:I2"/>
    <mergeCell ref="D5:I5"/>
    <mergeCell ref="D3:I4"/>
    <mergeCell ref="D6:I6"/>
    <mergeCell ref="O5:P5"/>
    <mergeCell ref="O6:P6"/>
    <mergeCell ref="O3:P3"/>
  </mergeCells>
  <pageMargins left="0.7" right="0.7" top="0.75" bottom="0.75" header="0.3" footer="0.3"/>
  <pageSetup paperSize="8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F360515-ACBD-4936-B8B3-88DB58BF20D9}">
          <x14:formula1>
            <xm:f>'ménu déroulant'!$A$2:$A$31</xm:f>
          </x14:formula1>
          <xm:sqref>A2:C6</xm:sqref>
        </x14:dataValidation>
        <x14:dataValidation type="list" allowBlank="1" showInputMessage="1" showErrorMessage="1" xr:uid="{6B04789B-7E30-43D2-813D-05A611723B2F}">
          <x14:formula1>
            <xm:f>'ménu déroulant'!$B$2:$B$11</xm:f>
          </x14:formula1>
          <xm:sqref>C8:C38</xm:sqref>
        </x14:dataValidation>
        <x14:dataValidation type="list" allowBlank="1" showInputMessage="1" showErrorMessage="1" xr:uid="{51CE0C17-AEE1-4545-A86A-10776ACFCEE0}">
          <x14:formula1>
            <xm:f>'ménu déroulant'!$C$2:$C$17</xm:f>
          </x14:formula1>
          <xm:sqref>D8:D38</xm:sqref>
        </x14:dataValidation>
        <x14:dataValidation type="list" allowBlank="1" showInputMessage="1" showErrorMessage="1" xr:uid="{D5CC9436-09BD-41AF-91FA-9AE22CB85232}">
          <x14:formula1>
            <xm:f>'ménu déroulant'!$E$2:$E$4</xm:f>
          </x14:formula1>
          <xm:sqref>M8:M38</xm:sqref>
        </x14:dataValidation>
        <x14:dataValidation type="list" allowBlank="1" showInputMessage="1" showErrorMessage="1" xr:uid="{41F50B4C-1DBB-457C-B86B-1A1789C94DE0}">
          <x14:formula1>
            <xm:f>'ménu déroulant'!$D$2:$D$5</xm:f>
          </x14:formula1>
          <xm:sqref>N8:N38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9C890-6E7D-4018-AE6A-0D3141018317}">
  <dimension ref="A1:D11"/>
  <sheetViews>
    <sheetView workbookViewId="0">
      <selection activeCell="K7" sqref="K7"/>
    </sheetView>
  </sheetViews>
  <sheetFormatPr baseColWidth="10" defaultRowHeight="15" x14ac:dyDescent="0.25"/>
  <cols>
    <col min="1" max="2" width="10.7109375" bestFit="1" customWidth="1"/>
    <col min="3" max="3" width="11.5703125" bestFit="1" customWidth="1"/>
    <col min="4" max="4" width="29.5703125" bestFit="1" customWidth="1"/>
  </cols>
  <sheetData>
    <row r="1" spans="1:4" x14ac:dyDescent="0.25">
      <c r="A1" s="48"/>
      <c r="B1" s="48"/>
      <c r="C1" s="48"/>
      <c r="D1" s="48"/>
    </row>
    <row r="2" spans="1:4" x14ac:dyDescent="0.25">
      <c r="A2" s="18" t="s">
        <v>35</v>
      </c>
      <c r="B2" s="18" t="s">
        <v>36</v>
      </c>
      <c r="C2" s="18" t="s">
        <v>37</v>
      </c>
      <c r="D2" s="19" t="s">
        <v>38</v>
      </c>
    </row>
    <row r="3" spans="1:4" x14ac:dyDescent="0.25">
      <c r="A3" s="20">
        <v>45305</v>
      </c>
      <c r="B3" s="20">
        <v>45321</v>
      </c>
      <c r="C3">
        <f>DATEDIF(A3,B3+1,"d")</f>
        <v>17</v>
      </c>
      <c r="D3" s="7" t="s">
        <v>39</v>
      </c>
    </row>
    <row r="4" spans="1:4" ht="30" x14ac:dyDescent="0.25">
      <c r="D4" s="7" t="s">
        <v>40</v>
      </c>
    </row>
    <row r="5" spans="1:4" ht="60" x14ac:dyDescent="0.25">
      <c r="D5" s="7" t="s">
        <v>41</v>
      </c>
    </row>
    <row r="6" spans="1:4" ht="90" x14ac:dyDescent="0.25">
      <c r="D6" s="7" t="s">
        <v>42</v>
      </c>
    </row>
    <row r="7" spans="1:4" x14ac:dyDescent="0.25">
      <c r="D7" s="7"/>
    </row>
    <row r="8" spans="1:4" x14ac:dyDescent="0.25">
      <c r="D8" s="7"/>
    </row>
    <row r="9" spans="1:4" x14ac:dyDescent="0.25">
      <c r="D9" s="7"/>
    </row>
    <row r="10" spans="1:4" x14ac:dyDescent="0.25">
      <c r="A10" s="49"/>
      <c r="B10" s="49"/>
      <c r="C10" s="49">
        <f>SUM(C3:C9)</f>
        <v>17</v>
      </c>
      <c r="D10" s="49"/>
    </row>
    <row r="11" spans="1:4" x14ac:dyDescent="0.25">
      <c r="A11" s="49"/>
      <c r="B11" s="49"/>
      <c r="C11" s="49"/>
      <c r="D11" s="49"/>
    </row>
  </sheetData>
  <mergeCells count="4">
    <mergeCell ref="A1:D1"/>
    <mergeCell ref="A10:B11"/>
    <mergeCell ref="C10:C11"/>
    <mergeCell ref="D10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AAD4E-EA23-4EAE-841F-FEB35710B6B4}">
  <dimension ref="A1:E4"/>
  <sheetViews>
    <sheetView workbookViewId="0">
      <selection activeCell="E12" sqref="E12"/>
    </sheetView>
  </sheetViews>
  <sheetFormatPr baseColWidth="10" defaultRowHeight="15" x14ac:dyDescent="0.25"/>
  <sheetData>
    <row r="1" spans="1:5" ht="16.5" thickTop="1" thickBot="1" x14ac:dyDescent="0.3">
      <c r="A1" t="s">
        <v>15</v>
      </c>
      <c r="B1" s="1" t="s">
        <v>2</v>
      </c>
      <c r="C1" s="1" t="s">
        <v>3</v>
      </c>
      <c r="D1" t="s">
        <v>11</v>
      </c>
      <c r="E1" t="s">
        <v>10</v>
      </c>
    </row>
    <row r="2" spans="1:5" ht="15.75" thickTop="1" x14ac:dyDescent="0.25">
      <c r="A2" t="s">
        <v>16</v>
      </c>
      <c r="B2" t="s">
        <v>24</v>
      </c>
      <c r="C2" t="s">
        <v>26</v>
      </c>
      <c r="D2" t="s">
        <v>32</v>
      </c>
      <c r="E2" t="s">
        <v>30</v>
      </c>
    </row>
    <row r="3" spans="1:5" x14ac:dyDescent="0.25">
      <c r="A3" t="s">
        <v>17</v>
      </c>
      <c r="B3" t="s">
        <v>25</v>
      </c>
      <c r="C3" t="s">
        <v>27</v>
      </c>
      <c r="D3" t="s">
        <v>33</v>
      </c>
      <c r="E3" t="s">
        <v>31</v>
      </c>
    </row>
    <row r="4" spans="1:5" x14ac:dyDescent="0.25">
      <c r="A4" t="s">
        <v>18</v>
      </c>
      <c r="C4" t="s">
        <v>28</v>
      </c>
      <c r="D4" t="s">
        <v>34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5CE162D6B0F64FAB3D624BFA9C58BF" ma:contentTypeVersion="0" ma:contentTypeDescription="Crée un document." ma:contentTypeScope="" ma:versionID="b6bb154731d5921d3b2a7f23473fc81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f5449621a4639e7d9307c77e3100e4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D1A6A4-5434-4975-B9E5-83BE0D28CC7E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0FFADD8-14DC-4608-B54D-83E08AEA9F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76E696-D36D-4CE5-886D-BB20EA36BA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Absence</vt:lpstr>
      <vt:lpstr>ménu déroulant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 Mohamed</dc:creator>
  <cp:lastModifiedBy>Sah Mohamed</cp:lastModifiedBy>
  <dcterms:created xsi:type="dcterms:W3CDTF">2024-02-11T11:55:33Z</dcterms:created>
  <dcterms:modified xsi:type="dcterms:W3CDTF">2024-02-11T23:06:55Z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0x0101001C5CE162D6B0F64FAB3D624BFA9C58BF</vt:lpwstr>
  </property>
</Properties>
</file>