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 tabRatio="897" activeTab="2"/>
  </bookViews>
  <sheets>
    <sheet name="Liste Indices" sheetId="23" r:id="rId1"/>
    <sheet name="Codification Bâtiments" sheetId="25" r:id="rId2"/>
    <sheet name="Accueil" sheetId="19" r:id="rId3"/>
    <sheet name="BAT-EN-101" sheetId="22" state="hidden" r:id="rId4"/>
    <sheet name="BAT-EN-102" sheetId="27" state="hidden" r:id="rId5"/>
  </sheets>
  <definedNames>
    <definedName name="Fiches_Tertiaire">'Liste Indices'!$AD$2:$AX$68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27" l="1"/>
  <c r="D1" i="27"/>
  <c r="C1" i="27"/>
  <c r="B1" i="27"/>
  <c r="B23" i="27" s="1"/>
  <c r="G25" i="22"/>
  <c r="J4" i="19" s="1"/>
  <c r="D1" i="22"/>
  <c r="C1" i="22"/>
  <c r="B1" i="22"/>
  <c r="B5" i="22" s="1"/>
  <c r="C5" i="22" s="1"/>
  <c r="B5" i="27" l="1"/>
  <c r="C5" i="27" s="1"/>
  <c r="B10" i="27"/>
  <c r="D10" i="27" s="1"/>
  <c r="B16" i="27"/>
  <c r="C16" i="27" s="1"/>
  <c r="B6" i="27"/>
  <c r="D6" i="27" s="1"/>
  <c r="B19" i="27"/>
  <c r="D19" i="27" s="1"/>
  <c r="B13" i="27"/>
  <c r="B8" i="27"/>
  <c r="D8" i="27" s="1"/>
  <c r="B21" i="27"/>
  <c r="B9" i="27"/>
  <c r="D9" i="27" s="1"/>
  <c r="B14" i="27"/>
  <c r="C14" i="27" s="1"/>
  <c r="B17" i="27"/>
  <c r="D17" i="27" s="1"/>
  <c r="B22" i="27"/>
  <c r="C22" i="27" s="1"/>
  <c r="B18" i="27"/>
  <c r="B24" i="27"/>
  <c r="C24" i="27" s="1"/>
  <c r="B11" i="27"/>
  <c r="D11" i="27" s="1"/>
  <c r="D23" i="27"/>
  <c r="C23" i="27"/>
  <c r="B12" i="27"/>
  <c r="B20" i="27"/>
  <c r="B7" i="27"/>
  <c r="B15" i="27"/>
  <c r="B20" i="22"/>
  <c r="C20" i="22" s="1"/>
  <c r="B12" i="22"/>
  <c r="C12" i="22" s="1"/>
  <c r="B19" i="22"/>
  <c r="C19" i="22" s="1"/>
  <c r="B11" i="22"/>
  <c r="C11" i="22" s="1"/>
  <c r="B18" i="22"/>
  <c r="C18" i="22" s="1"/>
  <c r="B10" i="22"/>
  <c r="C10" i="22" s="1"/>
  <c r="B24" i="22"/>
  <c r="C24" i="22" s="1"/>
  <c r="B16" i="22"/>
  <c r="C16" i="22" s="1"/>
  <c r="B8" i="22"/>
  <c r="C8" i="22" s="1"/>
  <c r="B23" i="22"/>
  <c r="C23" i="22" s="1"/>
  <c r="B15" i="22"/>
  <c r="C15" i="22" s="1"/>
  <c r="B7" i="22"/>
  <c r="C7" i="22" s="1"/>
  <c r="B22" i="22"/>
  <c r="C22" i="22" s="1"/>
  <c r="B14" i="22"/>
  <c r="C14" i="22" s="1"/>
  <c r="B6" i="22"/>
  <c r="C6" i="22" s="1"/>
  <c r="B21" i="22"/>
  <c r="C21" i="22" s="1"/>
  <c r="B13" i="22"/>
  <c r="C13" i="22" s="1"/>
  <c r="B17" i="22"/>
  <c r="C17" i="22" s="1"/>
  <c r="B9" i="22"/>
  <c r="C9" i="22" s="1"/>
  <c r="B5" i="19"/>
  <c r="B6" i="19"/>
  <c r="B7" i="19"/>
  <c r="B8" i="19"/>
  <c r="B9" i="19"/>
  <c r="B10" i="19"/>
  <c r="B11" i="19"/>
  <c r="B12" i="19"/>
  <c r="B13" i="19"/>
  <c r="B15" i="19"/>
  <c r="B16" i="19"/>
  <c r="B17" i="19"/>
  <c r="B18" i="19"/>
  <c r="B19" i="19"/>
  <c r="B20" i="19"/>
  <c r="B21" i="19"/>
  <c r="B22" i="19"/>
  <c r="B23" i="19"/>
  <c r="B25" i="19"/>
  <c r="B26" i="19"/>
  <c r="B27" i="19"/>
  <c r="B28" i="19"/>
  <c r="B29" i="19"/>
  <c r="B30" i="19"/>
  <c r="B32" i="19"/>
  <c r="B33" i="19"/>
  <c r="B34" i="19"/>
  <c r="B35" i="19"/>
  <c r="B36" i="19"/>
  <c r="B37" i="19"/>
  <c r="B38" i="19"/>
  <c r="B39" i="19"/>
  <c r="B40" i="19"/>
  <c r="B41" i="19"/>
  <c r="B42" i="19"/>
  <c r="B43" i="19"/>
  <c r="B44" i="19"/>
  <c r="B45" i="19"/>
  <c r="B46" i="19"/>
  <c r="B47" i="19"/>
  <c r="B48" i="19"/>
  <c r="B49" i="19"/>
  <c r="B50" i="19"/>
  <c r="B51" i="19"/>
  <c r="B52" i="19"/>
  <c r="B53" i="19"/>
  <c r="B54" i="19"/>
  <c r="B55" i="19"/>
  <c r="B56" i="19"/>
  <c r="B57" i="19"/>
  <c r="B58" i="19"/>
  <c r="B59" i="19"/>
  <c r="B60" i="19"/>
  <c r="B61" i="19"/>
  <c r="B62" i="19"/>
  <c r="B63" i="19"/>
  <c r="B64" i="19"/>
  <c r="B65" i="19"/>
  <c r="B66" i="19"/>
  <c r="B67" i="19"/>
  <c r="B68" i="19"/>
  <c r="B69" i="19"/>
  <c r="B70" i="19"/>
  <c r="B71" i="19"/>
  <c r="B72" i="19"/>
  <c r="B73" i="19"/>
  <c r="B74" i="19"/>
  <c r="B75" i="19"/>
  <c r="B76" i="19"/>
  <c r="B77" i="19"/>
  <c r="B78" i="19"/>
  <c r="B79" i="19"/>
  <c r="B80" i="19"/>
  <c r="B81" i="19"/>
  <c r="B82" i="19"/>
  <c r="B4" i="19"/>
  <c r="G5" i="19"/>
  <c r="G6" i="19"/>
  <c r="G7" i="19"/>
  <c r="G8" i="19"/>
  <c r="G9" i="19"/>
  <c r="G10" i="19"/>
  <c r="G11" i="19"/>
  <c r="G12" i="19"/>
  <c r="G13" i="19"/>
  <c r="G14" i="19"/>
  <c r="G15" i="19"/>
  <c r="G17" i="19"/>
  <c r="G18" i="19"/>
  <c r="G19" i="19"/>
  <c r="G20" i="19"/>
  <c r="G21" i="19"/>
  <c r="G22" i="19"/>
  <c r="G23" i="19"/>
  <c r="G24" i="19"/>
  <c r="G25" i="19"/>
  <c r="G26" i="19"/>
  <c r="G27" i="19"/>
  <c r="G28" i="19"/>
  <c r="G29" i="19"/>
  <c r="G30" i="19"/>
  <c r="G31" i="19"/>
  <c r="G33" i="19"/>
  <c r="G34" i="19"/>
  <c r="G35" i="19"/>
  <c r="G37" i="19"/>
  <c r="G38" i="19"/>
  <c r="G39" i="19"/>
  <c r="G40" i="19"/>
  <c r="G41" i="19"/>
  <c r="G42" i="19"/>
  <c r="G43" i="19"/>
  <c r="G44" i="19"/>
  <c r="G45" i="19"/>
  <c r="G46" i="19"/>
  <c r="G47" i="19"/>
  <c r="G48" i="19"/>
  <c r="G49" i="19"/>
  <c r="G50" i="19"/>
  <c r="G51" i="19"/>
  <c r="G52" i="19"/>
  <c r="G53" i="19"/>
  <c r="G54" i="19"/>
  <c r="G55" i="19"/>
  <c r="G56" i="19"/>
  <c r="G57" i="19"/>
  <c r="G58" i="19"/>
  <c r="G59" i="19"/>
  <c r="G60" i="19"/>
  <c r="G61" i="19"/>
  <c r="G62" i="19"/>
  <c r="G63" i="19"/>
  <c r="G64" i="19"/>
  <c r="G65" i="19"/>
  <c r="G66" i="19"/>
  <c r="G67" i="19"/>
  <c r="G68" i="19"/>
  <c r="G69" i="19"/>
  <c r="G70" i="19"/>
  <c r="G71" i="19"/>
  <c r="G72" i="19"/>
  <c r="G4" i="19"/>
  <c r="C17" i="27" l="1"/>
  <c r="C19" i="27"/>
  <c r="D16" i="27"/>
  <c r="C11" i="27"/>
  <c r="D5" i="27"/>
  <c r="C9" i="27"/>
  <c r="C10" i="27"/>
  <c r="C8" i="27"/>
  <c r="D22" i="27"/>
  <c r="D14" i="27"/>
  <c r="D21" i="27"/>
  <c r="C21" i="27"/>
  <c r="C18" i="27"/>
  <c r="D18" i="27"/>
  <c r="D13" i="27"/>
  <c r="C13" i="27"/>
  <c r="C6" i="27"/>
  <c r="D24" i="27"/>
  <c r="D15" i="27"/>
  <c r="C15" i="27"/>
  <c r="D7" i="27"/>
  <c r="C7" i="27"/>
  <c r="D12" i="27"/>
  <c r="C12" i="27"/>
  <c r="D20" i="27"/>
  <c r="C20" i="27"/>
  <c r="D23" i="22"/>
  <c r="D10" i="22"/>
  <c r="D17" i="22"/>
  <c r="D14" i="22"/>
  <c r="D9" i="22"/>
  <c r="D8" i="22"/>
  <c r="D12" i="22"/>
  <c r="D15" i="22"/>
  <c r="D16" i="22"/>
  <c r="D19" i="22"/>
  <c r="D22" i="22"/>
  <c r="D21" i="22"/>
  <c r="D20" i="22"/>
  <c r="D13" i="22"/>
  <c r="D11" i="22"/>
  <c r="D18" i="22"/>
  <c r="D6" i="22"/>
  <c r="D24" i="22"/>
  <c r="D7" i="22"/>
  <c r="D5" i="22"/>
</calcChain>
</file>

<file path=xl/sharedStrings.xml><?xml version="1.0" encoding="utf-8"?>
<sst xmlns="http://schemas.openxmlformats.org/spreadsheetml/2006/main" count="895" uniqueCount="451">
  <si>
    <r>
      <rPr>
        <b/>
        <sz val="8"/>
        <color rgb="FF0000FF"/>
        <rFont val="Arial"/>
        <family val="2"/>
      </rPr>
      <t>BAT-TH-160</t>
    </r>
  </si>
  <si>
    <r>
      <rPr>
        <b/>
        <sz val="9"/>
        <color rgb="FF0000FF"/>
        <rFont val="Arial"/>
        <family val="2"/>
      </rPr>
      <t>Vannes    de    régulation    étanches    à servomoteurs       économes       (France
métropolitaine)</t>
    </r>
  </si>
  <si>
    <t>BAT-TH-104</t>
  </si>
  <si>
    <t>Robinet thermostatique</t>
  </si>
  <si>
    <r>
      <rPr>
        <b/>
        <sz val="8"/>
        <color rgb="FF0000FF"/>
        <rFont val="Arial"/>
        <family val="2"/>
      </rPr>
      <t>BAT-TH-159</t>
    </r>
  </si>
  <si>
    <r>
      <rPr>
        <b/>
        <sz val="9"/>
        <color rgb="FF0000FF"/>
        <rFont val="Arial"/>
        <family val="2"/>
      </rPr>
      <t>Raccordement  d’un  bâtiment  tertiaire à un réseau de froid</t>
    </r>
  </si>
  <si>
    <t>BAT-TH-103</t>
  </si>
  <si>
    <t>Plancher     chauffant     hydraulique     à     basse température</t>
  </si>
  <si>
    <r>
      <rPr>
        <b/>
        <sz val="8"/>
        <color rgb="FF0000FF"/>
        <rFont val="Arial"/>
        <family val="2"/>
      </rPr>
      <t>BAT-TH-158</t>
    </r>
  </si>
  <si>
    <r>
      <rPr>
        <b/>
        <sz val="9"/>
        <color rgb="FF0000FF"/>
        <rFont val="Arial"/>
        <family val="2"/>
      </rPr>
      <t>Pompe   à  chaleur   réversible   de   type air/air</t>
    </r>
  </si>
  <si>
    <t>BAT-TH-102</t>
  </si>
  <si>
    <t>Chaudière      collective      haute      performance énergétique</t>
  </si>
  <si>
    <r>
      <rPr>
        <b/>
        <sz val="8"/>
        <color rgb="FF0000FF"/>
        <rFont val="Arial"/>
        <family val="2"/>
      </rPr>
      <t>BAT-TH-157</t>
    </r>
  </si>
  <si>
    <r>
      <rPr>
        <b/>
        <sz val="9"/>
        <color rgb="FF0000FF"/>
        <rFont val="Arial"/>
        <family val="2"/>
      </rPr>
      <t>Chaudière biomasse collective</t>
    </r>
  </si>
  <si>
    <r>
      <rPr>
        <b/>
        <sz val="8"/>
        <color rgb="FF0000FF"/>
        <rFont val="Arial"/>
        <family val="2"/>
      </rPr>
      <t>BAT-SE-105</t>
    </r>
  </si>
  <si>
    <r>
      <rPr>
        <b/>
        <sz val="9"/>
        <color rgb="FF0000FF"/>
        <rFont val="Arial"/>
        <family val="2"/>
      </rPr>
      <t>Abaissement  de   la  température   de   retour vers un réseau de chaleur</t>
    </r>
  </si>
  <si>
    <r>
      <rPr>
        <b/>
        <sz val="8"/>
        <color rgb="FF0000FF"/>
        <rFont val="Arial"/>
        <family val="2"/>
      </rPr>
      <t>BAT-TH-156</t>
    </r>
  </si>
  <si>
    <r>
      <rPr>
        <b/>
        <sz val="9"/>
        <color rgb="FF0000FF"/>
        <rFont val="Arial"/>
        <family val="2"/>
      </rPr>
      <t>Freecooling           par           eau          de refroidissement   en   substitution   d'un groupe froid pour la climatisation</t>
    </r>
  </si>
  <si>
    <r>
      <rPr>
        <b/>
        <sz val="8"/>
        <color rgb="FF0000FF"/>
        <rFont val="Arial"/>
        <family val="2"/>
      </rPr>
      <t>BAT-SE-104</t>
    </r>
  </si>
  <si>
    <r>
      <rPr>
        <b/>
        <sz val="9"/>
        <color rgb="FF0000FF"/>
        <rFont val="Arial"/>
        <family val="2"/>
      </rPr>
      <t>Contrat       de      performance      énergétique Services (CPE Services) Chauffage</t>
    </r>
  </si>
  <si>
    <r>
      <rPr>
        <b/>
        <sz val="8"/>
        <color rgb="FF0000FF"/>
        <rFont val="Arial"/>
        <family val="2"/>
      </rPr>
      <t>BAT-TH-155</t>
    </r>
  </si>
  <si>
    <r>
      <rPr>
        <b/>
        <sz val="9"/>
        <color rgb="FF0000FF"/>
        <rFont val="Arial"/>
        <family val="2"/>
      </rPr>
      <t>Isolation   de   points   singuliers   d’un réseau</t>
    </r>
  </si>
  <si>
    <t>BAT-SE-103</t>
  </si>
  <si>
    <t>Réglage     des     organes     d’équilibrage     d’une installation de chauffage à eau chaude</t>
  </si>
  <si>
    <r>
      <rPr>
        <b/>
        <sz val="8"/>
        <color rgb="FF0000FF"/>
        <rFont val="Arial"/>
        <family val="2"/>
      </rPr>
      <t>BAT-TH-154</t>
    </r>
  </si>
  <si>
    <r>
      <rPr>
        <b/>
        <sz val="9"/>
        <color rgb="FF0000FF"/>
        <rFont val="Arial"/>
        <family val="2"/>
      </rPr>
      <t>Récupération   instantanée   de   chaleur sur eaux grises</t>
    </r>
  </si>
  <si>
    <r>
      <rPr>
        <b/>
        <sz val="8"/>
        <color rgb="FF0000FF"/>
        <rFont val="Arial"/>
        <family val="2"/>
      </rPr>
      <t>BAT-EQ-134</t>
    </r>
  </si>
  <si>
    <r>
      <rPr>
        <b/>
        <sz val="9"/>
        <color rgb="FF0000FF"/>
        <rFont val="Arial"/>
        <family val="2"/>
      </rPr>
      <t>Meuble   frigorifique   de   vente   performant avec groupe de production de froid intégré</t>
    </r>
  </si>
  <si>
    <r>
      <rPr>
        <b/>
        <sz val="8"/>
        <color rgb="FF0000FF"/>
        <rFont val="Arial"/>
        <family val="2"/>
      </rPr>
      <t>BAT-TH-153</t>
    </r>
  </si>
  <si>
    <r>
      <rPr>
        <b/>
        <sz val="9"/>
        <color rgb="FF0000FF"/>
        <rFont val="Arial"/>
        <family val="2"/>
      </rPr>
      <t>Système   de   confinement   des   allées froides  et  allées  chaudes  dans  un Data Center</t>
    </r>
  </si>
  <si>
    <t>BAT-EQ-133</t>
  </si>
  <si>
    <t>Systèmes             hydro-économes             (France métropolitaine)</t>
  </si>
  <si>
    <r>
      <rPr>
        <b/>
        <sz val="8"/>
        <color rgb="FF0000FF"/>
        <rFont val="Arial"/>
        <family val="2"/>
      </rPr>
      <t>BAT-TH-146</t>
    </r>
  </si>
  <si>
    <r>
      <rPr>
        <b/>
        <sz val="9"/>
        <color rgb="FF0000FF"/>
        <rFont val="Arial"/>
        <family val="2"/>
      </rPr>
      <t>Isolation  d’un  réseau  hydraulique  de chauffage ou d’eau chaude sanitaire</t>
    </r>
  </si>
  <si>
    <r>
      <rPr>
        <b/>
        <sz val="8"/>
        <color rgb="FFFF0000"/>
        <rFont val="Arial"/>
        <family val="2"/>
      </rPr>
      <t>BAT-EQ-132</t>
    </r>
  </si>
  <si>
    <r>
      <rPr>
        <b/>
        <sz val="9"/>
        <color rgb="FFFF0000"/>
        <rFont val="Arial"/>
        <family val="2"/>
      </rPr>
      <t>Tubes à LED à éclairage hémisphérique</t>
    </r>
  </si>
  <si>
    <t>BAT-TH-145</t>
  </si>
  <si>
    <t>Système    de    régulation    sur    un    groupe    de production de froid permettant d’avoir  une basse pression flottante (France métropolitaine)</t>
  </si>
  <si>
    <r>
      <rPr>
        <b/>
        <sz val="8"/>
        <color rgb="FF0000FF"/>
        <rFont val="Arial"/>
        <family val="2"/>
      </rPr>
      <t>BAT-EQ-131</t>
    </r>
  </si>
  <si>
    <r>
      <rPr>
        <b/>
        <sz val="9"/>
        <color rgb="FF0000FF"/>
        <rFont val="Arial"/>
        <family val="2"/>
      </rPr>
      <t>Conduits de lumière naturelle</t>
    </r>
  </si>
  <si>
    <t>BAT-TH-143</t>
  </si>
  <si>
    <t>Ventilo-convecteurs haute performance</t>
  </si>
  <si>
    <t>BAT-EQ-130</t>
  </si>
  <si>
    <t>Système   de   condensation  frigorifique   à   haute efficacité</t>
  </si>
  <si>
    <t>BAT-TH-142</t>
  </si>
  <si>
    <t>Système de déstratification d’air</t>
  </si>
  <si>
    <t>BAT-EQ-129</t>
  </si>
  <si>
    <t>Lanterneaux      d’éclairage      zénithal     (France Métropolitaine)</t>
  </si>
  <si>
    <t>BAT-TH-141</t>
  </si>
  <si>
    <t>Pompe à chaleur à moteur gaz de type air/eau</t>
  </si>
  <si>
    <t>BAT-EQ-127</t>
  </si>
  <si>
    <t>Luminaire d’éclairage général à modules LED</t>
  </si>
  <si>
    <t>BAT-TH-140</t>
  </si>
  <si>
    <t>Pompe à chaleur à absorption de type air/eau ou eau/eau</t>
  </si>
  <si>
    <r>
      <rPr>
        <b/>
        <sz val="8"/>
        <color rgb="FFFF0000"/>
        <rFont val="Arial"/>
        <family val="2"/>
      </rPr>
      <t>BAT-EQ-126</t>
    </r>
  </si>
  <si>
    <r>
      <rPr>
        <b/>
        <sz val="9"/>
        <color rgb="FFFF0000"/>
        <rFont val="Arial"/>
        <family val="2"/>
      </rPr>
      <t>Lampe ou luminaire à modules LED pour l’éclairage d’accentuation</t>
    </r>
  </si>
  <si>
    <t>BAT-TH-139</t>
  </si>
  <si>
    <t>Système   de   récupération   de   chaleur   sur   un groupe de production de froid</t>
  </si>
  <si>
    <t>BAT-EQ-125</t>
  </si>
  <si>
    <t>Fermeture des meubles frigorifiques de vente à température négative</t>
  </si>
  <si>
    <t>BAT-TH-135</t>
  </si>
  <si>
    <t>Système    de    régulation    sur    un    groupe    de production de froid  permettant d’avoir  une haute pression flottante (France d’outre-mer)</t>
  </si>
  <si>
    <t>BAT-EQ-124</t>
  </si>
  <si>
    <t>Fermeture des meubles frigorifiques de vente à température positive</t>
  </si>
  <si>
    <t>BAT-TH-134</t>
  </si>
  <si>
    <t>Système    de    régulation    sur    un    groupe    de production de froid  permettant d’avoir  une haute pression flottante (France métropolitaine)</t>
  </si>
  <si>
    <t>BAT-EQ-123</t>
  </si>
  <si>
    <t>Moto-variateur  synchrone  à  aimants permanents ou à reluctance</t>
  </si>
  <si>
    <t>BAT-TH-127</t>
  </si>
  <si>
    <t>Raccordement d'un bâtiment tertiaire à un réseau de chaleur</t>
  </si>
  <si>
    <t>BAT-EQ-117</t>
  </si>
  <si>
    <t>Installation     frigorifique     utilisant     du     CO2 subcritique ou transcritique</t>
  </si>
  <si>
    <t>BAT-TH-126</t>
  </si>
  <si>
    <t>Ventilation     mécanique     double      flux     avec échangeur à débit d’air constant ou modulé</t>
  </si>
  <si>
    <r>
      <rPr>
        <b/>
        <sz val="8"/>
        <color rgb="FFFF0000"/>
        <rFont val="Arial"/>
        <family val="2"/>
      </rPr>
      <t>BAT-EQ-116</t>
    </r>
  </si>
  <si>
    <r>
      <rPr>
        <b/>
        <sz val="9"/>
        <color rgb="FFFF0000"/>
        <rFont val="Arial"/>
        <family val="2"/>
      </rPr>
      <t>Lampe à LED de classe A+ (France d’outre- mer)</t>
    </r>
  </si>
  <si>
    <t>BAT-TH-125</t>
  </si>
  <si>
    <t>Ventilation  mécanique  simple  flux  à  débit  d’air constant ou modulé</t>
  </si>
  <si>
    <r>
      <rPr>
        <b/>
        <sz val="8"/>
        <color rgb="FFFF0000"/>
        <rFont val="Arial"/>
        <family val="2"/>
      </rPr>
      <t>BAT-EQ-114</t>
    </r>
  </si>
  <si>
    <r>
      <rPr>
        <b/>
        <sz val="9"/>
        <color rgb="FFFF0000"/>
        <rFont val="Arial"/>
        <family val="2"/>
      </rPr>
      <t>Éclairage   LED   pour  meubles   frigorifiques verticaux</t>
    </r>
  </si>
  <si>
    <t>BAT-TH-122</t>
  </si>
  <si>
    <t>Programmateur       d’intermittence       pour       la climatisation (France d’outre-mer)</t>
  </si>
  <si>
    <r>
      <rPr>
        <b/>
        <sz val="8"/>
        <color rgb="FFFF0000"/>
        <rFont val="Arial"/>
        <family val="2"/>
      </rPr>
      <t>BAT-EQ-111</t>
    </r>
  </si>
  <si>
    <r>
      <rPr>
        <b/>
        <sz val="9"/>
        <color rgb="FFFF0000"/>
        <rFont val="Arial"/>
        <family val="2"/>
      </rPr>
      <t>Luminaires   à  modules   LED  pour  surfaces commerciales</t>
    </r>
  </si>
  <si>
    <t>BAT-TH-121</t>
  </si>
  <si>
    <t>Chauffe-eau solaire (France d'outre mer)</t>
  </si>
  <si>
    <r>
      <rPr>
        <b/>
        <sz val="8"/>
        <color rgb="FF0000FF"/>
        <rFont val="Arial"/>
        <family val="2"/>
      </rPr>
      <t>BAT-EN-113</t>
    </r>
  </si>
  <si>
    <r>
      <rPr>
        <b/>
        <sz val="9"/>
        <color rgb="FF0000FF"/>
        <rFont val="Arial"/>
        <family val="2"/>
      </rPr>
      <t>Façade  rideau  ou  semi-rideau  avec  vitrage isolant</t>
    </r>
  </si>
  <si>
    <r>
      <rPr>
        <b/>
        <sz val="8"/>
        <color rgb="FFFF0000"/>
        <rFont val="Arial"/>
        <family val="2"/>
      </rPr>
      <t>BAT-TH-119</t>
    </r>
  </si>
  <si>
    <r>
      <rPr>
        <b/>
        <sz val="9"/>
        <color rgb="FFFF0000"/>
        <rFont val="Arial"/>
        <family val="2"/>
      </rPr>
      <t>Isolation   d’un   réseau   hydraulique    d’eau chaude sanitaire</t>
    </r>
  </si>
  <si>
    <r>
      <rPr>
        <b/>
        <sz val="8"/>
        <color rgb="FF0000FF"/>
        <rFont val="Arial"/>
        <family val="2"/>
      </rPr>
      <t>BAT-EN-112</t>
    </r>
  </si>
  <si>
    <r>
      <rPr>
        <b/>
        <sz val="9"/>
        <color rgb="FF0000FF"/>
        <rFont val="Arial"/>
        <family val="2"/>
      </rPr>
      <t>Revêtements réflectifs en toiture</t>
    </r>
  </si>
  <si>
    <t>BAT-TH-116</t>
  </si>
  <si>
    <t>Système de gestion technique du bâtiment pour le chauffage,      l’eau      chaude       sanitaire,      le refroidissement/climatisation,   l’éclairage   et   les auxiliaires</t>
  </si>
  <si>
    <r>
      <rPr>
        <b/>
        <sz val="8"/>
        <color rgb="FF0000FF"/>
        <rFont val="Arial"/>
        <family val="2"/>
      </rPr>
      <t>BAT-EN-111</t>
    </r>
  </si>
  <si>
    <r>
      <rPr>
        <b/>
        <sz val="9"/>
        <color rgb="FF0000FF"/>
        <rFont val="Arial"/>
        <family val="2"/>
      </rPr>
      <t>Fenêtre    ou   porte-fenêtre    complète   avec vitrage           pariétodynamique           (France métropolitaine)</t>
    </r>
  </si>
  <si>
    <t>BAT-TH-115</t>
  </si>
  <si>
    <t>Climatiseur performant (France d'outre mer)</t>
  </si>
  <si>
    <t>BAT-EN-110</t>
  </si>
  <si>
    <t>Protections   des   baies   contre   le   rayonnement solaire (France d’outre-mer)</t>
  </si>
  <si>
    <t>BAT-TH-113</t>
  </si>
  <si>
    <t>Pompe à chaleur de type air/eau ou eau/eau</t>
  </si>
  <si>
    <t>BAT-EN-109</t>
  </si>
  <si>
    <t>Réduction   des   apports   solaires   par   la   toiture (France d'outre mer)</t>
  </si>
  <si>
    <t>BAT-TH-112</t>
  </si>
  <si>
    <t>Système  de  variation  électronique de  vitesse sur un moteur asynchrone</t>
  </si>
  <si>
    <t>BAT-EN-108</t>
  </si>
  <si>
    <t>Isolation des murs (France d’outre-mer)</t>
  </si>
  <si>
    <t>BAT-TH-111</t>
  </si>
  <si>
    <t>Chauffe-eau        solaire        collectif        (France métropolitaine)</t>
  </si>
  <si>
    <t>BAT-EN-107</t>
  </si>
  <si>
    <t>Isolation des toitures terrasses</t>
  </si>
  <si>
    <t>BAT-TH-110</t>
  </si>
  <si>
    <t>Récupérateur de chaleur à condensation</t>
  </si>
  <si>
    <t>BAT-EN-106</t>
  </si>
  <si>
    <t>Isolation de combles ou de toitures (France d’outre-mer)</t>
  </si>
  <si>
    <t>BAT-TH-109</t>
  </si>
  <si>
    <t>Optimiseur   de   relance   en   chauffage   collectif comprenant une fonction auto-adaptative</t>
  </si>
  <si>
    <t>BAT-EN-104</t>
  </si>
  <si>
    <t>Fenêtre  ou  porte-fenêtre  complète  avec  vitrage isolant</t>
  </si>
  <si>
    <t>BAT-TH-108</t>
  </si>
  <si>
    <t>Système    de    régulation    par    programmation d’intermittence</t>
  </si>
  <si>
    <t>BAT-EN-103</t>
  </si>
  <si>
    <t>Isolation d’un plancher</t>
  </si>
  <si>
    <r>
      <rPr>
        <b/>
        <sz val="8"/>
        <color rgb="FFFF0000"/>
        <rFont val="Arial"/>
        <family val="2"/>
      </rPr>
      <t>BAT-TH-106</t>
    </r>
  </si>
  <si>
    <r>
      <rPr>
        <b/>
        <sz val="9"/>
        <color rgb="FFFF0000"/>
        <rFont val="Arial"/>
        <family val="2"/>
      </rPr>
      <t>Isolation     d’un     réseau     hydraulique     de chauffage</t>
    </r>
  </si>
  <si>
    <t>BAT-EN-102</t>
  </si>
  <si>
    <t>Isolation des murs</t>
  </si>
  <si>
    <t>BAT-TH-105</t>
  </si>
  <si>
    <t>Radiateur  basse  température  pour  un  chauffage central</t>
  </si>
  <si>
    <t>BAT-EN-101</t>
  </si>
  <si>
    <t>Isolation de combles ou de toitures</t>
  </si>
  <si>
    <t>N° de référence</t>
  </si>
  <si>
    <t>Intitulé de la fiche</t>
  </si>
  <si>
    <t xml:space="preserve">    Catalogue des fiches standardisées</t>
  </si>
  <si>
    <t>Catalogue des fiches standardisées</t>
  </si>
  <si>
    <t>BAR-EN-101</t>
  </si>
  <si>
    <t>BAR-EN-102</t>
  </si>
  <si>
    <t>BAR-EN-103</t>
  </si>
  <si>
    <t>BAR-EN-104</t>
  </si>
  <si>
    <t>BAR-EN-105</t>
  </si>
  <si>
    <t>Isolation de combles ou de toitures  (France d’outre-mer)</t>
  </si>
  <si>
    <t>BAR-EN-106</t>
  </si>
  <si>
    <t>BAR-EN-107</t>
  </si>
  <si>
    <t>Fermeture isolante</t>
  </si>
  <si>
    <t>BAR-EN-108</t>
  </si>
  <si>
    <t>Réduction   des   apports   solaires   par   la   toiture (France d'outre-mer)</t>
  </si>
  <si>
    <t>BAR-EN-109</t>
  </si>
  <si>
    <r>
      <rPr>
        <b/>
        <sz val="9"/>
        <color rgb="FF0000FF"/>
        <rFont val="Arial"/>
        <family val="2"/>
      </rPr>
      <t>Fenêtre    ou   porte-fenêtre    complète   avec vitrage pariétodynamique</t>
    </r>
  </si>
  <si>
    <r>
      <rPr>
        <b/>
        <sz val="8"/>
        <color rgb="FF0000FF"/>
        <rFont val="Arial"/>
        <family val="2"/>
      </rPr>
      <t>BAR-EN-110</t>
    </r>
  </si>
  <si>
    <r>
      <rPr>
        <b/>
        <sz val="9"/>
        <color rgb="FFFF0000"/>
        <rFont val="Arial"/>
        <family val="2"/>
      </rPr>
      <t>Lampe fluo-compacte de classe A</t>
    </r>
  </si>
  <si>
    <r>
      <rPr>
        <b/>
        <sz val="8"/>
        <color rgb="FFFF0000"/>
        <rFont val="Arial"/>
        <family val="2"/>
      </rPr>
      <t>BAR-EQ-101</t>
    </r>
  </si>
  <si>
    <r>
      <rPr>
        <b/>
        <sz val="9"/>
        <color rgb="FFFF0000"/>
        <rFont val="Arial"/>
        <family val="2"/>
      </rPr>
      <t>Lave-linge ménager de classe A++ ou A+++</t>
    </r>
  </si>
  <si>
    <r>
      <rPr>
        <b/>
        <sz val="8"/>
        <color rgb="FFFF0000"/>
        <rFont val="Arial"/>
        <family val="2"/>
      </rPr>
      <t>BAR-EQ-102</t>
    </r>
  </si>
  <si>
    <r>
      <rPr>
        <b/>
        <sz val="9"/>
        <color rgb="FFFF0000"/>
        <rFont val="Arial"/>
        <family val="2"/>
      </rPr>
      <t>Appareil de réfrigération ménager de classe A++ ou A+++</t>
    </r>
  </si>
  <si>
    <r>
      <rPr>
        <b/>
        <sz val="8"/>
        <color rgb="FFFF0000"/>
        <rFont val="Arial"/>
        <family val="2"/>
      </rPr>
      <t>BAR-EQ-103</t>
    </r>
  </si>
  <si>
    <t>Luminaire à modules LED avec dispositif de contrôle pour les parties communes</t>
  </si>
  <si>
    <t>BAR-EQ-110</t>
  </si>
  <si>
    <r>
      <rPr>
        <b/>
        <sz val="9"/>
        <color rgb="FFFF0000"/>
        <rFont val="Arial"/>
        <family val="2"/>
      </rPr>
      <t>Lampe à LED de classe A+ (&lt; 01/10/2017)
Lampe de classe A++
(&gt; 01/10/2017)</t>
    </r>
  </si>
  <si>
    <r>
      <rPr>
        <b/>
        <sz val="8"/>
        <color rgb="FFFF0000"/>
        <rFont val="Arial"/>
        <family val="2"/>
      </rPr>
      <t>BAR-EQ-111</t>
    </r>
  </si>
  <si>
    <r>
      <rPr>
        <b/>
        <sz val="9"/>
        <color rgb="FFFF0000"/>
        <rFont val="Arial"/>
        <family val="2"/>
      </rPr>
      <t>Systèmes hydroéconomes (France métropolitaine)</t>
    </r>
  </si>
  <si>
    <r>
      <rPr>
        <b/>
        <sz val="8"/>
        <color rgb="FFFF0000"/>
        <rFont val="Arial"/>
        <family val="2"/>
      </rPr>
      <t>BAR-EQ-112</t>
    </r>
  </si>
  <si>
    <r>
      <rPr>
        <b/>
        <sz val="9"/>
        <color rgb="FFFF0000"/>
        <rFont val="Arial"/>
        <family val="2"/>
      </rPr>
      <t>Dispositif d’affichage et d’interprétation des consommations pour un logement chauffé à l’électricité</t>
    </r>
  </si>
  <si>
    <r>
      <rPr>
        <b/>
        <sz val="8"/>
        <color rgb="FFFF0000"/>
        <rFont val="Arial"/>
        <family val="2"/>
      </rPr>
      <t>BAR-EQ-113</t>
    </r>
  </si>
  <si>
    <r>
      <rPr>
        <b/>
        <sz val="9"/>
        <color rgb="FFFF0000"/>
        <rFont val="Arial"/>
        <family val="2"/>
      </rPr>
      <t>Dispositif d’affichage et d’interprétation des consommations d’énergie pour un logement chauffé au combustible</t>
    </r>
  </si>
  <si>
    <r>
      <rPr>
        <b/>
        <sz val="8"/>
        <color rgb="FFFF0000"/>
        <rFont val="Arial"/>
        <family val="2"/>
      </rPr>
      <t>BAR-EQ-114</t>
    </r>
  </si>
  <si>
    <r>
      <rPr>
        <b/>
        <sz val="9"/>
        <color rgb="FF0000FF"/>
        <rFont val="Arial"/>
        <family val="2"/>
      </rPr>
      <t>Dispositif d’affichage  et d’interprétation des consommations d’énergie</t>
    </r>
  </si>
  <si>
    <r>
      <rPr>
        <b/>
        <sz val="8"/>
        <color rgb="FF0000FF"/>
        <rFont val="Arial"/>
        <family val="2"/>
      </rPr>
      <t>BAR-EQ-115</t>
    </r>
  </si>
  <si>
    <t>Réglage des organes d’équilibrage d’une installation de chauffage à eau chaude</t>
  </si>
  <si>
    <t>BAR-SE-104</t>
  </si>
  <si>
    <r>
      <rPr>
        <b/>
        <sz val="9"/>
        <color rgb="FF0000FF"/>
        <rFont val="Arial"/>
        <family val="2"/>
      </rPr>
      <t>Contrat     de      Performance      Energétique Services (CPE Services)</t>
    </r>
  </si>
  <si>
    <r>
      <rPr>
        <b/>
        <sz val="8"/>
        <color rgb="FF0000FF"/>
        <rFont val="Arial"/>
        <family val="2"/>
      </rPr>
      <t>BAR-SE-105</t>
    </r>
  </si>
  <si>
    <r>
      <rPr>
        <b/>
        <sz val="9"/>
        <color rgb="FF0000FF"/>
        <rFont val="Arial"/>
        <family val="2"/>
      </rPr>
      <t>Service     de     suivi     des     consommations d’énergie</t>
    </r>
  </si>
  <si>
    <r>
      <rPr>
        <b/>
        <sz val="8"/>
        <color rgb="FF0000FF"/>
        <rFont val="Arial"/>
        <family val="2"/>
      </rPr>
      <t>BAR-SE-106</t>
    </r>
  </si>
  <si>
    <r>
      <rPr>
        <b/>
        <sz val="8"/>
        <color rgb="FF0000FF"/>
        <rFont val="Arial"/>
        <family val="2"/>
      </rPr>
      <t>BAR-SE-107</t>
    </r>
  </si>
  <si>
    <r>
      <rPr>
        <b/>
        <sz val="9"/>
        <color rgb="FF0000FF"/>
        <rFont val="Arial"/>
        <family val="2"/>
      </rPr>
      <t>Désembouage     d’un     réseau    hydraulique individuel      de      chauffage       en      France métropolitaine</t>
    </r>
  </si>
  <si>
    <r>
      <rPr>
        <b/>
        <sz val="8"/>
        <color rgb="FF0000FF"/>
        <rFont val="Arial"/>
        <family val="2"/>
      </rPr>
      <t>BAR-SE-108</t>
    </r>
  </si>
  <si>
    <r>
      <rPr>
        <b/>
        <sz val="9"/>
        <color rgb="FF0000FF"/>
        <rFont val="Arial"/>
        <family val="2"/>
      </rPr>
      <t>Désembouage   d’un  réseau  hydraulique   de chauffage collectif en France métropolitaine</t>
    </r>
  </si>
  <si>
    <r>
      <rPr>
        <b/>
        <sz val="8"/>
        <color rgb="FF0000FF"/>
        <rFont val="Arial"/>
        <family val="2"/>
      </rPr>
      <t>BAR-SE-109</t>
    </r>
  </si>
  <si>
    <t>Chauffe-eau       solaire       individuel       (France métropolitaine)</t>
  </si>
  <si>
    <t>BAR-TH-101</t>
  </si>
  <si>
    <t>BAR-TH-102</t>
  </si>
  <si>
    <r>
      <rPr>
        <sz val="9"/>
        <color rgb="FFFF0000"/>
        <rFont val="Arial"/>
        <family val="2"/>
      </rPr>
      <t>Pompe à chaleur de type air/eau ou eau/eau</t>
    </r>
  </si>
  <si>
    <r>
      <rPr>
        <b/>
        <sz val="8"/>
        <color rgb="FFFF0000"/>
        <rFont val="Arial"/>
        <family val="2"/>
      </rPr>
      <t>BAR-TH-104</t>
    </r>
  </si>
  <si>
    <r>
      <rPr>
        <sz val="9"/>
        <color rgb="FFFF0000"/>
        <rFont val="Arial"/>
        <family val="2"/>
      </rPr>
      <t>Chaudière    individuelle    à    haute    performance énergétique</t>
    </r>
  </si>
  <si>
    <r>
      <rPr>
        <b/>
        <sz val="8"/>
        <color rgb="FFFF0000"/>
        <rFont val="Arial"/>
        <family val="2"/>
      </rPr>
      <t>BAR-TH-106</t>
    </r>
  </si>
  <si>
    <t>BAR-TH-107</t>
  </si>
  <si>
    <t>Chaudière      collective      haute      performance énergétique avec contrat  assurant la  conduite de l’installation</t>
  </si>
  <si>
    <t>BAR-TH-107-SE</t>
  </si>
  <si>
    <t>BAR-TH-110</t>
  </si>
  <si>
    <t>Régulation par sonde de température extérieure</t>
  </si>
  <si>
    <t>BAR-TH-111</t>
  </si>
  <si>
    <t>Appareil indépendant de chauffage au bois</t>
  </si>
  <si>
    <t>BAR-TH-112</t>
  </si>
  <si>
    <t>Chaudière biomasse individuelle</t>
  </si>
  <si>
    <t>BAR-TH-113</t>
  </si>
  <si>
    <r>
      <rPr>
        <b/>
        <sz val="8"/>
        <color rgb="FFFF0000"/>
        <rFont val="Arial"/>
        <family val="2"/>
      </rPr>
      <t>BAR-TH-115</t>
    </r>
  </si>
  <si>
    <t>BAR-TH-116</t>
  </si>
  <si>
    <t>BAR-TH-117</t>
  </si>
  <si>
    <t>BAR-TH-118</t>
  </si>
  <si>
    <r>
      <rPr>
        <b/>
        <sz val="9"/>
        <color rgb="FFFF0000"/>
        <rFont val="Arial"/>
        <family val="2"/>
      </rPr>
      <t>Système   de  comptage   individuel  d’énergie de chauffage</t>
    </r>
  </si>
  <si>
    <r>
      <rPr>
        <b/>
        <sz val="8"/>
        <color rgb="FFFF0000"/>
        <rFont val="Arial"/>
        <family val="2"/>
      </rPr>
      <t>BAR-TH-121</t>
    </r>
  </si>
  <si>
    <t>BAR-TH-122</t>
  </si>
  <si>
    <t>Optimiseur de relance en chauffage collectif</t>
  </si>
  <si>
    <t>BAR-TH-123</t>
  </si>
  <si>
    <t>Chauffe-eau   solaire   individuel  (France   d'outre mer)</t>
  </si>
  <si>
    <t>BAR-TH-124</t>
  </si>
  <si>
    <t>Système  de  ventilation  double  flux  autoréglable ou    modulé    à    haute    performance    (France métropolitaine)</t>
  </si>
  <si>
    <t>BAR-TH-125</t>
  </si>
  <si>
    <t>Ventilation  mécanique  simple  flux  hygroréglable (France métropolitaine)</t>
  </si>
  <si>
    <t>BAR-TH-127</t>
  </si>
  <si>
    <t>Pompe à chaleur de type air/air</t>
  </si>
  <si>
    <t>BAR-TH-129</t>
  </si>
  <si>
    <t>Surperformance   énergétique   pour   un  bâtiment neuf (France métropolitaine)</t>
  </si>
  <si>
    <t>BAR-TH-130</t>
  </si>
  <si>
    <r>
      <rPr>
        <b/>
        <sz val="8"/>
        <color rgb="FFFF0000"/>
        <rFont val="Arial"/>
        <family val="2"/>
      </rPr>
      <t>BAR-TH-131</t>
    </r>
  </si>
  <si>
    <t>Chauffe-eau   solaire   collectif   (France   d'outre mer)</t>
  </si>
  <si>
    <t>BAR-TH-135</t>
  </si>
  <si>
    <t>Raccordement   d'un   bâtiment   résidentiel   à   un réseau de chaleur</t>
  </si>
  <si>
    <t>BAR-TH-137</t>
  </si>
  <si>
    <t>Système  de  variation  électronique de  vitesse sur une pompe</t>
  </si>
  <si>
    <t>BAR-TH-139</t>
  </si>
  <si>
    <t>Climatiseur performant (France d'outre-mer)</t>
  </si>
  <si>
    <t>BAR-TH-141</t>
  </si>
  <si>
    <t>Système solaire combiné (France métropolitaine)</t>
  </si>
  <si>
    <t>BAR-TH-143</t>
  </si>
  <si>
    <t>Rénovation   globale   d’un    bâtiment   résidentiel (France métropolitaine)</t>
  </si>
  <si>
    <t>BAR-TH-145</t>
  </si>
  <si>
    <t>Chauffe-eau thermodynamique à accumulation</t>
  </si>
  <si>
    <t>BAR-TH-148</t>
  </si>
  <si>
    <t>Pompe  à  chaleur collective  à absorption  de type air/eau ou eau/eau</t>
  </si>
  <si>
    <t>BAR-TH-150</t>
  </si>
  <si>
    <t>Ventilation hybride hygroréglable (France métropolitaine)</t>
  </si>
  <si>
    <t>BAR-TH-155</t>
  </si>
  <si>
    <r>
      <rPr>
        <b/>
        <sz val="9"/>
        <color rgb="FF0000FF"/>
        <rFont val="Arial"/>
        <family val="2"/>
      </rPr>
      <t>Émetteur        électrique         à        régulation électronique à fonctions avancées</t>
    </r>
  </si>
  <si>
    <r>
      <rPr>
        <b/>
        <sz val="8"/>
        <color rgb="FF0000FF"/>
        <rFont val="Arial"/>
        <family val="2"/>
      </rPr>
      <t>BAR-TH-158</t>
    </r>
  </si>
  <si>
    <r>
      <rPr>
        <b/>
        <sz val="9"/>
        <color rgb="FF0000FF"/>
        <rFont val="Arial"/>
        <family val="2"/>
      </rPr>
      <t>Pompe à chaleur hybride individuelle</t>
    </r>
  </si>
  <si>
    <r>
      <rPr>
        <b/>
        <sz val="8"/>
        <color rgb="FF0000FF"/>
        <rFont val="Arial"/>
        <family val="2"/>
      </rPr>
      <t>BAR-TH-159</t>
    </r>
  </si>
  <si>
    <r>
      <rPr>
        <b/>
        <sz val="9"/>
        <color rgb="FF0000FF"/>
        <rFont val="Arial"/>
        <family val="2"/>
      </rPr>
      <t>Isolation     d’un     réseau     hydraulique     de chauffage ou d’eau chaude sanitaire</t>
    </r>
  </si>
  <si>
    <r>
      <rPr>
        <b/>
        <sz val="8"/>
        <color rgb="FF0000FF"/>
        <rFont val="Arial"/>
        <family val="2"/>
      </rPr>
      <t>BAR-TH-160</t>
    </r>
  </si>
  <si>
    <r>
      <rPr>
        <b/>
        <sz val="9"/>
        <color rgb="FF0000FF"/>
        <rFont val="Arial"/>
        <family val="2"/>
      </rPr>
      <t>Isolation de points singuliers d’un réseau</t>
    </r>
  </si>
  <si>
    <r>
      <rPr>
        <b/>
        <sz val="8"/>
        <color rgb="FF0000FF"/>
        <rFont val="Arial"/>
        <family val="2"/>
      </rPr>
      <t>BAR-TH-161</t>
    </r>
  </si>
  <si>
    <r>
      <rPr>
        <b/>
        <sz val="9"/>
        <color rgb="FF0000FF"/>
        <rFont val="Arial"/>
        <family val="2"/>
      </rPr>
      <t>Système      énergétique      comportant     des capteurs      solaires       photovoltaïques      et thermiques    à    circulation    d’eau    (France métropolitaine)</t>
    </r>
  </si>
  <si>
    <r>
      <rPr>
        <b/>
        <sz val="8"/>
        <color rgb="FF0000FF"/>
        <rFont val="Arial"/>
        <family val="2"/>
      </rPr>
      <t>BAR-TH-162</t>
    </r>
  </si>
  <si>
    <r>
      <rPr>
        <b/>
        <sz val="9"/>
        <color rgb="FF0000FF"/>
        <rFont val="Arial"/>
        <family val="2"/>
      </rPr>
      <t>Conduit    d’évacuation    des     produits    de combustion</t>
    </r>
  </si>
  <si>
    <r>
      <rPr>
        <b/>
        <sz val="8"/>
        <color rgb="FF0000FF"/>
        <rFont val="Arial"/>
        <family val="2"/>
      </rPr>
      <t>BAR-TH-163</t>
    </r>
  </si>
  <si>
    <r>
      <rPr>
        <b/>
        <sz val="9"/>
        <color rgb="FF0000FF"/>
        <rFont val="Arial"/>
        <family val="2"/>
      </rPr>
      <t>Rénovation        globale        d'une        maison individuelle   (France métropolitaine)</t>
    </r>
  </si>
  <si>
    <r>
      <rPr>
        <b/>
        <sz val="8"/>
        <color rgb="FF0000FF"/>
        <rFont val="Arial"/>
        <family val="2"/>
      </rPr>
      <t>BAR-TH-165</t>
    </r>
  </si>
  <si>
    <r>
      <rPr>
        <b/>
        <sz val="9"/>
        <color rgb="FF0000FF"/>
        <rFont val="Arial"/>
        <family val="2"/>
      </rPr>
      <t>Pompe  à  chaleur  collective  de  type  air/eau ou eau/eau</t>
    </r>
  </si>
  <si>
    <r>
      <rPr>
        <b/>
        <sz val="8"/>
        <color rgb="FF0000FF"/>
        <rFont val="Arial"/>
        <family val="2"/>
      </rPr>
      <t>BAR-TH-166</t>
    </r>
  </si>
  <si>
    <r>
      <rPr>
        <b/>
        <sz val="9"/>
        <color rgb="FF0000FF"/>
        <rFont val="Arial"/>
        <family val="2"/>
      </rPr>
      <t>Chauffe-bain individuel à haut rendement ou à condensation
(France métropolitaine)</t>
    </r>
  </si>
  <si>
    <r>
      <rPr>
        <b/>
        <sz val="8"/>
        <color rgb="FF0000FF"/>
        <rFont val="Arial"/>
        <family val="2"/>
      </rPr>
      <t>BAR-TH-167</t>
    </r>
  </si>
  <si>
    <r>
      <rPr>
        <b/>
        <sz val="9"/>
        <color rgb="FF0000FF"/>
        <rFont val="Arial"/>
        <family val="2"/>
      </rPr>
      <t>Dispositif      solaire       thermique      (France métropolitaine)</t>
    </r>
  </si>
  <si>
    <r>
      <rPr>
        <b/>
        <sz val="8"/>
        <color rgb="FF0000FF"/>
        <rFont val="Arial"/>
        <family val="2"/>
      </rPr>
      <t>BAR-TH-168</t>
    </r>
  </si>
  <si>
    <r>
      <rPr>
        <b/>
        <sz val="9"/>
        <color rgb="FF0000FF"/>
        <rFont val="Arial"/>
        <family val="2"/>
      </rPr>
      <t>Pompe  à  chaleur collective  de   type  air/eau ou eau/eau pour l’eau chaude sanitaire</t>
    </r>
  </si>
  <si>
    <r>
      <rPr>
        <b/>
        <sz val="8"/>
        <color rgb="FF0000FF"/>
        <rFont val="Arial"/>
        <family val="2"/>
      </rPr>
      <t>BAR-TH-169</t>
    </r>
  </si>
  <si>
    <r>
      <rPr>
        <b/>
        <sz val="9"/>
        <color rgb="FF0000FF"/>
        <rFont val="Arial"/>
        <family val="2"/>
      </rPr>
      <t>Récupération   de   chaleur   fatale   issue   de serveurs informatiques
pour l’eau chaude sanitaire collective</t>
    </r>
  </si>
  <si>
    <r>
      <rPr>
        <b/>
        <sz val="8"/>
        <color rgb="FF0000FF"/>
        <rFont val="Arial"/>
        <family val="2"/>
      </rPr>
      <t>BAR-TH-170</t>
    </r>
  </si>
  <si>
    <r>
      <rPr>
        <b/>
        <sz val="9"/>
        <color rgb="FF0000FF"/>
        <rFont val="Arial"/>
        <family val="2"/>
      </rPr>
      <t>Pompe à chaleur de type air/eau</t>
    </r>
  </si>
  <si>
    <r>
      <rPr>
        <b/>
        <sz val="8"/>
        <color rgb="FF0000FF"/>
        <rFont val="Arial"/>
        <family val="2"/>
      </rPr>
      <t>BAR-TH-171</t>
    </r>
  </si>
  <si>
    <r>
      <rPr>
        <b/>
        <sz val="9"/>
        <color rgb="FF0000FF"/>
        <rFont val="Arial"/>
        <family val="2"/>
      </rPr>
      <t>Pompe à chaleur de type eau/eau ou sol/eau</t>
    </r>
  </si>
  <si>
    <r>
      <rPr>
        <b/>
        <sz val="8"/>
        <color rgb="FF0000FF"/>
        <rFont val="Arial"/>
        <family val="2"/>
      </rPr>
      <t>BAR-TH-172</t>
    </r>
  </si>
  <si>
    <t>Nombre d'utilisation</t>
  </si>
  <si>
    <t>BAT-EN-111</t>
  </si>
  <si>
    <t>BAT-EN-112</t>
  </si>
  <si>
    <t>BAT-EN-113</t>
  </si>
  <si>
    <t>BAT-EQ-131</t>
  </si>
  <si>
    <t>BAT-EQ-134</t>
  </si>
  <si>
    <t>BAT-SE-104</t>
  </si>
  <si>
    <t>BAT-SE-105</t>
  </si>
  <si>
    <t>BAT-TH-146</t>
  </si>
  <si>
    <t>BAT-TH-153</t>
  </si>
  <si>
    <t>BAT-TH-154</t>
  </si>
  <si>
    <t>BAT-TH-155</t>
  </si>
  <si>
    <t>BAT-TH-156</t>
  </si>
  <si>
    <t>BAT-TH-157</t>
  </si>
  <si>
    <t>BAT-TH-158</t>
  </si>
  <si>
    <t>BAT-TH-159</t>
  </si>
  <si>
    <t>BAT-TH-160</t>
  </si>
  <si>
    <t>Fiches "Enveloppe"</t>
  </si>
  <si>
    <t>Fiches "Equipement"</t>
  </si>
  <si>
    <t>Fiches "Services"</t>
  </si>
  <si>
    <t>Fiches "Thermique</t>
  </si>
  <si>
    <t>BAR-EN-110</t>
  </si>
  <si>
    <t>BAR-EQ-115</t>
  </si>
  <si>
    <t>BAR-SE-105</t>
  </si>
  <si>
    <t>BAR-SE-106</t>
  </si>
  <si>
    <t>BAR-SE-107</t>
  </si>
  <si>
    <t>BAR-SE-108</t>
  </si>
  <si>
    <t>BAR-SE-109</t>
  </si>
  <si>
    <t>Fenêtre    ou   porte-fenêtre    complète   avec vitrage pariétodynamique</t>
  </si>
  <si>
    <t>Isolation  d’un  réseau  hydraulique  de chauffage ou d’eau chaude sanitaire</t>
  </si>
  <si>
    <t>Système   de   confinement   des   allées froides  et  allées  chaudes  dans  un Data Center</t>
  </si>
  <si>
    <t>Récupération   instantanée   de   chaleur sur eaux grises</t>
  </si>
  <si>
    <t>Isolation   de   points   singuliers   d’un réseau</t>
  </si>
  <si>
    <t>Freecooling           par           eau          de refroidissement   en   substitution   d'un groupe froid pour la climatisation</t>
  </si>
  <si>
    <t>Chaudière biomasse collective</t>
  </si>
  <si>
    <t>Pompe   à  chaleur   réversible   de   type air/air</t>
  </si>
  <si>
    <t>Raccordement  d’un  bâtiment  tertiaire à un réseau de froid</t>
  </si>
  <si>
    <t>Contrat       de      performance      énergétique Services (CPE Services) Chauffage</t>
  </si>
  <si>
    <t>Abaissement  de   la  température   de   retour vers un réseau de chaleur</t>
  </si>
  <si>
    <t>Meuble   frigorifique   de   vente   performant avec groupe de production de froid intégré</t>
  </si>
  <si>
    <t>Conduits de lumière naturelle</t>
  </si>
  <si>
    <t>Fenêtre    ou   porte-fenêtre    complète   avec vitrage           pariétodynamique           (France métropolitaine)</t>
  </si>
  <si>
    <t>Revêtements réflectifs en toiture</t>
  </si>
  <si>
    <t>Façade  rideau  ou  semi-rideau  avec  vitrage isolant</t>
  </si>
  <si>
    <t>BAR-TH-104</t>
  </si>
  <si>
    <t>BAR-TH-106</t>
  </si>
  <si>
    <t>BAR-TH-158</t>
  </si>
  <si>
    <t>BAR-TH-159</t>
  </si>
  <si>
    <t>BAR-TH-160</t>
  </si>
  <si>
    <t>BAR-TH-161</t>
  </si>
  <si>
    <t>BAR-TH-162</t>
  </si>
  <si>
    <t>BAR-TH-163</t>
  </si>
  <si>
    <t>BAR-TH-165</t>
  </si>
  <si>
    <t>BAR-TH-166</t>
  </si>
  <si>
    <t>BAR-TH-167</t>
  </si>
  <si>
    <t>BAR-TH-169</t>
  </si>
  <si>
    <t>BAR-TH-170</t>
  </si>
  <si>
    <t>BAR-TH-171</t>
  </si>
  <si>
    <t>BAR-TH-172</t>
  </si>
  <si>
    <t>BAR-TH-173</t>
  </si>
  <si>
    <t>BAR-TH-174</t>
  </si>
  <si>
    <t>BAR-TH-175</t>
  </si>
  <si>
    <t>BAR-TH-176</t>
  </si>
  <si>
    <t>BAR-TH-164</t>
  </si>
  <si>
    <t>BAR-TH-168</t>
  </si>
  <si>
    <t>BAR-TH-115</t>
  </si>
  <si>
    <t>BAR-TH-121</t>
  </si>
  <si>
    <t>BAR-TH-131</t>
  </si>
  <si>
    <t>Système de régulation par programmation horaire pièce par pièce</t>
  </si>
  <si>
    <t>Rénovation d’ampleur d’une maison individuelle (France métropolitaine)</t>
  </si>
  <si>
    <t>Rénovation d’ampleur d’un appartement (France métropolitaine)</t>
  </si>
  <si>
    <t>Système de régulation de la consommation d’un chauffe-eau électrique à effet Joule</t>
  </si>
  <si>
    <t>A14-1</t>
  </si>
  <si>
    <t>Indices</t>
  </si>
  <si>
    <t>Travaux Effectués</t>
  </si>
  <si>
    <t>A27-2</t>
  </si>
  <si>
    <r>
      <rPr>
        <sz val="8"/>
        <rFont val="Arial"/>
        <family val="2"/>
      </rPr>
      <t>A33-3
applicable au 01/09/2020</t>
    </r>
  </si>
  <si>
    <r>
      <rPr>
        <sz val="8"/>
        <rFont val="Arial"/>
        <family val="2"/>
      </rPr>
      <t>A39-4
applicable au 01/05/2022</t>
    </r>
  </si>
  <si>
    <r>
      <rPr>
        <sz val="8"/>
        <rFont val="Arial"/>
        <family val="2"/>
      </rPr>
      <t>A54-5
applicable au 01/01/2024</t>
    </r>
  </si>
  <si>
    <r>
      <rPr>
        <sz val="8"/>
        <rFont val="Arial"/>
        <family val="2"/>
      </rPr>
      <t>A39-2
applicable au 01/05/2022</t>
    </r>
  </si>
  <si>
    <t>A29-2</t>
  </si>
  <si>
    <r>
      <rPr>
        <sz val="8"/>
        <rFont val="Arial"/>
        <family val="2"/>
      </rPr>
      <t>A36-4
applicable au 12/10/2020</t>
    </r>
  </si>
  <si>
    <r>
      <rPr>
        <sz val="8"/>
        <rFont val="Arial"/>
        <family val="2"/>
      </rPr>
      <t>A39-5
applicable au 01/05/2022</t>
    </r>
  </si>
  <si>
    <r>
      <rPr>
        <sz val="8"/>
        <rFont val="Arial"/>
        <family val="2"/>
      </rPr>
      <t>A54-2
applicable au 01/01/2024</t>
    </r>
  </si>
  <si>
    <r>
      <rPr>
        <sz val="8"/>
        <rFont val="Arial"/>
        <family val="2"/>
      </rPr>
      <t>A37-2
applicable au 01/04/2021</t>
    </r>
  </si>
  <si>
    <r>
      <rPr>
        <sz val="8"/>
        <rFont val="Arial"/>
        <family val="2"/>
      </rPr>
      <t>A39-3
applicable au 01/05/2022</t>
    </r>
  </si>
  <si>
    <t>A15-1</t>
  </si>
  <si>
    <t>A18-2</t>
  </si>
  <si>
    <t>A20-3</t>
  </si>
  <si>
    <r>
      <rPr>
        <sz val="8"/>
        <rFont val="Arial"/>
        <family val="2"/>
      </rPr>
      <t>A33-4
applicable au 01/09/2020</t>
    </r>
  </si>
  <si>
    <r>
      <rPr>
        <sz val="8"/>
        <rFont val="Arial"/>
        <family val="2"/>
      </rPr>
      <t>A54-3
applicable au 01/01/2024</t>
    </r>
  </si>
  <si>
    <t>A24-1</t>
  </si>
  <si>
    <r>
      <rPr>
        <sz val="8"/>
        <color rgb="FF0000FF"/>
        <rFont val="Arial"/>
        <family val="2"/>
      </rPr>
      <t>A35-1</t>
    </r>
  </si>
  <si>
    <r>
      <rPr>
        <b/>
        <sz val="8"/>
        <color rgb="FFFF0000"/>
        <rFont val="Arial"/>
        <family val="2"/>
      </rPr>
      <t>Remplt par BAR-EQ-
111 au</t>
    </r>
  </si>
  <si>
    <r>
      <rPr>
        <b/>
        <sz val="8"/>
        <color rgb="FFFF0000"/>
        <rFont val="Arial"/>
        <family val="2"/>
      </rPr>
      <t>Abrogée au 01/09/2022</t>
    </r>
  </si>
  <si>
    <t>A21-2</t>
  </si>
  <si>
    <t>A26-3</t>
  </si>
  <si>
    <r>
      <rPr>
        <b/>
        <sz val="8"/>
        <color rgb="FFFF0000"/>
        <rFont val="Arial"/>
        <family val="2"/>
      </rPr>
      <t>Abrogée au 01/04/2022</t>
    </r>
  </si>
  <si>
    <t>A15-2</t>
  </si>
  <si>
    <r>
      <rPr>
        <b/>
        <sz val="8"/>
        <color rgb="FFFF0000"/>
        <rFont val="Arial"/>
        <family val="2"/>
      </rPr>
      <t>Suppressio n au 1/05/2016</t>
    </r>
  </si>
  <si>
    <r>
      <rPr>
        <sz val="8"/>
        <color rgb="FF0000FF"/>
        <rFont val="Arial"/>
        <family val="2"/>
      </rPr>
      <t>A17-1</t>
    </r>
  </si>
  <si>
    <r>
      <rPr>
        <b/>
        <sz val="8"/>
        <color rgb="FFFF0000"/>
        <rFont val="Arial"/>
        <family val="2"/>
      </rPr>
      <t>Abrogée au 01/01/2019</t>
    </r>
  </si>
  <si>
    <r>
      <rPr>
        <sz val="8"/>
        <color rgb="FF0000FF"/>
        <rFont val="Arial"/>
        <family val="2"/>
      </rPr>
      <t>A28-1 au 01/01/2019</t>
    </r>
  </si>
  <si>
    <t>A19-1</t>
  </si>
  <si>
    <r>
      <rPr>
        <sz val="8"/>
        <color rgb="FF0000FF"/>
        <rFont val="Arial"/>
        <family val="2"/>
      </rPr>
      <t>A28-1</t>
    </r>
  </si>
  <si>
    <r>
      <rPr>
        <sz val="8"/>
        <color rgb="FF0000FF"/>
        <rFont val="Arial"/>
        <family val="2"/>
      </rPr>
      <t>A32-1</t>
    </r>
  </si>
  <si>
    <r>
      <rPr>
        <sz val="8"/>
        <color rgb="FF0000FF"/>
        <rFont val="Arial"/>
        <family val="2"/>
      </rPr>
      <t>A37-1</t>
    </r>
  </si>
  <si>
    <r>
      <rPr>
        <sz val="8"/>
        <color rgb="FF0000FF"/>
        <rFont val="Arial"/>
        <family val="2"/>
      </rPr>
      <t>A48-1
applicable au 14/10/2022</t>
    </r>
  </si>
  <si>
    <r>
      <rPr>
        <sz val="8"/>
        <color rgb="FF0000FF"/>
        <rFont val="Arial"/>
        <family val="2"/>
      </rPr>
      <t>A54-1
applicable au 01/10/2023</t>
    </r>
  </si>
  <si>
    <t>A17-1</t>
  </si>
  <si>
    <t>A23-2</t>
  </si>
  <si>
    <r>
      <rPr>
        <sz val="8"/>
        <rFont val="Arial"/>
        <family val="2"/>
      </rPr>
      <t>A41-3
applicable au 01-04-2022</t>
    </r>
  </si>
  <si>
    <r>
      <rPr>
        <b/>
        <sz val="8"/>
        <color rgb="FFFF0000"/>
        <rFont val="Arial"/>
        <family val="2"/>
      </rPr>
      <t>Abrogée au 01/01/2024</t>
    </r>
  </si>
  <si>
    <t>A16-1</t>
  </si>
  <si>
    <t>A35-2</t>
  </si>
  <si>
    <r>
      <rPr>
        <sz val="8"/>
        <rFont val="Arial"/>
        <family val="2"/>
      </rPr>
      <t>A46-3
applicable au 01-10-2022</t>
    </r>
  </si>
  <si>
    <t>A20-2</t>
  </si>
  <si>
    <r>
      <rPr>
        <b/>
        <sz val="8"/>
        <color rgb="FFFF0000"/>
        <rFont val="Arial"/>
        <family val="2"/>
      </rPr>
      <t>Abrogée au 01/04/2018</t>
    </r>
  </si>
  <si>
    <t>Abrogée au 01/01/2024</t>
  </si>
  <si>
    <r>
      <rPr>
        <b/>
        <sz val="8"/>
        <color rgb="FFFF0000"/>
        <rFont val="Arial"/>
        <family val="2"/>
      </rPr>
      <t>Abrogée au 01/10/2020</t>
    </r>
  </si>
  <si>
    <r>
      <rPr>
        <sz val="8"/>
        <rFont val="Arial"/>
        <family val="2"/>
      </rPr>
      <t>A54-2
applicable au 01-01-2024</t>
    </r>
  </si>
  <si>
    <t>A35-3</t>
  </si>
  <si>
    <t>A32-2</t>
  </si>
  <si>
    <r>
      <rPr>
        <sz val="8"/>
        <rFont val="Arial"/>
        <family val="2"/>
      </rPr>
      <t>A36-3
applicable au 12/10/2020</t>
    </r>
  </si>
  <si>
    <r>
      <rPr>
        <sz val="8"/>
        <rFont val="Arial"/>
        <family val="2"/>
      </rPr>
      <t>A40-4
applicable au 01/04/2022</t>
    </r>
  </si>
  <si>
    <r>
      <rPr>
        <sz val="8"/>
        <rFont val="Arial"/>
        <family val="2"/>
      </rPr>
      <t>A54-5
applicable au 01-01-2024</t>
    </r>
  </si>
  <si>
    <t>A58-6 applicable au 01-04-2024</t>
  </si>
  <si>
    <t>A17-2</t>
  </si>
  <si>
    <t>A27-3</t>
  </si>
  <si>
    <t>A26-1</t>
  </si>
  <si>
    <t>A58-3 applicable au 01-04-2024</t>
  </si>
  <si>
    <r>
      <rPr>
        <sz val="8"/>
        <rFont val="Arial"/>
        <family val="2"/>
      </rPr>
      <t>A45-3
applicable au 01/09/2022</t>
    </r>
  </si>
  <si>
    <t>A25-1</t>
  </si>
  <si>
    <r>
      <rPr>
        <sz val="8"/>
        <rFont val="Arial"/>
        <family val="2"/>
      </rPr>
      <t>A51-5
applicable au 01/03/2023</t>
    </r>
  </si>
  <si>
    <r>
      <rPr>
        <sz val="8"/>
        <rFont val="Arial"/>
        <family val="2"/>
      </rPr>
      <t>A52-4
applicable au 01/08/2023</t>
    </r>
  </si>
  <si>
    <r>
      <rPr>
        <sz val="8"/>
        <color rgb="FF0000FF"/>
        <rFont val="Arial"/>
        <family val="2"/>
      </rPr>
      <t>A15-1</t>
    </r>
  </si>
  <si>
    <r>
      <rPr>
        <sz val="8"/>
        <color rgb="FF0000FF"/>
        <rFont val="Arial"/>
        <family val="2"/>
      </rPr>
      <t>A26-1</t>
    </r>
  </si>
  <si>
    <r>
      <rPr>
        <sz val="8"/>
        <rFont val="Arial"/>
        <family val="2"/>
      </rPr>
      <t>A41-2
applicable au 01-04-2022</t>
    </r>
  </si>
  <si>
    <r>
      <rPr>
        <sz val="8"/>
        <rFont val="Arial"/>
        <family val="2"/>
      </rPr>
      <t>A44-3
applicable au 01/11/2022</t>
    </r>
  </si>
  <si>
    <r>
      <rPr>
        <sz val="8"/>
        <rFont val="Arial"/>
        <family val="2"/>
      </rPr>
      <t>A50-4
applicable au 01/04/2023</t>
    </r>
  </si>
  <si>
    <r>
      <rPr>
        <sz val="8"/>
        <color rgb="FF0046FF"/>
        <rFont val="Arial"/>
        <family val="2"/>
      </rPr>
      <t>A27-1 au 01/04/2018</t>
    </r>
  </si>
  <si>
    <r>
      <rPr>
        <sz val="8"/>
        <rFont val="Arial"/>
        <family val="2"/>
      </rPr>
      <t>A50-3
applicable au 01/04/2023</t>
    </r>
  </si>
  <si>
    <r>
      <rPr>
        <sz val="8"/>
        <rFont val="Arial"/>
        <family val="2"/>
      </rPr>
      <t>A54-4
applicable au 01-10-2023</t>
    </r>
  </si>
  <si>
    <r>
      <rPr>
        <sz val="8"/>
        <rFont val="Arial"/>
        <family val="2"/>
      </rPr>
      <t>A54-2
applicable au 01-10-2023</t>
    </r>
  </si>
  <si>
    <r>
      <rPr>
        <sz val="8"/>
        <color rgb="FF0000FF"/>
        <rFont val="Arial"/>
        <family val="2"/>
      </rPr>
      <t>A30-1</t>
    </r>
  </si>
  <si>
    <r>
      <rPr>
        <sz val="8"/>
        <rFont val="Arial"/>
        <family val="2"/>
      </rPr>
      <t>A38-2
applicable au 01/11/2021</t>
    </r>
  </si>
  <si>
    <t>Rénovation        globale        d'une        maison individuelle   (France métropolitaine)</t>
  </si>
  <si>
    <r>
      <rPr>
        <sz val="8"/>
        <color rgb="FF0000FF"/>
        <rFont val="Arial"/>
        <family val="2"/>
      </rPr>
      <t>A31-1</t>
    </r>
  </si>
  <si>
    <r>
      <rPr>
        <sz val="8"/>
        <rFont val="Arial"/>
        <family val="2"/>
      </rPr>
      <t>A36-2
applicable au 12/10/2020</t>
    </r>
  </si>
  <si>
    <r>
      <rPr>
        <sz val="8"/>
        <rFont val="Arial"/>
        <family val="2"/>
      </rPr>
      <t>A52-3
applicable au 01/08/2023</t>
    </r>
  </si>
  <si>
    <r>
      <rPr>
        <sz val="8"/>
        <color rgb="FF0000FF"/>
        <rFont val="Arial"/>
        <family val="2"/>
      </rPr>
      <t>A34-1</t>
    </r>
  </si>
  <si>
    <r>
      <rPr>
        <sz val="8"/>
        <color rgb="FF0000FF"/>
        <rFont val="Arial"/>
        <family val="2"/>
      </rPr>
      <t>A38-1
applicable au 31/07/2021</t>
    </r>
  </si>
  <si>
    <r>
      <rPr>
        <sz val="8"/>
        <color rgb="FF0000FF"/>
        <rFont val="Arial"/>
        <family val="2"/>
      </rPr>
      <t>A40-1
applicable au 29/12/2021</t>
    </r>
  </si>
  <si>
    <r>
      <rPr>
        <sz val="8"/>
        <color rgb="FF0000FF"/>
        <rFont val="Arial"/>
        <family val="2"/>
      </rPr>
      <t>A46-1
applicable au 05/08/2022</t>
    </r>
  </si>
  <si>
    <r>
      <rPr>
        <sz val="8"/>
        <color rgb="FF0000FF"/>
        <rFont val="Arial"/>
        <family val="2"/>
      </rPr>
      <t>A55-1
applicable au 01/01/2024</t>
    </r>
  </si>
  <si>
    <t>A56-1
applicable au 30/11/2023</t>
  </si>
  <si>
    <t>A57-1
applicable au 01/01/2024</t>
  </si>
  <si>
    <t>A58-1
applicable au 29/12/2024</t>
  </si>
  <si>
    <r>
      <rPr>
        <b/>
        <sz val="8"/>
        <color rgb="FFFF0000"/>
        <rFont val="Arial"/>
        <family val="2"/>
      </rPr>
      <t>Abrogée au
01/04/2019</t>
    </r>
  </si>
  <si>
    <r>
      <rPr>
        <b/>
        <sz val="8"/>
        <color rgb="FFFF0000"/>
        <rFont val="Arial"/>
        <family val="2"/>
      </rPr>
      <t>Abrogée au 01/04/2019</t>
    </r>
  </si>
  <si>
    <r>
      <rPr>
        <sz val="8"/>
        <rFont val="Arial"/>
        <family val="2"/>
      </rPr>
      <t>A40-2
applicable au</t>
    </r>
  </si>
  <si>
    <t>A22-1</t>
  </si>
  <si>
    <t>A25-2</t>
  </si>
  <si>
    <t>A28-2</t>
  </si>
  <si>
    <r>
      <rPr>
        <sz val="8"/>
        <rFont val="Arial"/>
        <family val="2"/>
      </rPr>
      <t>A40-4
applicable au</t>
    </r>
  </si>
  <si>
    <r>
      <rPr>
        <sz val="8"/>
        <color rgb="FF0000FF"/>
        <rFont val="Arial"/>
        <family val="2"/>
      </rPr>
      <t>A16-1</t>
    </r>
  </si>
  <si>
    <r>
      <rPr>
        <sz val="8"/>
        <color rgb="FF0000FF"/>
        <rFont val="Arial"/>
        <family val="2"/>
      </rPr>
      <t>A19-2</t>
    </r>
  </si>
  <si>
    <t>A58-2 applicable au 01-04-2024</t>
  </si>
  <si>
    <t>A31-2</t>
  </si>
  <si>
    <r>
      <rPr>
        <b/>
        <sz val="8"/>
        <color rgb="FFFF0000"/>
        <rFont val="Arial"/>
        <family val="2"/>
      </rPr>
      <t>Abrogée au
01/04/2018</t>
    </r>
  </si>
  <si>
    <t>A22-2</t>
  </si>
  <si>
    <t>A28-3</t>
  </si>
  <si>
    <r>
      <rPr>
        <sz val="8"/>
        <rFont val="Arial"/>
        <family val="2"/>
      </rPr>
      <t>A54-4
applicable au 01/01/2024</t>
    </r>
  </si>
  <si>
    <r>
      <rPr>
        <sz val="8"/>
        <rFont val="Arial"/>
        <family val="2"/>
      </rPr>
      <t>A38-3
applicable au 01/11/2021</t>
    </r>
  </si>
  <si>
    <r>
      <rPr>
        <sz val="8"/>
        <rFont val="Arial"/>
        <family val="2"/>
      </rPr>
      <t>A46-4
applicable au 01/10/2022</t>
    </r>
  </si>
  <si>
    <t>A59-5 applicable au 01/01/2024</t>
  </si>
  <si>
    <r>
      <rPr>
        <sz val="8"/>
        <rFont val="Arial"/>
        <family val="2"/>
      </rPr>
      <t>A45-4
applicable au</t>
    </r>
  </si>
  <si>
    <t>A23-1</t>
  </si>
  <si>
    <r>
      <rPr>
        <sz val="8"/>
        <rFont val="Arial"/>
        <family val="2"/>
      </rPr>
      <t>A54-4
applicable au 01/10/2023</t>
    </r>
  </si>
  <si>
    <r>
      <rPr>
        <sz val="8"/>
        <rFont val="Arial"/>
        <family val="2"/>
      </rPr>
      <t>A54-2
applicable au 01/10/2023</t>
    </r>
  </si>
  <si>
    <r>
      <rPr>
        <sz val="8"/>
        <rFont val="Arial"/>
        <family val="2"/>
      </rPr>
      <t>A50-2
applicable au 01/04/2023</t>
    </r>
  </si>
  <si>
    <r>
      <rPr>
        <sz val="8"/>
        <rFont val="Arial"/>
        <family val="2"/>
      </rPr>
      <t>A42-2
applicable au 31/01/2022</t>
    </r>
  </si>
  <si>
    <t>A33-2
applicable au 01/09/2020</t>
  </si>
  <si>
    <t>Abrogée au
01/04/2019</t>
  </si>
  <si>
    <t>Texte</t>
  </si>
  <si>
    <t>Colonne tableau</t>
  </si>
  <si>
    <t>Abrogée le xx/xx/xxxx</t>
  </si>
  <si>
    <t>Date Indice</t>
  </si>
  <si>
    <t>Nombre total d'opérations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</si>
</sst>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32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b/>
      <sz val="8"/>
      <name val="Arial"/>
      <family val="2"/>
    </font>
    <font>
      <b/>
      <sz val="8"/>
      <color rgb="FF0000FF"/>
      <name val="Arial"/>
      <family val="2"/>
    </font>
    <font>
      <b/>
      <sz val="9"/>
      <color rgb="FF0000FF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8"/>
      <color rgb="FFFF0000"/>
      <name val="Arial"/>
      <family val="2"/>
    </font>
    <font>
      <b/>
      <sz val="9"/>
      <color rgb="FFFF0000"/>
      <name val="Arial"/>
      <family val="2"/>
    </font>
    <font>
      <sz val="10"/>
      <color rgb="FF000000"/>
      <name val="Arial"/>
      <family val="2"/>
    </font>
    <font>
      <sz val="9"/>
      <color rgb="FFFF0000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11"/>
      <color rgb="FF444746"/>
      <name val="Calibri"/>
      <family val="2"/>
      <scheme val="minor"/>
    </font>
    <font>
      <b/>
      <sz val="8"/>
      <color theme="1"/>
      <name val="Arial"/>
      <family val="2"/>
    </font>
    <font>
      <sz val="9"/>
      <color rgb="FF0000FF"/>
      <name val="Arial"/>
      <family val="2"/>
    </font>
    <font>
      <b/>
      <sz val="11"/>
      <color rgb="FF0000FF"/>
      <name val="Calibri"/>
      <family val="2"/>
      <scheme val="minor"/>
    </font>
    <font>
      <sz val="8"/>
      <color rgb="FF0000FF"/>
      <name val="Arial"/>
      <family val="2"/>
    </font>
    <font>
      <sz val="10"/>
      <color rgb="FF000000"/>
      <name val="Times New Roman"/>
      <family val="1"/>
    </font>
    <font>
      <sz val="8"/>
      <color theme="1"/>
      <name val="Arial"/>
      <family val="2"/>
    </font>
    <font>
      <sz val="8"/>
      <color rgb="FF0046FF"/>
      <name val="Arial"/>
      <family val="2"/>
    </font>
    <font>
      <b/>
      <sz val="9"/>
      <color rgb="FF000000"/>
      <name val="Arial"/>
      <family val="2"/>
    </font>
    <font>
      <sz val="11"/>
      <color theme="1"/>
      <name val="Calibri "/>
    </font>
    <font>
      <b/>
      <sz val="20"/>
      <color rgb="FF0000FF"/>
      <name val="Calibri "/>
    </font>
    <font>
      <b/>
      <sz val="22"/>
      <color rgb="FF0000FF"/>
      <name val="Calibri "/>
    </font>
    <font>
      <b/>
      <sz val="11"/>
      <color rgb="FF0000FF"/>
      <name val="Calibri "/>
    </font>
    <font>
      <b/>
      <sz val="14"/>
      <color theme="1"/>
      <name val="Calibri "/>
    </font>
    <font>
      <b/>
      <sz val="11"/>
      <color theme="1"/>
      <name val="Calibri "/>
    </font>
    <font>
      <sz val="10"/>
      <color rgb="FF1F1F1F"/>
      <name val="Calibri "/>
    </font>
    <font>
      <b/>
      <sz val="18"/>
      <color rgb="FF0000FF"/>
      <name val="Calibri "/>
    </font>
  </fonts>
  <fills count="5">
    <fill>
      <patternFill patternType="none"/>
    </fill>
    <fill>
      <patternFill patternType="gray125"/>
    </fill>
    <fill>
      <patternFill patternType="solid">
        <fgColor rgb="FFCCFFFF"/>
      </patternFill>
    </fill>
    <fill>
      <patternFill patternType="solid">
        <fgColor rgb="FFE6E6FF"/>
      </patternFill>
    </fill>
    <fill>
      <patternFill patternType="solid">
        <fgColor theme="0" tint="-0.1499984740745262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000000"/>
      </left>
      <right/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ck">
        <color rgb="FF000000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 style="thick">
        <color indexed="64"/>
      </left>
      <right/>
      <top style="thick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rgb="FF000000"/>
      </top>
      <bottom style="thin">
        <color rgb="FF000000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3" fillId="0" borderId="0" applyNumberFormat="0" applyFill="0" applyBorder="0" applyAlignment="0" applyProtection="0"/>
    <xf numFmtId="44" fontId="14" fillId="0" borderId="0" applyFont="0" applyFill="0" applyBorder="0" applyAlignment="0" applyProtection="0"/>
    <xf numFmtId="0" fontId="20" fillId="0" borderId="0"/>
  </cellStyleXfs>
  <cellXfs count="133">
    <xf numFmtId="0" fontId="0" fillId="0" borderId="0" xfId="0"/>
    <xf numFmtId="0" fontId="2" fillId="0" borderId="0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left" vertical="center"/>
    </xf>
    <xf numFmtId="0" fontId="4" fillId="2" borderId="1" xfId="1" applyFont="1" applyFill="1" applyBorder="1" applyAlignment="1">
      <alignment horizontal="center" vertical="center"/>
    </xf>
    <xf numFmtId="0" fontId="7" fillId="2" borderId="1" xfId="1" applyFont="1" applyFill="1" applyBorder="1" applyAlignment="1">
      <alignment horizontal="left" vertical="center" wrapText="1"/>
    </xf>
    <xf numFmtId="0" fontId="8" fillId="2" borderId="1" xfId="1" applyFont="1" applyFill="1" applyBorder="1" applyAlignment="1">
      <alignment horizontal="left" vertical="center" wrapText="1"/>
    </xf>
    <xf numFmtId="0" fontId="7" fillId="3" borderId="5" xfId="0" applyFont="1" applyFill="1" applyBorder="1" applyAlignment="1">
      <alignment horizontal="left" vertical="center" wrapText="1"/>
    </xf>
    <xf numFmtId="0" fontId="8" fillId="3" borderId="5" xfId="0" applyFont="1" applyFill="1" applyBorder="1" applyAlignment="1">
      <alignment horizontal="left" vertical="center" wrapText="1"/>
    </xf>
    <xf numFmtId="0" fontId="3" fillId="3" borderId="5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2" borderId="1" xfId="2" applyFont="1" applyFill="1" applyBorder="1" applyAlignment="1">
      <alignment horizontal="center" vertical="center"/>
    </xf>
    <xf numFmtId="0" fontId="0" fillId="0" borderId="0" xfId="3" applyNumberFormat="1" applyFont="1"/>
    <xf numFmtId="0" fontId="0" fillId="0" borderId="0" xfId="0" applyNumberFormat="1"/>
    <xf numFmtId="0" fontId="0" fillId="0" borderId="6" xfId="0" applyBorder="1" applyAlignment="1">
      <alignment horizontal="center" vertical="center"/>
    </xf>
    <xf numFmtId="0" fontId="8" fillId="3" borderId="7" xfId="0" applyFont="1" applyFill="1" applyBorder="1" applyAlignment="1">
      <alignment horizontal="left" vertical="center" wrapText="1"/>
    </xf>
    <xf numFmtId="0" fontId="8" fillId="2" borderId="2" xfId="1" applyFont="1" applyFill="1" applyBorder="1" applyAlignment="1">
      <alignment horizontal="left" vertical="center" wrapText="1"/>
    </xf>
    <xf numFmtId="0" fontId="4" fillId="2" borderId="2" xfId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7" fillId="3" borderId="9" xfId="0" applyFont="1" applyFill="1" applyBorder="1" applyAlignment="1">
      <alignment horizontal="left" vertical="center" wrapText="1"/>
    </xf>
    <xf numFmtId="0" fontId="4" fillId="3" borderId="10" xfId="0" applyFont="1" applyFill="1" applyBorder="1" applyAlignment="1">
      <alignment horizontal="center" vertical="center"/>
    </xf>
    <xf numFmtId="0" fontId="7" fillId="2" borderId="2" xfId="1" applyFont="1" applyFill="1" applyBorder="1" applyAlignment="1">
      <alignment horizontal="left" vertical="center" wrapText="1"/>
    </xf>
    <xf numFmtId="0" fontId="8" fillId="3" borderId="9" xfId="0" applyFont="1" applyFill="1" applyBorder="1" applyAlignment="1">
      <alignment horizontal="left" vertical="center" wrapText="1"/>
    </xf>
    <xf numFmtId="0" fontId="8" fillId="0" borderId="7" xfId="0" applyFont="1" applyFill="1" applyBorder="1" applyAlignment="1">
      <alignment horizontal="center" vertical="center" wrapText="1"/>
    </xf>
    <xf numFmtId="0" fontId="4" fillId="0" borderId="8" xfId="0" applyFont="1" applyFill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8" fillId="0" borderId="6" xfId="1" applyFont="1" applyFill="1" applyBorder="1" applyAlignment="1">
      <alignment horizontal="center" vertical="center" wrapText="1"/>
    </xf>
    <xf numFmtId="0" fontId="4" fillId="0" borderId="6" xfId="1" applyFont="1" applyFill="1" applyBorder="1" applyAlignment="1">
      <alignment horizontal="center" vertical="center"/>
    </xf>
    <xf numFmtId="0" fontId="4" fillId="2" borderId="2" xfId="2" applyFont="1" applyFill="1" applyBorder="1" applyAlignment="1">
      <alignment horizontal="center" vertical="center"/>
    </xf>
    <xf numFmtId="0" fontId="4" fillId="3" borderId="10" xfId="2" applyFont="1" applyFill="1" applyBorder="1" applyAlignment="1">
      <alignment horizontal="center" vertical="center"/>
    </xf>
    <xf numFmtId="0" fontId="4" fillId="3" borderId="3" xfId="2" applyFont="1" applyFill="1" applyBorder="1" applyAlignment="1">
      <alignment horizontal="center" vertical="center"/>
    </xf>
    <xf numFmtId="0" fontId="13" fillId="2" borderId="2" xfId="2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left" vertical="center" wrapText="1"/>
    </xf>
    <xf numFmtId="0" fontId="5" fillId="3" borderId="8" xfId="2" applyFont="1" applyFill="1" applyBorder="1" applyAlignment="1">
      <alignment horizontal="center" vertical="center"/>
    </xf>
    <xf numFmtId="0" fontId="5" fillId="3" borderId="3" xfId="2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left" vertical="center" wrapText="1"/>
    </xf>
    <xf numFmtId="0" fontId="5" fillId="2" borderId="1" xfId="2" applyFont="1" applyFill="1" applyBorder="1" applyAlignment="1">
      <alignment horizontal="center" vertical="center"/>
    </xf>
    <xf numFmtId="0" fontId="17" fillId="2" borderId="1" xfId="1" applyFont="1" applyFill="1" applyBorder="1" applyAlignment="1">
      <alignment horizontal="left" vertical="center" wrapText="1"/>
    </xf>
    <xf numFmtId="0" fontId="6" fillId="2" borderId="6" xfId="1" applyFont="1" applyFill="1" applyBorder="1" applyAlignment="1">
      <alignment horizontal="left" vertical="center" wrapText="1"/>
    </xf>
    <xf numFmtId="0" fontId="5" fillId="2" borderId="6" xfId="2" applyFont="1" applyFill="1" applyBorder="1" applyAlignment="1">
      <alignment horizontal="center" vertical="center"/>
    </xf>
    <xf numFmtId="0" fontId="16" fillId="2" borderId="2" xfId="2" applyFont="1" applyFill="1" applyBorder="1" applyAlignment="1">
      <alignment horizontal="center" vertical="center"/>
    </xf>
    <xf numFmtId="0" fontId="16" fillId="2" borderId="1" xfId="2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left" vertical="center" wrapText="1"/>
    </xf>
    <xf numFmtId="0" fontId="5" fillId="3" borderId="1" xfId="2" applyFont="1" applyFill="1" applyBorder="1" applyAlignment="1">
      <alignment horizontal="center" vertical="center"/>
    </xf>
    <xf numFmtId="0" fontId="16" fillId="3" borderId="10" xfId="2" applyFont="1" applyFill="1" applyBorder="1" applyAlignment="1">
      <alignment horizontal="center" vertical="center"/>
    </xf>
    <xf numFmtId="0" fontId="16" fillId="3" borderId="3" xfId="2" applyFont="1" applyFill="1" applyBorder="1" applyAlignment="1">
      <alignment horizontal="center" vertical="center"/>
    </xf>
    <xf numFmtId="0" fontId="9" fillId="3" borderId="3" xfId="2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18" fillId="0" borderId="0" xfId="0" applyFont="1" applyAlignment="1">
      <alignment wrapText="1"/>
    </xf>
    <xf numFmtId="0" fontId="6" fillId="3" borderId="3" xfId="0" applyFont="1" applyFill="1" applyBorder="1" applyAlignment="1">
      <alignment horizontal="left" vertical="center" wrapText="1"/>
    </xf>
    <xf numFmtId="0" fontId="20" fillId="0" borderId="0" xfId="4" applyFill="1" applyBorder="1" applyAlignment="1">
      <alignment horizontal="left" vertical="top"/>
    </xf>
    <xf numFmtId="0" fontId="20" fillId="0" borderId="1" xfId="4" applyFill="1" applyBorder="1" applyAlignment="1">
      <alignment horizontal="left" vertical="top" wrapText="1"/>
    </xf>
    <xf numFmtId="0" fontId="2" fillId="0" borderId="0" xfId="4" applyFont="1" applyFill="1" applyBorder="1" applyAlignment="1">
      <alignment horizontal="center" vertical="center" wrapText="1"/>
    </xf>
    <xf numFmtId="0" fontId="2" fillId="0" borderId="1" xfId="4" applyFont="1" applyFill="1" applyBorder="1" applyAlignment="1">
      <alignment horizontal="center" vertical="center" wrapText="1"/>
    </xf>
    <xf numFmtId="0" fontId="6" fillId="3" borderId="3" xfId="4" applyFont="1" applyFill="1" applyBorder="1" applyAlignment="1">
      <alignment horizontal="left" vertical="center" wrapText="1"/>
    </xf>
    <xf numFmtId="0" fontId="3" fillId="0" borderId="0" xfId="4" applyFont="1" applyFill="1" applyBorder="1" applyAlignment="1">
      <alignment horizontal="left" vertical="center"/>
    </xf>
    <xf numFmtId="0" fontId="2" fillId="0" borderId="0" xfId="4" applyFont="1" applyFill="1" applyBorder="1" applyAlignment="1">
      <alignment horizontal="center" vertical="center"/>
    </xf>
    <xf numFmtId="0" fontId="3" fillId="0" borderId="0" xfId="4" applyFont="1" applyFill="1" applyBorder="1" applyAlignment="1">
      <alignment horizontal="left" vertical="top"/>
    </xf>
    <xf numFmtId="0" fontId="2" fillId="0" borderId="3" xfId="4" applyFont="1" applyFill="1" applyBorder="1" applyAlignment="1">
      <alignment horizontal="center" vertical="center" wrapText="1"/>
    </xf>
    <xf numFmtId="0" fontId="9" fillId="0" borderId="1" xfId="4" applyFont="1" applyFill="1" applyBorder="1" applyAlignment="1">
      <alignment horizontal="center" vertical="center" wrapText="1"/>
    </xf>
    <xf numFmtId="0" fontId="13" fillId="0" borderId="3" xfId="4" applyFont="1" applyFill="1" applyBorder="1" applyAlignment="1">
      <alignment horizontal="center" vertical="center" wrapText="1"/>
    </xf>
    <xf numFmtId="0" fontId="13" fillId="0" borderId="8" xfId="4" applyFont="1" applyFill="1" applyBorder="1" applyAlignment="1">
      <alignment horizontal="center" vertical="center" wrapText="1"/>
    </xf>
    <xf numFmtId="0" fontId="4" fillId="0" borderId="1" xfId="4" applyFont="1" applyFill="1" applyBorder="1" applyAlignment="1">
      <alignment horizontal="center" vertical="center" wrapText="1"/>
    </xf>
    <xf numFmtId="0" fontId="13" fillId="0" borderId="1" xfId="4" applyFont="1" applyFill="1" applyBorder="1" applyAlignment="1">
      <alignment horizontal="center" vertical="center" wrapText="1"/>
    </xf>
    <xf numFmtId="0" fontId="21" fillId="0" borderId="1" xfId="4" applyFont="1" applyFill="1" applyBorder="1" applyAlignment="1">
      <alignment horizontal="center" vertical="center" wrapText="1"/>
    </xf>
    <xf numFmtId="0" fontId="11" fillId="0" borderId="0" xfId="4" applyFont="1" applyFill="1" applyBorder="1" applyAlignment="1">
      <alignment horizontal="left" vertical="top"/>
    </xf>
    <xf numFmtId="0" fontId="11" fillId="0" borderId="1" xfId="4" applyFont="1" applyFill="1" applyBorder="1" applyAlignment="1">
      <alignment horizontal="left" vertical="top"/>
    </xf>
    <xf numFmtId="0" fontId="7" fillId="2" borderId="2" xfId="2" applyFont="1" applyFill="1" applyBorder="1" applyAlignment="1">
      <alignment horizontal="left" vertical="center" wrapText="1"/>
    </xf>
    <xf numFmtId="0" fontId="8" fillId="0" borderId="3" xfId="4" applyFont="1" applyFill="1" applyBorder="1" applyAlignment="1">
      <alignment horizontal="center" vertical="center" wrapText="1"/>
    </xf>
    <xf numFmtId="0" fontId="23" fillId="0" borderId="0" xfId="4" applyFont="1" applyFill="1" applyBorder="1" applyAlignment="1">
      <alignment horizontal="center" vertical="top"/>
    </xf>
    <xf numFmtId="0" fontId="11" fillId="0" borderId="0" xfId="4" applyFont="1" applyFill="1" applyBorder="1" applyAlignment="1">
      <alignment horizontal="center" vertical="center"/>
    </xf>
    <xf numFmtId="0" fontId="13" fillId="0" borderId="15" xfId="4" applyFont="1" applyFill="1" applyBorder="1" applyAlignment="1">
      <alignment horizontal="center" vertical="center" wrapText="1"/>
    </xf>
    <xf numFmtId="0" fontId="2" fillId="0" borderId="15" xfId="4" applyFont="1" applyFill="1" applyBorder="1" applyAlignment="1">
      <alignment horizontal="center" vertical="center" wrapText="1"/>
    </xf>
    <xf numFmtId="0" fontId="20" fillId="0" borderId="1" xfId="4" applyFill="1" applyBorder="1" applyAlignment="1">
      <alignment horizontal="left" vertical="top"/>
    </xf>
    <xf numFmtId="0" fontId="8" fillId="0" borderId="3" xfId="4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8" fillId="0" borderId="11" xfId="0" applyFont="1" applyFill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 wrapText="1"/>
    </xf>
    <xf numFmtId="0" fontId="8" fillId="0" borderId="11" xfId="1" applyFont="1" applyFill="1" applyBorder="1" applyAlignment="1">
      <alignment horizontal="center" vertical="center" wrapText="1"/>
    </xf>
    <xf numFmtId="0" fontId="8" fillId="0" borderId="12" xfId="1" applyFont="1" applyFill="1" applyBorder="1" applyAlignment="1">
      <alignment horizontal="center" vertical="center" wrapText="1"/>
    </xf>
    <xf numFmtId="0" fontId="8" fillId="0" borderId="13" xfId="1" applyFont="1" applyFill="1" applyBorder="1" applyAlignment="1">
      <alignment horizontal="center" vertical="center" wrapText="1"/>
    </xf>
    <xf numFmtId="0" fontId="7" fillId="2" borderId="3" xfId="4" applyFont="1" applyFill="1" applyBorder="1" applyAlignment="1">
      <alignment horizontal="left" vertical="center" wrapText="1"/>
    </xf>
    <xf numFmtId="0" fontId="8" fillId="2" borderId="3" xfId="4" applyFont="1" applyFill="1" applyBorder="1" applyAlignment="1">
      <alignment horizontal="left" vertical="center" wrapText="1"/>
    </xf>
    <xf numFmtId="0" fontId="3" fillId="2" borderId="3" xfId="4" applyFont="1" applyFill="1" applyBorder="1" applyAlignment="1">
      <alignment horizontal="left" vertical="center" wrapText="1"/>
    </xf>
    <xf numFmtId="0" fontId="4" fillId="2" borderId="17" xfId="4" applyFont="1" applyFill="1" applyBorder="1" applyAlignment="1">
      <alignment horizontal="center" vertical="center"/>
    </xf>
    <xf numFmtId="0" fontId="4" fillId="2" borderId="16" xfId="4" applyFont="1" applyFill="1" applyBorder="1" applyAlignment="1">
      <alignment horizontal="center" vertical="center"/>
    </xf>
    <xf numFmtId="0" fontId="8" fillId="0" borderId="18" xfId="4" applyFont="1" applyFill="1" applyBorder="1" applyAlignment="1">
      <alignment horizontal="center" vertical="center" wrapText="1"/>
    </xf>
    <xf numFmtId="0" fontId="23" fillId="0" borderId="19" xfId="4" applyFont="1" applyFill="1" applyBorder="1" applyAlignment="1">
      <alignment horizontal="center" vertical="top"/>
    </xf>
    <xf numFmtId="0" fontId="23" fillId="0" borderId="0" xfId="4" applyFont="1" applyFill="1" applyBorder="1" applyAlignment="1">
      <alignment horizontal="center" vertical="top"/>
    </xf>
    <xf numFmtId="0" fontId="4" fillId="0" borderId="20" xfId="4" applyFont="1" applyFill="1" applyBorder="1" applyAlignment="1">
      <alignment horizontal="center" vertical="center"/>
    </xf>
    <xf numFmtId="0" fontId="11" fillId="0" borderId="21" xfId="4" applyFont="1" applyFill="1" applyBorder="1" applyAlignment="1">
      <alignment horizontal="center" vertical="center"/>
    </xf>
    <xf numFmtId="0" fontId="23" fillId="0" borderId="6" xfId="4" applyFont="1" applyFill="1" applyBorder="1" applyAlignment="1">
      <alignment horizontal="center" vertical="top"/>
    </xf>
    <xf numFmtId="0" fontId="19" fillId="0" borderId="1" xfId="4" applyFont="1" applyFill="1" applyBorder="1" applyAlignment="1">
      <alignment horizontal="center" vertical="center" wrapText="1"/>
    </xf>
    <xf numFmtId="0" fontId="7" fillId="3" borderId="3" xfId="4" applyFont="1" applyFill="1" applyBorder="1" applyAlignment="1">
      <alignment horizontal="left" vertical="center" wrapText="1"/>
    </xf>
    <xf numFmtId="0" fontId="8" fillId="3" borderId="3" xfId="4" applyFont="1" applyFill="1" applyBorder="1" applyAlignment="1">
      <alignment horizontal="left" vertical="center" wrapText="1"/>
    </xf>
    <xf numFmtId="0" fontId="3" fillId="3" borderId="3" xfId="4" applyFont="1" applyFill="1" applyBorder="1" applyAlignment="1">
      <alignment horizontal="left" vertical="center" wrapText="1"/>
    </xf>
    <xf numFmtId="0" fontId="12" fillId="3" borderId="3" xfId="4" applyFont="1" applyFill="1" applyBorder="1" applyAlignment="1">
      <alignment horizontal="left" vertical="center" wrapText="1"/>
    </xf>
    <xf numFmtId="0" fontId="10" fillId="3" borderId="3" xfId="4" applyFont="1" applyFill="1" applyBorder="1" applyAlignment="1">
      <alignment horizontal="left" vertical="center" wrapText="1"/>
    </xf>
    <xf numFmtId="0" fontId="8" fillId="0" borderId="22" xfId="4" applyFont="1" applyFill="1" applyBorder="1" applyAlignment="1">
      <alignment horizontal="center" vertical="center" wrapText="1"/>
    </xf>
    <xf numFmtId="0" fontId="4" fillId="0" borderId="23" xfId="4" applyFont="1" applyFill="1" applyBorder="1" applyAlignment="1">
      <alignment horizontal="center" vertical="center"/>
    </xf>
    <xf numFmtId="0" fontId="11" fillId="0" borderId="24" xfId="4" applyFont="1" applyFill="1" applyBorder="1" applyAlignment="1">
      <alignment horizontal="center" vertical="center"/>
    </xf>
    <xf numFmtId="0" fontId="4" fillId="3" borderId="25" xfId="4" applyFont="1" applyFill="1" applyBorder="1" applyAlignment="1">
      <alignment horizontal="center" vertical="center"/>
    </xf>
    <xf numFmtId="0" fontId="9" fillId="3" borderId="25" xfId="4" applyFont="1" applyFill="1" applyBorder="1" applyAlignment="1">
      <alignment horizontal="center" vertical="center"/>
    </xf>
    <xf numFmtId="0" fontId="5" fillId="3" borderId="26" xfId="2" applyFont="1" applyFill="1" applyBorder="1" applyAlignment="1">
      <alignment horizontal="center" vertical="center"/>
    </xf>
    <xf numFmtId="0" fontId="24" fillId="0" borderId="0" xfId="0" applyNumberFormat="1" applyFont="1" applyAlignment="1">
      <alignment horizontal="center" vertical="center"/>
    </xf>
    <xf numFmtId="0" fontId="25" fillId="0" borderId="0" xfId="0" applyNumberFormat="1" applyFont="1" applyAlignment="1">
      <alignment horizontal="left" vertical="center"/>
    </xf>
    <xf numFmtId="0" fontId="27" fillId="0" borderId="0" xfId="0" applyNumberFormat="1" applyFont="1" applyAlignment="1">
      <alignment horizontal="left" vertical="center"/>
    </xf>
    <xf numFmtId="0" fontId="24" fillId="0" borderId="0" xfId="0" applyNumberFormat="1" applyFont="1"/>
    <xf numFmtId="0" fontId="28" fillId="0" borderId="0" xfId="0" applyNumberFormat="1" applyFont="1" applyAlignment="1">
      <alignment horizontal="center" vertical="center"/>
    </xf>
    <xf numFmtId="0" fontId="29" fillId="0" borderId="0" xfId="0" applyNumberFormat="1" applyFont="1" applyAlignment="1">
      <alignment horizontal="center" vertical="center"/>
    </xf>
    <xf numFmtId="0" fontId="30" fillId="0" borderId="0" xfId="0" applyNumberFormat="1" applyFont="1" applyAlignment="1">
      <alignment horizontal="center" vertical="center"/>
    </xf>
    <xf numFmtId="0" fontId="24" fillId="0" borderId="0" xfId="0" applyNumberFormat="1" applyFont="1" applyAlignment="1">
      <alignment horizontal="center"/>
    </xf>
    <xf numFmtId="0" fontId="1" fillId="0" borderId="1" xfId="4" applyFont="1" applyFill="1" applyBorder="1" applyAlignment="1">
      <alignment horizontal="left" vertical="top"/>
    </xf>
    <xf numFmtId="0" fontId="24" fillId="4" borderId="0" xfId="0" applyNumberFormat="1" applyFont="1" applyFill="1" applyAlignment="1">
      <alignment horizontal="center" vertical="center"/>
    </xf>
    <xf numFmtId="0" fontId="26" fillId="0" borderId="0" xfId="0" applyNumberFormat="1" applyFont="1" applyAlignment="1">
      <alignment vertical="center"/>
    </xf>
    <xf numFmtId="0" fontId="31" fillId="0" borderId="0" xfId="0" applyNumberFormat="1" applyFont="1" applyAlignment="1">
      <alignment vertical="center"/>
    </xf>
    <xf numFmtId="0" fontId="24" fillId="0" borderId="1" xfId="0" applyNumberFormat="1" applyFont="1" applyBorder="1" applyAlignment="1">
      <alignment horizontal="center" vertical="center"/>
    </xf>
    <xf numFmtId="0" fontId="24" fillId="0" borderId="1" xfId="0" applyNumberFormat="1" applyFont="1" applyBorder="1"/>
    <xf numFmtId="0" fontId="28" fillId="0" borderId="14" xfId="0" applyNumberFormat="1" applyFont="1" applyBorder="1" applyAlignment="1">
      <alignment horizontal="center"/>
    </xf>
    <xf numFmtId="0" fontId="24" fillId="0" borderId="6" xfId="0" applyNumberFormat="1" applyFont="1" applyBorder="1"/>
    <xf numFmtId="0" fontId="24" fillId="0" borderId="27" xfId="0" applyNumberFormat="1" applyFont="1" applyBorder="1" applyAlignment="1">
      <alignment horizontal="center"/>
    </xf>
    <xf numFmtId="0" fontId="24" fillId="0" borderId="28" xfId="0" applyNumberFormat="1" applyFont="1" applyBorder="1" applyAlignment="1">
      <alignment horizontal="center"/>
    </xf>
    <xf numFmtId="0" fontId="24" fillId="0" borderId="29" xfId="0" applyNumberFormat="1" applyFont="1" applyBorder="1"/>
    <xf numFmtId="0" fontId="24" fillId="0" borderId="0" xfId="0" applyNumberFormat="1" applyFont="1" applyAlignment="1">
      <alignment wrapText="1"/>
    </xf>
    <xf numFmtId="0" fontId="13" fillId="2" borderId="1" xfId="2" applyFill="1" applyBorder="1" applyAlignment="1">
      <alignment horizontal="left" vertical="center" wrapText="1"/>
    </xf>
  </cellXfs>
  <cellStyles count="5">
    <cellStyle name="Lien hypertexte" xfId="2" builtinId="8" customBuiltin="1"/>
    <cellStyle name="Monétaire" xfId="3" builtinId="4"/>
    <cellStyle name="Normal" xfId="0" builtinId="0"/>
    <cellStyle name="Normal 2" xfId="1"/>
    <cellStyle name="Normal 3" xfId="4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0000FF"/>
      <color rgb="FFE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cologie.gouv.fr/sites/default/files/BAR-TH-173%20vA56-1%20%C3%A0%20compter%20du%2030-11-2023.pdf" TargetMode="External"/><Relationship Id="rId2" Type="http://schemas.openxmlformats.org/officeDocument/2006/relationships/hyperlink" Target="https://www.ecologie.gouv.fr/sites/default/files/BAR-TH-175%20vA57-1%20%C3%A0%20compter%20du%2001-01-2024.pdf" TargetMode="External"/><Relationship Id="rId1" Type="http://schemas.openxmlformats.org/officeDocument/2006/relationships/hyperlink" Target="https://www.ecologie.gouv.fr/sites/default/files/BAR-TH-174%20vA57-1%20%C3%A0%20compter%20du%2001-01-2024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ecologie.gouv.fr/sites/default/files/BAR-TH-176%20vA58-1%20%C3%A0%20compter%20du%2029-12-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ecologie.gouv.fr/sites/default/files/BAT-TH-102%20v%20A28-2%20%C3%A0%20compter%20du%2001-01-2019.pdf" TargetMode="External"/><Relationship Id="rId117" Type="http://schemas.openxmlformats.org/officeDocument/2006/relationships/hyperlink" Target="https://www.ecologie.gouv.fr/sites/default/files/BAR-TH-171%20vA55-1%20%C3%A0%20compter%20du%2001-01-2024_0.pdf" TargetMode="External"/><Relationship Id="rId21" Type="http://schemas.openxmlformats.org/officeDocument/2006/relationships/hyperlink" Target="https://www.ecologie.gouv.fr/sites/default/files/BAT-EQ-133.pdf" TargetMode="External"/><Relationship Id="rId42" Type="http://schemas.openxmlformats.org/officeDocument/2006/relationships/hyperlink" Target="https://www.ecologie.gouv.fr/sites/default/files/BAT-TH-127%20v%20A35-3%20%C3%A0%20compter%20du%2001-10-2020.pdf" TargetMode="External"/><Relationship Id="rId47" Type="http://schemas.openxmlformats.org/officeDocument/2006/relationships/hyperlink" Target="https://www.ecologie.gouv.fr/sites/default/files/BAT-TH-141%20v%20A28-2%20%C3%A0%20compter%20du%2001-01-2019.pdf" TargetMode="External"/><Relationship Id="rId63" Type="http://schemas.openxmlformats.org/officeDocument/2006/relationships/hyperlink" Target="https://www.ecologie.gouv.fr/sites/default/files/BAR-EN-104%20vA54-2%20%C3%A0%20compter%20du%2001-01-2024.pdf" TargetMode="External"/><Relationship Id="rId68" Type="http://schemas.openxmlformats.org/officeDocument/2006/relationships/hyperlink" Target="https://www.ecologie.gouv.fr/sites/default/files/BAR-EN-109.pdf" TargetMode="External"/><Relationship Id="rId84" Type="http://schemas.openxmlformats.org/officeDocument/2006/relationships/hyperlink" Target="https://www.ecologie.gouv.fr/sites/default/files/BAR-TH-110.pdf" TargetMode="External"/><Relationship Id="rId89" Type="http://schemas.openxmlformats.org/officeDocument/2006/relationships/hyperlink" Target="https://www.ecologie.gouv.fr/sites/default/files/BAR-TH-117.pdf" TargetMode="External"/><Relationship Id="rId112" Type="http://schemas.openxmlformats.org/officeDocument/2006/relationships/hyperlink" Target="https://www.ecologie.gouv.fr/sites/default/files/BAR-TH-165.pdf" TargetMode="External"/><Relationship Id="rId16" Type="http://schemas.openxmlformats.org/officeDocument/2006/relationships/hyperlink" Target="https://www.ecologie.gouv.fr/sites/default/files/BAT-EQ-125.pdf" TargetMode="External"/><Relationship Id="rId107" Type="http://schemas.openxmlformats.org/officeDocument/2006/relationships/hyperlink" Target="https://www.ecologie.gouv.fr/sites/default/files/BAR-TH-159%20vA50-4%20%C3%A0%20compter%20du%2001-04-2023.pdf" TargetMode="External"/><Relationship Id="rId11" Type="http://schemas.openxmlformats.org/officeDocument/2006/relationships/hyperlink" Target="https://www.ecologie.gouv.fr/sites/default/files/BAT-EN-112%20v%20A38-1%20%C3%A0%20compter%20du%2031-07-2021.pdf" TargetMode="External"/><Relationship Id="rId32" Type="http://schemas.openxmlformats.org/officeDocument/2006/relationships/hyperlink" Target="https://www.ecologie.gouv.fr/sites/default/files/BAT-TH-110.pdf" TargetMode="External"/><Relationship Id="rId37" Type="http://schemas.openxmlformats.org/officeDocument/2006/relationships/hyperlink" Target="https://www.ecologie.gouv.fr/sites/default/files/BAT-TH-116%20vA59-5%20%C3%A0%20compter%20du%2001-01-2024.pdf" TargetMode="External"/><Relationship Id="rId53" Type="http://schemas.openxmlformats.org/officeDocument/2006/relationships/hyperlink" Target="https://www.ecologie.gouv.fr/sites/default/files/BAT-TH-154.pdf" TargetMode="External"/><Relationship Id="rId58" Type="http://schemas.openxmlformats.org/officeDocument/2006/relationships/hyperlink" Target="https://www.ecologie.gouv.fr/sites/default/files/BAT-TH-159%20vA40-1%20%C3%A0%20compter%20du%2029-12-2021.pdf" TargetMode="External"/><Relationship Id="rId74" Type="http://schemas.openxmlformats.org/officeDocument/2006/relationships/hyperlink" Target="https://www.ecologie.gouv.fr/sites/default/files/BAR-SE-106%20v%20A32-1.pdf" TargetMode="External"/><Relationship Id="rId79" Type="http://schemas.openxmlformats.org/officeDocument/2006/relationships/hyperlink" Target="https://www.ecologie.gouv.fr/sites/default/files/BAR-TH-102.pdf" TargetMode="External"/><Relationship Id="rId102" Type="http://schemas.openxmlformats.org/officeDocument/2006/relationships/hyperlink" Target="https://www.ecologie.gouv.fr/sites/default/files/BAR-TH-145%20vA36-3%20%C3%A0%20compter%20du%2012-10-2020.pdf" TargetMode="External"/><Relationship Id="rId123" Type="http://schemas.openxmlformats.org/officeDocument/2006/relationships/hyperlink" Target="https://www.ecologie.gouv.fr/sites/default/files/BAR-TH-118.pdf" TargetMode="External"/><Relationship Id="rId5" Type="http://schemas.openxmlformats.org/officeDocument/2006/relationships/hyperlink" Target="https://www.ecologie.gouv.fr/sites/default/files/BAT-EN-106%20v%20A33-2%20%C3%A0%20compter%20du%2001%20septembre%202020.pdf" TargetMode="External"/><Relationship Id="rId90" Type="http://schemas.openxmlformats.org/officeDocument/2006/relationships/hyperlink" Target="https://www.ecologie.gouv.fr/sites/default/files/BAR-TH-122.pdf" TargetMode="External"/><Relationship Id="rId95" Type="http://schemas.openxmlformats.org/officeDocument/2006/relationships/hyperlink" Target="https://www.ecologie.gouv.fr/sites/default/files/BAR-TH-129%20mod%20A27-3%20%C3%A0%20compter%20du%2001-04-2018.pdf" TargetMode="External"/><Relationship Id="rId22" Type="http://schemas.openxmlformats.org/officeDocument/2006/relationships/hyperlink" Target="https://www.ecologie.gouv.fr/sites/default/files/BAT-EQ-134%20vA58-2%20%C3%A0%20compter%20du%2001-04-2024.pdf" TargetMode="External"/><Relationship Id="rId27" Type="http://schemas.openxmlformats.org/officeDocument/2006/relationships/hyperlink" Target="https://www.ecologie.gouv.fr/sites/default/files/BAT-TH-103%20v%20A31-2%20%C3%A0%20compter%20du%2001-10-2019.pdf" TargetMode="External"/><Relationship Id="rId43" Type="http://schemas.openxmlformats.org/officeDocument/2006/relationships/hyperlink" Target="https://www.ecologie.gouv.fr/sites/default/files/BAT-TH-134.pdf" TargetMode="External"/><Relationship Id="rId48" Type="http://schemas.openxmlformats.org/officeDocument/2006/relationships/hyperlink" Target="https://www.ecologie.gouv.fr/sites/default/files/BAT-TH-142%20vA54-3%20%C3%A0%20compter%20du%2001-01-2024.pdf" TargetMode="External"/><Relationship Id="rId64" Type="http://schemas.openxmlformats.org/officeDocument/2006/relationships/hyperlink" Target="https://www.ecologie.gouv.fr/sites/default/files/BAR-EN-105%20vA39-3%20%C3%A0%20compter%20du%2001-05-2022.pdf" TargetMode="External"/><Relationship Id="rId69" Type="http://schemas.openxmlformats.org/officeDocument/2006/relationships/hyperlink" Target="https://www.ecologie.gouv.fr/sites/default/files/BAR-EN-110%20v%20A35-1.pdf" TargetMode="External"/><Relationship Id="rId113" Type="http://schemas.openxmlformats.org/officeDocument/2006/relationships/hyperlink" Target="https://www.ecologie.gouv.fr/sites/default/files/BAR-TH-166%20v%20A38-1%20%C3%A0%20compter%20du%2031-07-2021.pdf" TargetMode="External"/><Relationship Id="rId118" Type="http://schemas.openxmlformats.org/officeDocument/2006/relationships/hyperlink" Target="https://www.ecologie.gouv.fr/sites/default/files/BAR-TH-172%20vA55-1%20%C3%A0%20compter%20du%2001-01-2024_0.pdf" TargetMode="External"/><Relationship Id="rId80" Type="http://schemas.openxmlformats.org/officeDocument/2006/relationships/hyperlink" Target="https://www.ecologie.gouv.fr/sites/default/files/BAR-TH-104%20vA41-3%20du%2001-04-2022%20au%2031-12-2023.pdf" TargetMode="External"/><Relationship Id="rId85" Type="http://schemas.openxmlformats.org/officeDocument/2006/relationships/hyperlink" Target="https://www.ecologie.gouv.fr/sites/default/files/BAR-TH-111.pdf" TargetMode="External"/><Relationship Id="rId12" Type="http://schemas.openxmlformats.org/officeDocument/2006/relationships/hyperlink" Target="https://www.ecologie.gouv.fr/sites/default/files/BAT-EN-113%20vA54-1%20%C3%A0%20compter%20du%2001-10-2023.pdf" TargetMode="External"/><Relationship Id="rId17" Type="http://schemas.openxmlformats.org/officeDocument/2006/relationships/hyperlink" Target="https://www.ecologie.gouv.fr/sites/default/files/BAT-EQ-127%20vA40-4%20%C3%A0%20compter%20du%2001-04-2022.pdf" TargetMode="External"/><Relationship Id="rId33" Type="http://schemas.openxmlformats.org/officeDocument/2006/relationships/hyperlink" Target="https://www.ecologie.gouv.fr/sites/default/files/BAT-TH-111.pdf" TargetMode="External"/><Relationship Id="rId38" Type="http://schemas.openxmlformats.org/officeDocument/2006/relationships/hyperlink" Target="https://www.ecologie.gouv.fr/sites/default/files/BAT-TH-121%20v%20A35-3%20%C3%A0%20compter%20du%2001-10-2020.pdf" TargetMode="External"/><Relationship Id="rId59" Type="http://schemas.openxmlformats.org/officeDocument/2006/relationships/hyperlink" Target="https://www.ecologie.gouv.fr/sites/default/files/BAT-TH-160%20vA54-1%20%C3%A0%20compter%20du%2001-10-2023.pdf" TargetMode="External"/><Relationship Id="rId103" Type="http://schemas.openxmlformats.org/officeDocument/2006/relationships/hyperlink" Target="https://www.ecologie.gouv.fr/sites/default/files/BAR-TH-148%20v%20A15-2.pdf" TargetMode="External"/><Relationship Id="rId108" Type="http://schemas.openxmlformats.org/officeDocument/2006/relationships/hyperlink" Target="https://www.ecologie.gouv.fr/sites/default/files/BAR-TH-160%20vA54-4%20%C3%A0%20compter%20du%2001-10-2023.pdf" TargetMode="External"/><Relationship Id="rId124" Type="http://schemas.openxmlformats.org/officeDocument/2006/relationships/hyperlink" Target="https://www.ecologie.gouv.fr/sites/default/files/BAR-TH-164.pdf" TargetMode="External"/><Relationship Id="rId54" Type="http://schemas.openxmlformats.org/officeDocument/2006/relationships/hyperlink" Target="https://www.ecologie.gouv.fr/sites/default/files/BAT-TH-155%20vA54-2%20%C3%A0%20compter%20du%2001-10-2023.pdf" TargetMode="External"/><Relationship Id="rId70" Type="http://schemas.openxmlformats.org/officeDocument/2006/relationships/hyperlink" Target="https://www.ecologie.gouv.fr/sites/default/files/BAR-EQ-110.pdf" TargetMode="External"/><Relationship Id="rId75" Type="http://schemas.openxmlformats.org/officeDocument/2006/relationships/hyperlink" Target="https://www.ecologie.gouv.fr/sites/default/files/BAR-SE-107%20vA37-1%20%C3%A0%20compter%20du%2031-12-2020.pdf" TargetMode="External"/><Relationship Id="rId91" Type="http://schemas.openxmlformats.org/officeDocument/2006/relationships/hyperlink" Target="https://www.ecologie.gouv.fr/sites/default/files/BAR-TH-123%20vA54-2%20%C3%A0%20compter%20du%2001-01-2024.pdf" TargetMode="External"/><Relationship Id="rId96" Type="http://schemas.openxmlformats.org/officeDocument/2006/relationships/hyperlink" Target="https://www.ecologie.gouv.fr/sites/default/files/BAR-TH-130%20vA58-3%20%C3%A0%20compter%20du%2001-04-2024.pdf" TargetMode="External"/><Relationship Id="rId1" Type="http://schemas.openxmlformats.org/officeDocument/2006/relationships/hyperlink" Target="https://www.ecologie.gouv.fr/sites/default/files/BAT-EN-101%20v%20A33-3%20%C3%A0%20compter%20du%2001%20septembre%202020.pdf" TargetMode="External"/><Relationship Id="rId6" Type="http://schemas.openxmlformats.org/officeDocument/2006/relationships/hyperlink" Target="https://www.ecologie.gouv.fr/sites/default/files/BAT-EN-107%20v%20A27-2%20%C3%A0%20compter%20du%2001-04-2018.pdf" TargetMode="External"/><Relationship Id="rId23" Type="http://schemas.openxmlformats.org/officeDocument/2006/relationships/hyperlink" Target="https://www.ecologie.gouv.fr/sites/default/files/BAT-SE-103.pdf" TargetMode="External"/><Relationship Id="rId28" Type="http://schemas.openxmlformats.org/officeDocument/2006/relationships/hyperlink" Target="https://www.ecologie.gouv.fr/sites/default/files/BAT-TH-104%20v%20A32-2%20%C3%A0%20compter%20du%2001-04-2020.pdf" TargetMode="External"/><Relationship Id="rId49" Type="http://schemas.openxmlformats.org/officeDocument/2006/relationships/hyperlink" Target="https://www.ecologie.gouv.fr/sites/default/files/BAT-TH-143.pdf" TargetMode="External"/><Relationship Id="rId114" Type="http://schemas.openxmlformats.org/officeDocument/2006/relationships/hyperlink" Target="https://www.ecologie.gouv.fr/sites/default/files/BAR-TH-167%20v%20A38-1%20%C3%A0%20compter%20du%2031-07-2021.pdf" TargetMode="External"/><Relationship Id="rId119" Type="http://schemas.openxmlformats.org/officeDocument/2006/relationships/hyperlink" Target="https://www.ecologie.gouv.fr/sites/default/files/BAR-TH-174%20vA57-1%20%C3%A0%20compter%20du%2001-01-2024.pdf" TargetMode="External"/><Relationship Id="rId44" Type="http://schemas.openxmlformats.org/officeDocument/2006/relationships/hyperlink" Target="https://www.ecologie.gouv.fr/sites/default/files/BAT-TH-135.pdf" TargetMode="External"/><Relationship Id="rId60" Type="http://schemas.openxmlformats.org/officeDocument/2006/relationships/hyperlink" Target="https://www.ecologie.gouv.fr/sites/default/files/BAR-EN-101%20vA54-5%20%C3%A0%20compter%20du%2001-01-2024.pdf" TargetMode="External"/><Relationship Id="rId65" Type="http://schemas.openxmlformats.org/officeDocument/2006/relationships/hyperlink" Target="https://www.ecologie.gouv.fr/sites/default/files/BAR-EN-106%20v%20A33-4%20%C3%A0%20compter%20du%2001-09-2020.pdf" TargetMode="External"/><Relationship Id="rId81" Type="http://schemas.openxmlformats.org/officeDocument/2006/relationships/hyperlink" Target="https://www.ecologie.gouv.fr/sites/default/files/BAR-TH-106%20vA23-2%20apr%C3%A8s%2001-02-2017%20jusqu%27au%2031-12-2023.pdf" TargetMode="External"/><Relationship Id="rId86" Type="http://schemas.openxmlformats.org/officeDocument/2006/relationships/hyperlink" Target="https://www.ecologie.gouv.fr/sites/default/files/BAR-TH-112%20v%20A35-2%20%C3%A0%20compter%20du%2001-10-2020.pdf" TargetMode="External"/><Relationship Id="rId13" Type="http://schemas.openxmlformats.org/officeDocument/2006/relationships/hyperlink" Target="https://www.ecologie.gouv.fr/sites/default/files/BAT-EQ-117%20vA40-2%20%C3%A0%20compter%20du%2001-04-2022.pdf" TargetMode="External"/><Relationship Id="rId18" Type="http://schemas.openxmlformats.org/officeDocument/2006/relationships/hyperlink" Target="https://www.ecologie.gouv.fr/sites/default/files/BAT-EQ-129.pdf" TargetMode="External"/><Relationship Id="rId39" Type="http://schemas.openxmlformats.org/officeDocument/2006/relationships/hyperlink" Target="https://www.ecologie.gouv.fr/sites/default/files/BAT-TH-122.pdf" TargetMode="External"/><Relationship Id="rId109" Type="http://schemas.openxmlformats.org/officeDocument/2006/relationships/hyperlink" Target="https://www.ecologie.gouv.fr/sites/default/files/BAR-TH-161%20vA54-2%20%C3%A0%20compter%20du%2001-10-2023.pdf" TargetMode="External"/><Relationship Id="rId34" Type="http://schemas.openxmlformats.org/officeDocument/2006/relationships/hyperlink" Target="https://www.ecologie.gouv.fr/sites/default/files/BAT-TH-112%20v%20A22-2.pdf" TargetMode="External"/><Relationship Id="rId50" Type="http://schemas.openxmlformats.org/officeDocument/2006/relationships/hyperlink" Target="https://www.ecologie.gouv.fr/sites/default/files/BAT-TH-145.pdf" TargetMode="External"/><Relationship Id="rId55" Type="http://schemas.openxmlformats.org/officeDocument/2006/relationships/hyperlink" Target="https://www.ecologie.gouv.fr/sites/default/files/BAT-TH-156.pdf" TargetMode="External"/><Relationship Id="rId76" Type="http://schemas.openxmlformats.org/officeDocument/2006/relationships/hyperlink" Target="https://www.ecologie.gouv.fr/sites/default/files/BAR-SE-108.pdf" TargetMode="External"/><Relationship Id="rId97" Type="http://schemas.openxmlformats.org/officeDocument/2006/relationships/hyperlink" Target="https://www.ecologie.gouv.fr/sites/default/files/BAR-TH-135%20v%20A35-2%20%C3%A0%20compter%20du%2001-10-2020.pdf" TargetMode="External"/><Relationship Id="rId104" Type="http://schemas.openxmlformats.org/officeDocument/2006/relationships/hyperlink" Target="https://www.ecologie.gouv.fr/sites/default/files/BAR-TH-150.pdf" TargetMode="External"/><Relationship Id="rId120" Type="http://schemas.openxmlformats.org/officeDocument/2006/relationships/hyperlink" Target="https://www.ecologie.gouv.fr/sites/default/files/BAR-TH-175%20vA57-1%20%C3%A0%20compter%20du%2001-01-2024.pdf" TargetMode="External"/><Relationship Id="rId125" Type="http://schemas.openxmlformats.org/officeDocument/2006/relationships/hyperlink" Target="https://certificats-economie-energie.net/wp-content/uploads/2022/01/BAR-TH-168_dispositif_solaire_thermique.pdf" TargetMode="External"/><Relationship Id="rId7" Type="http://schemas.openxmlformats.org/officeDocument/2006/relationships/hyperlink" Target="https://www.ecologie.gouv.fr/sites/default/files/BAT-EN-108.pdf" TargetMode="External"/><Relationship Id="rId71" Type="http://schemas.openxmlformats.org/officeDocument/2006/relationships/hyperlink" Target="https://www.ecologie.gouv.fr/sites/default/files/BAR-EQ-115%20v%20A28-1%20%C3%A0%20compter%20du%2001-01-2019.pdf" TargetMode="External"/><Relationship Id="rId92" Type="http://schemas.openxmlformats.org/officeDocument/2006/relationships/hyperlink" Target="https://www.ecologie.gouv.fr/sites/default/files/BAR-TH-124%20v%20A35-3%20%C3%A0%20compter%20du%2001-10-2020.pdf" TargetMode="External"/><Relationship Id="rId2" Type="http://schemas.openxmlformats.org/officeDocument/2006/relationships/hyperlink" Target="https://www.ecologie.gouv.fr/sites/default/files/BAT-EN-102%20v%20A27-2%20%C3%A0%20compter%20du%2001-04-2018.pdf" TargetMode="External"/><Relationship Id="rId29" Type="http://schemas.openxmlformats.org/officeDocument/2006/relationships/hyperlink" Target="https://www.ecologie.gouv.fr/sites/default/files/BAT-TH-105%20v%20A32-2%20%C3%A0%20compter%20du%2001-04-2020.pdf" TargetMode="External"/><Relationship Id="rId24" Type="http://schemas.openxmlformats.org/officeDocument/2006/relationships/hyperlink" Target="https://www.ecologie.gouv.fr/sites/default/files/BAT-SE-104.pdf" TargetMode="External"/><Relationship Id="rId40" Type="http://schemas.openxmlformats.org/officeDocument/2006/relationships/hyperlink" Target="https://www.ecologie.gouv.fr/sites/default/files/BAT-TH-125%20v%20A32-2%20%C3%A0%20compter%20du%2001-04-2020.pdf" TargetMode="External"/><Relationship Id="rId45" Type="http://schemas.openxmlformats.org/officeDocument/2006/relationships/hyperlink" Target="https://www.ecologie.gouv.fr/sites/default/files/BAT-TH-139%20v%20A35-3%20%C3%A0%20compter%20du%2001-10-2020.pdf" TargetMode="External"/><Relationship Id="rId66" Type="http://schemas.openxmlformats.org/officeDocument/2006/relationships/hyperlink" Target="https://www.ecologie.gouv.fr/sites/default/files/BAR-EN-107%20v%20A20-3.pdf" TargetMode="External"/><Relationship Id="rId87" Type="http://schemas.openxmlformats.org/officeDocument/2006/relationships/hyperlink" Target="https://www.ecologie.gouv.fr/sites/default/files/BAR-TH-113%20vA41-3%20%C3%A0%20compter%20du%2001-04-2022.pdf" TargetMode="External"/><Relationship Id="rId110" Type="http://schemas.openxmlformats.org/officeDocument/2006/relationships/hyperlink" Target="https://www.ecologie.gouv.fr/sites/default/files/BAR-TH-162.pdf" TargetMode="External"/><Relationship Id="rId115" Type="http://schemas.openxmlformats.org/officeDocument/2006/relationships/hyperlink" Target="https://www.ecologie.gouv.fr/sites/default/files/BAR-TH-169%20vA46-1%20%C3%A0%20compter%20du%2005-08-2022.pdf" TargetMode="External"/><Relationship Id="rId61" Type="http://schemas.openxmlformats.org/officeDocument/2006/relationships/hyperlink" Target="https://www.ecologie.gouv.fr/sites/default/files/BAR-EN-102%20vA39-2%20%C3%A0%20compter%20du%2001-05-2022.pdf" TargetMode="External"/><Relationship Id="rId82" Type="http://schemas.openxmlformats.org/officeDocument/2006/relationships/hyperlink" Target="https://www.ecologie.gouv.fr/sites/default/files/BAR-TH-107.pdf" TargetMode="External"/><Relationship Id="rId19" Type="http://schemas.openxmlformats.org/officeDocument/2006/relationships/hyperlink" Target="https://www.ecologie.gouv.fr/sites/default/files/BAT-EQ-130.pdf" TargetMode="External"/><Relationship Id="rId14" Type="http://schemas.openxmlformats.org/officeDocument/2006/relationships/hyperlink" Target="https://www.ecologie.gouv.fr/sites/default/files/BAT-EQ-123%20v%20A25-2%20apr%C3%A8s%20le%2001-04-2017.pdf" TargetMode="External"/><Relationship Id="rId30" Type="http://schemas.openxmlformats.org/officeDocument/2006/relationships/hyperlink" Target="https://www.ecologie.gouv.fr/sites/default/files/BAT-TH-108.pdf" TargetMode="External"/><Relationship Id="rId35" Type="http://schemas.openxmlformats.org/officeDocument/2006/relationships/hyperlink" Target="https://www.ecologie.gouv.fr/sites/default/files/BAT-TH-113%20vA54-4%20%C3%A0%20compter%20du%2001-01-2024.pdf" TargetMode="External"/><Relationship Id="rId56" Type="http://schemas.openxmlformats.org/officeDocument/2006/relationships/hyperlink" Target="https://www.ecologie.gouv.fr/sites/default/files/BAT-TH-157%20vA50-2%20%C3%A0%20compter%20du%2001-04-2023.pdf" TargetMode="External"/><Relationship Id="rId77" Type="http://schemas.openxmlformats.org/officeDocument/2006/relationships/hyperlink" Target="https://www.ecologie.gouv.fr/sites/default/files/BAR-SE-109%20vA54-1%20%C3%A0%20compter%20du%2001-10-2023.pdf" TargetMode="External"/><Relationship Id="rId100" Type="http://schemas.openxmlformats.org/officeDocument/2006/relationships/hyperlink" Target="https://www.ecologie.gouv.fr/sites/default/files/BAR-TH-141.pdf" TargetMode="External"/><Relationship Id="rId105" Type="http://schemas.openxmlformats.org/officeDocument/2006/relationships/hyperlink" Target="https://www.ecologie.gouv.fr/sites/default/files/BAR-TH-155%20vA36-3%20%C3%A0%20compter%20du%2012-10-2020.pdf" TargetMode="External"/><Relationship Id="rId126" Type="http://schemas.openxmlformats.org/officeDocument/2006/relationships/printerSettings" Target="../printerSettings/printerSettings3.bin"/><Relationship Id="rId8" Type="http://schemas.openxmlformats.org/officeDocument/2006/relationships/hyperlink" Target="https://www.ecologie.gouv.fr/sites/default/files/BAT-EN-109.pdf" TargetMode="External"/><Relationship Id="rId51" Type="http://schemas.openxmlformats.org/officeDocument/2006/relationships/hyperlink" Target="https://www.ecologie.gouv.fr/sites/default/files/BAT-TH-146%20vA54-4%20%C3%A0%20compter%20du%2001-10-2023.pdf" TargetMode="External"/><Relationship Id="rId72" Type="http://schemas.openxmlformats.org/officeDocument/2006/relationships/hyperlink" Target="https://www.ecologie.gouv.fr/sites/default/files/BAR-SE-104.pdf" TargetMode="External"/><Relationship Id="rId93" Type="http://schemas.openxmlformats.org/officeDocument/2006/relationships/hyperlink" Target="https://www.ecologie.gouv.fr/sites/default/files/BAR-TH-125%20vA54-5%20%C3%A0%20compter%20du%2001-01-2024.pdf" TargetMode="External"/><Relationship Id="rId98" Type="http://schemas.openxmlformats.org/officeDocument/2006/relationships/hyperlink" Target="https://www.ecologie.gouv.fr/sites/default/files/BAR-TH-137%20v%20A35-2%20%C3%A0%20compter%20du%2001-10-2020.pdf" TargetMode="External"/><Relationship Id="rId121" Type="http://schemas.openxmlformats.org/officeDocument/2006/relationships/hyperlink" Target="https://www.ecologie.gouv.fr/sites/default/files/BAR-TH-173%20vA56-1%20%C3%A0%20compter%20du%2030-11-2023.pdf" TargetMode="External"/><Relationship Id="rId3" Type="http://schemas.openxmlformats.org/officeDocument/2006/relationships/hyperlink" Target="https://www.ecologie.gouv.fr/sites/default/files/BAT-EN-103%20v%20A33-3%20%C3%A0%20compter%20du%2001%20septembre%202020.pdf" TargetMode="External"/><Relationship Id="rId25" Type="http://schemas.openxmlformats.org/officeDocument/2006/relationships/hyperlink" Target="https://www.ecologie.gouv.fr/sites/default/files/BAT-SE-105%20v%20A32-1.pdf" TargetMode="External"/><Relationship Id="rId46" Type="http://schemas.openxmlformats.org/officeDocument/2006/relationships/hyperlink" Target="https://www.ecologie.gouv.fr/sites/default/files/BAT-TH-140%20v%20A28-2%20%C3%A0%20compter%20du%2001-01-2019.pdf" TargetMode="External"/><Relationship Id="rId67" Type="http://schemas.openxmlformats.org/officeDocument/2006/relationships/hyperlink" Target="https://www.ecologie.gouv.fr/sites/default/files/BAR-EN-108%20vA54-3%20%C3%A0%20compter%20du%2001-01-2024.pdf" TargetMode="External"/><Relationship Id="rId116" Type="http://schemas.openxmlformats.org/officeDocument/2006/relationships/hyperlink" Target="https://www.ecologie.gouv.fr/sites/default/files/BAR-TH-170%20vA54-1%20%C3%A0%20compter%20du%2001-10-2023.pdf" TargetMode="External"/><Relationship Id="rId20" Type="http://schemas.openxmlformats.org/officeDocument/2006/relationships/hyperlink" Target="https://www.ecologie.gouv.fr/sites/default/files/BAT-EQ-131.pdf" TargetMode="External"/><Relationship Id="rId41" Type="http://schemas.openxmlformats.org/officeDocument/2006/relationships/hyperlink" Target="https://www.ecologie.gouv.fr/sites/default/files/BAT-TH-126%20v%20A32-2%20%C3%A0%20compter%20du%2001-04-2020.pdf" TargetMode="External"/><Relationship Id="rId62" Type="http://schemas.openxmlformats.org/officeDocument/2006/relationships/hyperlink" Target="https://www.ecologie.gouv.fr/sites/default/files/BAR-EN-103%20vA39-5%20%C3%A0%20compter%20du%2001-05-2022.pdf" TargetMode="External"/><Relationship Id="rId83" Type="http://schemas.openxmlformats.org/officeDocument/2006/relationships/hyperlink" Target="https://www.ecologie.gouv.fr/sites/default/files/BAR-TH-107-SE.pdf" TargetMode="External"/><Relationship Id="rId88" Type="http://schemas.openxmlformats.org/officeDocument/2006/relationships/hyperlink" Target="https://www.ecologie.gouv.fr/sites/default/files/BAR-TH-116.pdf" TargetMode="External"/><Relationship Id="rId111" Type="http://schemas.openxmlformats.org/officeDocument/2006/relationships/hyperlink" Target="https://www.ecologie.gouv.fr/sites/default/files/BAR-TH-163%20v%20A38-2%20%C3%A0%20compter%20du%2001-11-2021.pdf" TargetMode="External"/><Relationship Id="rId15" Type="http://schemas.openxmlformats.org/officeDocument/2006/relationships/hyperlink" Target="https://www.ecologie.gouv.fr/sites/default/files/BAT-EQ-124.pdf" TargetMode="External"/><Relationship Id="rId36" Type="http://schemas.openxmlformats.org/officeDocument/2006/relationships/hyperlink" Target="https://www.ecologie.gouv.fr/sites/default/files/BAT-TH-115%20v%20A15-2.pdf" TargetMode="External"/><Relationship Id="rId57" Type="http://schemas.openxmlformats.org/officeDocument/2006/relationships/hyperlink" Target="https://www.ecologie.gouv.fr/sites/default/files/BAT-TH-158%20vA42-2%20%C3%A0%20compter%20du%2031-01-2022.pdf" TargetMode="External"/><Relationship Id="rId106" Type="http://schemas.openxmlformats.org/officeDocument/2006/relationships/hyperlink" Target="https://www.ecologie.gouv.fr/sites/default/files/BAR-TH-158%20v%20A35-2%20%C3%A0%20compter%20du%2001-10-2020.pdf" TargetMode="External"/><Relationship Id="rId10" Type="http://schemas.openxmlformats.org/officeDocument/2006/relationships/hyperlink" Target="https://www.ecologie.gouv.fr/sites/default/files/BAT-EN-111%20v%20A38-1%20%C3%A0%20compter%20du%2031-07-2021.pdf" TargetMode="External"/><Relationship Id="rId31" Type="http://schemas.openxmlformats.org/officeDocument/2006/relationships/hyperlink" Target="https://www.ecologie.gouv.fr/sites/default/files/BAT-TH-109%20vA54-3%20%C3%A0%20compter%20du%2001-01-2024.pdf" TargetMode="External"/><Relationship Id="rId52" Type="http://schemas.openxmlformats.org/officeDocument/2006/relationships/hyperlink" Target="https://www.ecologie.gouv.fr/sites/default/files/BAT-TH-153.pdf" TargetMode="External"/><Relationship Id="rId73" Type="http://schemas.openxmlformats.org/officeDocument/2006/relationships/hyperlink" Target="https://www.ecologie.gouv.fr/sites/default/files/BAR-SE-105.pdf" TargetMode="External"/><Relationship Id="rId78" Type="http://schemas.openxmlformats.org/officeDocument/2006/relationships/hyperlink" Target="https://www.ecologie.gouv.fr/sites/default/files/BAR-TH-101.pdf" TargetMode="External"/><Relationship Id="rId94" Type="http://schemas.openxmlformats.org/officeDocument/2006/relationships/hyperlink" Target="https://www.ecologie.gouv.fr/sites/default/files/BAR-TH-127%20vA58-6%20%C3%A0%20compter%20du%2001-04-2024.pdf" TargetMode="External"/><Relationship Id="rId99" Type="http://schemas.openxmlformats.org/officeDocument/2006/relationships/hyperlink" Target="https://www.ecologie.gouv.fr/sites/default/files/BAR-TH-139%20v%20A23-2%20apr%C3%A8s%2001-02-2017.pdf" TargetMode="External"/><Relationship Id="rId101" Type="http://schemas.openxmlformats.org/officeDocument/2006/relationships/hyperlink" Target="https://www.ecologie.gouv.fr/sites/default/files/BAR-TH-143%20vA51-5%20%C3%A0%20compter%20du%2001-03-2023.pdf" TargetMode="External"/><Relationship Id="rId122" Type="http://schemas.openxmlformats.org/officeDocument/2006/relationships/hyperlink" Target="https://www.ecologie.gouv.fr/sites/default/files/BAR-TH-176%20vA58-1%20%C3%A0%20compter%20du%2029-12-2023.pdf" TargetMode="External"/><Relationship Id="rId4" Type="http://schemas.openxmlformats.org/officeDocument/2006/relationships/hyperlink" Target="https://www.ecologie.gouv.fr/sites/default/files/BAT-EN-104%20vA54-3%20%C3%A0%20compter%20du%2001-01-2024.pdf" TargetMode="External"/><Relationship Id="rId9" Type="http://schemas.openxmlformats.org/officeDocument/2006/relationships/hyperlink" Target="https://www.ecologie.gouv.fr/sites/default/files/BAT-EN-110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K78"/>
  <sheetViews>
    <sheetView zoomScaleNormal="100" workbookViewId="0">
      <selection activeCell="F28" sqref="F28"/>
    </sheetView>
  </sheetViews>
  <sheetFormatPr baseColWidth="10" defaultRowHeight="12.75"/>
  <cols>
    <col min="1" max="1" width="41.140625" style="60" customWidth="1"/>
    <col min="2" max="2" width="13.28515625" style="61" bestFit="1" customWidth="1"/>
    <col min="3" max="28" width="13.5703125" style="62" customWidth="1"/>
    <col min="29" max="29" width="42.42578125" style="60" customWidth="1"/>
    <col min="30" max="30" width="13.28515625" style="61" bestFit="1" customWidth="1"/>
    <col min="31" max="63" width="13.5703125" style="62" customWidth="1"/>
    <col min="64" max="16384" width="11.42578125" style="55"/>
  </cols>
  <sheetData>
    <row r="1" spans="1:63" ht="12.75" customHeight="1" thickBot="1">
      <c r="A1" s="79" t="s">
        <v>135</v>
      </c>
      <c r="B1" s="106"/>
      <c r="C1" s="99" t="s">
        <v>335</v>
      </c>
      <c r="D1" s="99"/>
      <c r="E1" s="99"/>
      <c r="F1" s="99"/>
      <c r="G1" s="99"/>
      <c r="H1" s="99"/>
      <c r="I1" s="74"/>
      <c r="J1" s="74"/>
      <c r="K1" s="74"/>
      <c r="L1" s="74"/>
      <c r="M1" s="74"/>
      <c r="N1" s="74"/>
      <c r="O1" s="74"/>
      <c r="P1" s="74"/>
      <c r="Q1" s="74"/>
      <c r="R1" s="55"/>
      <c r="S1" s="55"/>
      <c r="T1" s="55"/>
      <c r="U1" s="55"/>
      <c r="V1" s="55"/>
      <c r="W1" s="74"/>
      <c r="X1" s="74"/>
      <c r="Y1" s="74"/>
      <c r="Z1" s="74"/>
      <c r="AA1" s="74"/>
      <c r="AB1" s="55"/>
      <c r="AC1" s="79" t="s">
        <v>135</v>
      </c>
      <c r="AD1" s="94"/>
      <c r="AE1" s="95" t="s">
        <v>335</v>
      </c>
      <c r="AF1" s="96"/>
      <c r="AG1" s="96"/>
      <c r="AH1" s="96"/>
      <c r="AI1" s="96"/>
      <c r="AJ1" s="96"/>
      <c r="AK1" s="96"/>
      <c r="AL1" s="96"/>
      <c r="AM1" s="96"/>
      <c r="AN1" s="96"/>
      <c r="AO1" s="96"/>
      <c r="AP1" s="96"/>
      <c r="AQ1" s="96"/>
      <c r="AR1" s="96"/>
      <c r="AS1" s="96"/>
      <c r="AT1" s="55"/>
      <c r="AU1" s="55"/>
      <c r="AV1" s="55"/>
      <c r="AW1" s="55"/>
      <c r="AX1" s="55"/>
      <c r="AY1" s="55"/>
      <c r="AZ1" s="55"/>
      <c r="BA1" s="55"/>
      <c r="BB1" s="55"/>
      <c r="BC1" s="55"/>
      <c r="BD1" s="55"/>
      <c r="BE1" s="55"/>
      <c r="BF1" s="55"/>
      <c r="BG1" s="55"/>
      <c r="BH1" s="55"/>
      <c r="BI1" s="55"/>
      <c r="BJ1" s="55"/>
      <c r="BK1" s="55"/>
    </row>
    <row r="2" spans="1:63" ht="13.5" thickTop="1">
      <c r="A2" s="73" t="s">
        <v>133</v>
      </c>
      <c r="B2" s="107" t="s">
        <v>132</v>
      </c>
      <c r="C2" s="108">
        <v>1</v>
      </c>
      <c r="D2" s="108">
        <v>2</v>
      </c>
      <c r="E2" s="108">
        <v>3</v>
      </c>
      <c r="F2" s="108">
        <v>4</v>
      </c>
      <c r="G2" s="108">
        <v>5</v>
      </c>
      <c r="H2" s="108">
        <v>6</v>
      </c>
      <c r="I2" s="108">
        <v>7</v>
      </c>
      <c r="J2" s="108">
        <v>8</v>
      </c>
      <c r="K2" s="108">
        <v>9</v>
      </c>
      <c r="L2" s="108">
        <v>10</v>
      </c>
      <c r="M2" s="108">
        <v>11</v>
      </c>
      <c r="N2" s="108">
        <v>12</v>
      </c>
      <c r="O2" s="108">
        <v>13</v>
      </c>
      <c r="P2" s="108">
        <v>14</v>
      </c>
      <c r="Q2" s="108">
        <v>15</v>
      </c>
      <c r="R2" s="108">
        <v>16</v>
      </c>
      <c r="S2" s="108">
        <v>17</v>
      </c>
      <c r="T2" s="108">
        <v>18</v>
      </c>
      <c r="U2" s="108">
        <v>19</v>
      </c>
      <c r="V2" s="108">
        <v>20</v>
      </c>
      <c r="W2" s="75"/>
      <c r="X2" s="75"/>
      <c r="Y2" s="75"/>
      <c r="Z2" s="75"/>
      <c r="AA2" s="75"/>
      <c r="AB2" s="55"/>
      <c r="AC2" s="73" t="s">
        <v>133</v>
      </c>
      <c r="AD2" s="97" t="s">
        <v>132</v>
      </c>
      <c r="AE2" s="98">
        <v>1</v>
      </c>
      <c r="AF2" s="98">
        <v>2</v>
      </c>
      <c r="AG2" s="98">
        <v>3</v>
      </c>
      <c r="AH2" s="98">
        <v>4</v>
      </c>
      <c r="AI2" s="98">
        <v>5</v>
      </c>
      <c r="AJ2" s="98">
        <v>6</v>
      </c>
      <c r="AK2" s="98">
        <v>7</v>
      </c>
      <c r="AL2" s="98">
        <v>8</v>
      </c>
      <c r="AM2" s="98">
        <v>9</v>
      </c>
      <c r="AN2" s="98">
        <v>10</v>
      </c>
      <c r="AO2" s="98">
        <v>11</v>
      </c>
      <c r="AP2" s="98">
        <v>12</v>
      </c>
      <c r="AQ2" s="98">
        <v>13</v>
      </c>
      <c r="AR2" s="98">
        <v>14</v>
      </c>
      <c r="AS2" s="98">
        <v>15</v>
      </c>
      <c r="AT2" s="98">
        <v>16</v>
      </c>
      <c r="AU2" s="98">
        <v>17</v>
      </c>
      <c r="AV2" s="98">
        <v>18</v>
      </c>
      <c r="AW2" s="98">
        <v>19</v>
      </c>
      <c r="AX2" s="98">
        <v>20</v>
      </c>
      <c r="AY2" s="55"/>
      <c r="AZ2" s="55"/>
      <c r="BA2" s="55"/>
      <c r="BB2" s="55"/>
      <c r="BC2" s="55"/>
      <c r="BD2" s="55"/>
      <c r="BE2" s="55"/>
      <c r="BF2" s="55"/>
      <c r="BG2" s="55"/>
      <c r="BH2" s="55"/>
      <c r="BI2" s="55"/>
      <c r="BJ2" s="55"/>
      <c r="BK2" s="55"/>
    </row>
    <row r="3" spans="1:63" ht="33.75">
      <c r="A3" s="101" t="s">
        <v>131</v>
      </c>
      <c r="B3" s="109" t="s">
        <v>136</v>
      </c>
      <c r="C3" s="68" t="s">
        <v>334</v>
      </c>
      <c r="D3" s="68" t="s">
        <v>337</v>
      </c>
      <c r="E3" s="58" t="s">
        <v>338</v>
      </c>
      <c r="F3" s="58" t="s">
        <v>338</v>
      </c>
      <c r="G3" s="58" t="s">
        <v>339</v>
      </c>
      <c r="H3" s="58" t="s">
        <v>340</v>
      </c>
      <c r="I3" s="78">
        <v>7</v>
      </c>
      <c r="J3" s="78">
        <v>8</v>
      </c>
      <c r="K3" s="78">
        <v>9</v>
      </c>
      <c r="L3" s="78">
        <v>10</v>
      </c>
      <c r="M3" s="78">
        <v>11</v>
      </c>
      <c r="N3" s="78">
        <v>12</v>
      </c>
      <c r="O3" s="78">
        <v>13</v>
      </c>
      <c r="P3" s="78">
        <v>14</v>
      </c>
      <c r="Q3" s="78">
        <v>15</v>
      </c>
      <c r="R3" s="78">
        <v>16</v>
      </c>
      <c r="S3" s="78">
        <v>17</v>
      </c>
      <c r="T3" s="78">
        <v>18</v>
      </c>
      <c r="U3" s="78">
        <v>19</v>
      </c>
      <c r="V3" s="78">
        <v>20</v>
      </c>
      <c r="W3" s="57"/>
      <c r="X3" s="57"/>
      <c r="Y3" s="57"/>
      <c r="Z3" s="57"/>
      <c r="AA3" s="57"/>
      <c r="AB3" s="55"/>
      <c r="AC3" s="89" t="s">
        <v>131</v>
      </c>
      <c r="AD3" s="92" t="s">
        <v>130</v>
      </c>
      <c r="AE3" s="65" t="s">
        <v>334</v>
      </c>
      <c r="AF3" s="68" t="s">
        <v>337</v>
      </c>
      <c r="AG3" s="58" t="s">
        <v>338</v>
      </c>
      <c r="AH3" s="120" t="s">
        <v>448</v>
      </c>
      <c r="AI3" s="78">
        <v>5</v>
      </c>
      <c r="AJ3" s="78">
        <v>6</v>
      </c>
      <c r="AK3" s="120" t="s">
        <v>448</v>
      </c>
      <c r="AL3" s="78"/>
      <c r="AM3" s="78"/>
      <c r="AN3" s="78"/>
      <c r="AO3" s="120"/>
      <c r="AP3" s="78"/>
      <c r="AQ3" s="78"/>
      <c r="AR3" s="78"/>
      <c r="AS3" s="120"/>
      <c r="AT3" s="78"/>
      <c r="AU3" s="78">
        <v>17</v>
      </c>
      <c r="AV3" s="78">
        <v>18</v>
      </c>
      <c r="AW3" s="78">
        <v>19</v>
      </c>
      <c r="AX3" s="78">
        <v>20</v>
      </c>
      <c r="AY3" s="55"/>
      <c r="AZ3" s="55"/>
      <c r="BA3" s="55"/>
      <c r="BB3" s="55"/>
      <c r="BC3" s="55"/>
      <c r="BD3" s="55"/>
      <c r="BE3" s="55"/>
      <c r="BF3" s="55"/>
      <c r="BG3" s="55"/>
      <c r="BH3" s="55"/>
      <c r="BI3" s="55"/>
      <c r="BJ3" s="55"/>
      <c r="BK3" s="55"/>
    </row>
    <row r="4" spans="1:63" ht="33.75">
      <c r="A4" s="101" t="s">
        <v>127</v>
      </c>
      <c r="B4" s="109" t="s">
        <v>137</v>
      </c>
      <c r="C4" s="68" t="s">
        <v>334</v>
      </c>
      <c r="D4" s="58" t="s">
        <v>341</v>
      </c>
      <c r="E4" s="71"/>
      <c r="F4" s="71"/>
      <c r="G4" s="71"/>
      <c r="H4" s="71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  <c r="W4" s="70"/>
      <c r="X4" s="70"/>
      <c r="Y4" s="70"/>
      <c r="Z4" s="70"/>
      <c r="AA4" s="70"/>
      <c r="AB4" s="55"/>
      <c r="AC4" s="89" t="s">
        <v>127</v>
      </c>
      <c r="AD4" s="92" t="s">
        <v>126</v>
      </c>
      <c r="AE4" s="65" t="s">
        <v>334</v>
      </c>
      <c r="AF4" s="68" t="s">
        <v>337</v>
      </c>
      <c r="AG4" s="58"/>
      <c r="AH4" s="78"/>
      <c r="AI4" s="78"/>
      <c r="AJ4" s="78"/>
      <c r="AK4" s="78"/>
      <c r="AL4" s="78"/>
      <c r="AM4" s="78"/>
      <c r="AN4" s="78"/>
      <c r="AO4" s="78"/>
      <c r="AP4" s="78"/>
      <c r="AQ4" s="78"/>
      <c r="AR4" s="78"/>
      <c r="AS4" s="78"/>
      <c r="AT4" s="78"/>
      <c r="AU4" s="78"/>
      <c r="AV4" s="78"/>
      <c r="AW4" s="78"/>
      <c r="AX4" s="78"/>
      <c r="AY4" s="55"/>
      <c r="AZ4" s="55"/>
      <c r="BA4" s="55"/>
      <c r="BB4" s="55"/>
      <c r="BC4" s="55"/>
      <c r="BD4" s="55"/>
      <c r="BE4" s="55"/>
      <c r="BF4" s="55"/>
      <c r="BG4" s="55"/>
      <c r="BH4" s="55"/>
      <c r="BI4" s="55"/>
      <c r="BJ4" s="55"/>
      <c r="BK4" s="55"/>
    </row>
    <row r="5" spans="1:63" ht="33.75">
      <c r="A5" s="101" t="s">
        <v>123</v>
      </c>
      <c r="B5" s="109" t="s">
        <v>138</v>
      </c>
      <c r="C5" s="68" t="s">
        <v>334</v>
      </c>
      <c r="D5" s="68" t="s">
        <v>342</v>
      </c>
      <c r="E5" s="58" t="s">
        <v>338</v>
      </c>
      <c r="F5" s="58" t="s">
        <v>338</v>
      </c>
      <c r="G5" s="58" t="s">
        <v>343</v>
      </c>
      <c r="H5" s="58" t="s">
        <v>344</v>
      </c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  <c r="T5" s="78"/>
      <c r="U5" s="78"/>
      <c r="V5" s="78"/>
      <c r="W5" s="57"/>
      <c r="X5" s="57"/>
      <c r="Y5" s="57"/>
      <c r="Z5" s="57"/>
      <c r="AA5" s="57"/>
      <c r="AB5" s="55"/>
      <c r="AC5" s="89" t="s">
        <v>123</v>
      </c>
      <c r="AD5" s="92" t="s">
        <v>122</v>
      </c>
      <c r="AE5" s="65" t="s">
        <v>334</v>
      </c>
      <c r="AF5" s="68" t="s">
        <v>337</v>
      </c>
      <c r="AG5" s="58" t="s">
        <v>338</v>
      </c>
      <c r="AH5" s="78"/>
      <c r="AI5" s="78"/>
      <c r="AJ5" s="78"/>
      <c r="AK5" s="78"/>
      <c r="AL5" s="78"/>
      <c r="AM5" s="78"/>
      <c r="AN5" s="78"/>
      <c r="AO5" s="78"/>
      <c r="AP5" s="78"/>
      <c r="AQ5" s="78"/>
      <c r="AR5" s="78"/>
      <c r="AS5" s="78"/>
      <c r="AT5" s="78"/>
      <c r="AU5" s="78"/>
      <c r="AV5" s="78"/>
      <c r="AW5" s="78"/>
      <c r="AX5" s="78"/>
      <c r="AY5" s="55"/>
      <c r="AZ5" s="55"/>
      <c r="BA5" s="55"/>
      <c r="BB5" s="55"/>
      <c r="BC5" s="55"/>
      <c r="BD5" s="55"/>
      <c r="BE5" s="55"/>
      <c r="BF5" s="55"/>
      <c r="BG5" s="55"/>
      <c r="BH5" s="55"/>
      <c r="BI5" s="55"/>
      <c r="BJ5" s="55"/>
      <c r="BK5" s="55"/>
    </row>
    <row r="6" spans="1:63" ht="33.75">
      <c r="A6" s="101" t="s">
        <v>119</v>
      </c>
      <c r="B6" s="109" t="s">
        <v>139</v>
      </c>
      <c r="C6" s="68" t="s">
        <v>334</v>
      </c>
      <c r="D6" s="58" t="s">
        <v>345</v>
      </c>
      <c r="E6" s="71"/>
      <c r="F6" s="71"/>
      <c r="G6" s="71"/>
      <c r="H6" s="71"/>
      <c r="I6" s="78"/>
      <c r="J6" s="78"/>
      <c r="K6" s="78"/>
      <c r="L6" s="78"/>
      <c r="M6" s="78"/>
      <c r="N6" s="78"/>
      <c r="O6" s="78"/>
      <c r="P6" s="78"/>
      <c r="Q6" s="78"/>
      <c r="R6" s="78"/>
      <c r="S6" s="78"/>
      <c r="T6" s="78"/>
      <c r="U6" s="78"/>
      <c r="V6" s="78"/>
      <c r="W6" s="70"/>
      <c r="X6" s="70"/>
      <c r="Y6" s="70"/>
      <c r="Z6" s="70"/>
      <c r="AA6" s="70"/>
      <c r="AB6" s="55"/>
      <c r="AC6" s="89" t="s">
        <v>119</v>
      </c>
      <c r="AD6" s="92" t="s">
        <v>118</v>
      </c>
      <c r="AE6" s="65" t="s">
        <v>334</v>
      </c>
      <c r="AF6" s="68" t="s">
        <v>337</v>
      </c>
      <c r="AG6" s="58" t="s">
        <v>352</v>
      </c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55"/>
      <c r="AZ6" s="55"/>
      <c r="BA6" s="55"/>
      <c r="BB6" s="55"/>
      <c r="BC6" s="55"/>
      <c r="BD6" s="55"/>
      <c r="BE6" s="55"/>
      <c r="BF6" s="55"/>
      <c r="BG6" s="55"/>
      <c r="BH6" s="55"/>
      <c r="BI6" s="55"/>
      <c r="BJ6" s="55"/>
      <c r="BK6" s="55"/>
    </row>
    <row r="7" spans="1:63" ht="33.75">
      <c r="A7" s="101" t="s">
        <v>111</v>
      </c>
      <c r="B7" s="109" t="s">
        <v>140</v>
      </c>
      <c r="C7" s="68" t="s">
        <v>334</v>
      </c>
      <c r="D7" s="58" t="s">
        <v>346</v>
      </c>
      <c r="E7" s="58" t="s">
        <v>347</v>
      </c>
      <c r="F7" s="71"/>
      <c r="G7" s="71"/>
      <c r="H7" s="71"/>
      <c r="I7" s="78"/>
      <c r="J7" s="78"/>
      <c r="K7" s="78"/>
      <c r="L7" s="78"/>
      <c r="M7" s="78"/>
      <c r="N7" s="78"/>
      <c r="O7" s="78"/>
      <c r="P7" s="78"/>
      <c r="Q7" s="78"/>
      <c r="R7" s="78"/>
      <c r="S7" s="78"/>
      <c r="T7" s="78"/>
      <c r="U7" s="78"/>
      <c r="V7" s="78"/>
      <c r="W7" s="70"/>
      <c r="X7" s="70"/>
      <c r="Y7" s="70"/>
      <c r="Z7" s="70"/>
      <c r="AA7" s="70"/>
      <c r="AB7" s="55"/>
      <c r="AC7" s="89" t="s">
        <v>115</v>
      </c>
      <c r="AD7" s="92" t="s">
        <v>114</v>
      </c>
      <c r="AE7" s="65" t="s">
        <v>365</v>
      </c>
      <c r="AF7" s="68" t="s">
        <v>444</v>
      </c>
      <c r="AG7" s="78"/>
      <c r="AH7" s="78"/>
      <c r="AI7" s="78"/>
      <c r="AJ7" s="78"/>
      <c r="AK7" s="78"/>
      <c r="AL7" s="78"/>
      <c r="AM7" s="78"/>
      <c r="AN7" s="78"/>
      <c r="AO7" s="78"/>
      <c r="AP7" s="78"/>
      <c r="AQ7" s="78"/>
      <c r="AR7" s="78"/>
      <c r="AS7" s="78"/>
      <c r="AT7" s="78"/>
      <c r="AU7" s="78"/>
      <c r="AV7" s="78"/>
      <c r="AW7" s="78"/>
      <c r="AX7" s="78"/>
      <c r="AY7" s="55"/>
      <c r="AZ7" s="55"/>
      <c r="BA7" s="55"/>
      <c r="BB7" s="55"/>
      <c r="BC7" s="55"/>
      <c r="BD7" s="55"/>
      <c r="BE7" s="55"/>
      <c r="BF7" s="55"/>
      <c r="BG7" s="55"/>
      <c r="BH7" s="55"/>
      <c r="BI7" s="55"/>
      <c r="BJ7" s="55"/>
      <c r="BK7" s="55"/>
    </row>
    <row r="8" spans="1:63" ht="33.75">
      <c r="A8" s="101" t="s">
        <v>141</v>
      </c>
      <c r="B8" s="109" t="s">
        <v>142</v>
      </c>
      <c r="C8" s="68" t="s">
        <v>348</v>
      </c>
      <c r="D8" s="68" t="s">
        <v>349</v>
      </c>
      <c r="E8" s="68" t="s">
        <v>350</v>
      </c>
      <c r="F8" s="58" t="s">
        <v>351</v>
      </c>
      <c r="G8" s="58" t="s">
        <v>351</v>
      </c>
      <c r="H8" s="71"/>
      <c r="I8" s="78"/>
      <c r="J8" s="78"/>
      <c r="K8" s="78"/>
      <c r="L8" s="78"/>
      <c r="M8" s="78"/>
      <c r="N8" s="78"/>
      <c r="O8" s="78"/>
      <c r="P8" s="78"/>
      <c r="Q8" s="78"/>
      <c r="R8" s="78"/>
      <c r="S8" s="78"/>
      <c r="T8" s="78"/>
      <c r="U8" s="78"/>
      <c r="V8" s="78"/>
      <c r="W8" s="70"/>
      <c r="X8" s="70"/>
      <c r="Y8" s="70"/>
      <c r="Z8" s="70"/>
      <c r="AA8" s="70"/>
      <c r="AB8" s="55"/>
      <c r="AC8" s="89" t="s">
        <v>111</v>
      </c>
      <c r="AD8" s="92" t="s">
        <v>110</v>
      </c>
      <c r="AE8" s="65" t="s">
        <v>334</v>
      </c>
      <c r="AF8" s="68" t="s">
        <v>337</v>
      </c>
      <c r="AG8" s="78"/>
      <c r="AH8" s="78"/>
      <c r="AI8" s="78"/>
      <c r="AJ8" s="78"/>
      <c r="AK8" s="78"/>
      <c r="AL8" s="78"/>
      <c r="AM8" s="78"/>
      <c r="AN8" s="78"/>
      <c r="AO8" s="78"/>
      <c r="AP8" s="78"/>
      <c r="AQ8" s="78"/>
      <c r="AR8" s="78"/>
      <c r="AS8" s="78"/>
      <c r="AT8" s="78"/>
      <c r="AU8" s="78"/>
      <c r="AV8" s="78"/>
      <c r="AW8" s="78"/>
      <c r="AX8" s="78"/>
      <c r="AY8" s="55"/>
      <c r="AZ8" s="55"/>
      <c r="BA8" s="55"/>
      <c r="BB8" s="55"/>
      <c r="BC8" s="55"/>
      <c r="BD8" s="55"/>
      <c r="BE8" s="55"/>
      <c r="BF8" s="55"/>
      <c r="BG8" s="55"/>
      <c r="BH8" s="55"/>
      <c r="BI8" s="55"/>
      <c r="BJ8" s="55"/>
      <c r="BK8" s="55"/>
    </row>
    <row r="9" spans="1:63">
      <c r="A9" s="101" t="s">
        <v>107</v>
      </c>
      <c r="B9" s="109" t="s">
        <v>143</v>
      </c>
      <c r="C9" s="68" t="s">
        <v>348</v>
      </c>
      <c r="D9" s="68" t="s">
        <v>349</v>
      </c>
      <c r="E9" s="68" t="s">
        <v>350</v>
      </c>
      <c r="F9" s="71"/>
      <c r="G9" s="71"/>
      <c r="H9" s="71"/>
      <c r="I9" s="78"/>
      <c r="J9" s="78"/>
      <c r="K9" s="78"/>
      <c r="L9" s="78"/>
      <c r="M9" s="78"/>
      <c r="N9" s="78"/>
      <c r="O9" s="78"/>
      <c r="P9" s="78"/>
      <c r="Q9" s="78"/>
      <c r="R9" s="78"/>
      <c r="S9" s="78"/>
      <c r="T9" s="78"/>
      <c r="U9" s="78"/>
      <c r="V9" s="78"/>
      <c r="W9" s="70"/>
      <c r="X9" s="70"/>
      <c r="Y9" s="70"/>
      <c r="Z9" s="70"/>
      <c r="AA9" s="70"/>
      <c r="AB9" s="55"/>
      <c r="AC9" s="89" t="s">
        <v>107</v>
      </c>
      <c r="AD9" s="92" t="s">
        <v>106</v>
      </c>
      <c r="AE9" s="65" t="s">
        <v>365</v>
      </c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55"/>
      <c r="AZ9" s="55"/>
      <c r="BA9" s="55"/>
      <c r="BB9" s="55"/>
      <c r="BC9" s="55"/>
      <c r="BD9" s="55"/>
      <c r="BE9" s="55"/>
      <c r="BF9" s="55"/>
      <c r="BG9" s="55"/>
      <c r="BH9" s="55"/>
      <c r="BI9" s="55"/>
      <c r="BJ9" s="55"/>
      <c r="BK9" s="55"/>
    </row>
    <row r="10" spans="1:63" ht="33.75">
      <c r="A10" s="101" t="s">
        <v>144</v>
      </c>
      <c r="B10" s="109" t="s">
        <v>145</v>
      </c>
      <c r="C10" s="68" t="s">
        <v>334</v>
      </c>
      <c r="D10" s="58" t="s">
        <v>346</v>
      </c>
      <c r="E10" s="58" t="s">
        <v>352</v>
      </c>
      <c r="F10" s="71"/>
      <c r="G10" s="71"/>
      <c r="H10" s="71"/>
      <c r="I10" s="78"/>
      <c r="J10" s="78"/>
      <c r="K10" s="78"/>
      <c r="L10" s="78"/>
      <c r="M10" s="78"/>
      <c r="N10" s="78"/>
      <c r="O10" s="78"/>
      <c r="P10" s="78"/>
      <c r="Q10" s="78"/>
      <c r="R10" s="78"/>
      <c r="S10" s="78"/>
      <c r="T10" s="78"/>
      <c r="U10" s="78"/>
      <c r="V10" s="78"/>
      <c r="W10" s="70"/>
      <c r="X10" s="70"/>
      <c r="Y10" s="70"/>
      <c r="Z10" s="70"/>
      <c r="AA10" s="70"/>
      <c r="AB10" s="55"/>
      <c r="AC10" s="89" t="s">
        <v>103</v>
      </c>
      <c r="AD10" s="92" t="s">
        <v>102</v>
      </c>
      <c r="AE10" s="65" t="s">
        <v>353</v>
      </c>
      <c r="AF10" s="78"/>
      <c r="AG10" s="78"/>
      <c r="AH10" s="78"/>
      <c r="AI10" s="78"/>
      <c r="AJ10" s="78"/>
      <c r="AK10" s="78"/>
      <c r="AL10" s="78"/>
      <c r="AM10" s="78"/>
      <c r="AN10" s="78"/>
      <c r="AO10" s="78"/>
      <c r="AP10" s="78"/>
      <c r="AQ10" s="78"/>
      <c r="AR10" s="78"/>
      <c r="AS10" s="78"/>
      <c r="AT10" s="78"/>
      <c r="AU10" s="78"/>
      <c r="AV10" s="78"/>
      <c r="AW10" s="78"/>
      <c r="AX10" s="78"/>
      <c r="AY10" s="55"/>
      <c r="AZ10" s="55"/>
      <c r="BA10" s="55"/>
      <c r="BB10" s="55"/>
      <c r="BC10" s="55"/>
      <c r="BD10" s="55"/>
      <c r="BE10" s="55"/>
      <c r="BF10" s="55"/>
      <c r="BG10" s="55"/>
      <c r="BH10" s="55"/>
      <c r="BI10" s="55"/>
      <c r="BJ10" s="55"/>
      <c r="BK10" s="55"/>
    </row>
    <row r="11" spans="1:63" ht="24">
      <c r="A11" s="101" t="s">
        <v>146</v>
      </c>
      <c r="B11" s="109" t="s">
        <v>147</v>
      </c>
      <c r="C11" s="68" t="s">
        <v>353</v>
      </c>
      <c r="D11" s="71"/>
      <c r="E11" s="71"/>
      <c r="F11" s="71"/>
      <c r="G11" s="71"/>
      <c r="H11" s="71"/>
      <c r="I11" s="78"/>
      <c r="J11" s="78"/>
      <c r="K11" s="78"/>
      <c r="L11" s="78"/>
      <c r="M11" s="78"/>
      <c r="N11" s="78"/>
      <c r="O11" s="78"/>
      <c r="P11" s="78"/>
      <c r="Q11" s="78"/>
      <c r="R11" s="78"/>
      <c r="S11" s="78"/>
      <c r="T11" s="78"/>
      <c r="U11" s="78"/>
      <c r="V11" s="78"/>
      <c r="W11" s="70"/>
      <c r="X11" s="70"/>
      <c r="Y11" s="70"/>
      <c r="Z11" s="70"/>
      <c r="AA11" s="70"/>
      <c r="AB11" s="55"/>
      <c r="AC11" s="89" t="s">
        <v>99</v>
      </c>
      <c r="AD11" s="92" t="s">
        <v>98</v>
      </c>
      <c r="AE11" s="65" t="s">
        <v>394</v>
      </c>
      <c r="AF11" s="78"/>
      <c r="AG11" s="78"/>
      <c r="AH11" s="78"/>
      <c r="AI11" s="78"/>
      <c r="AJ11" s="78"/>
      <c r="AK11" s="78"/>
      <c r="AL11" s="78"/>
      <c r="AM11" s="78"/>
      <c r="AN11" s="78"/>
      <c r="AO11" s="78"/>
      <c r="AP11" s="78"/>
      <c r="AQ11" s="78"/>
      <c r="AR11" s="78"/>
      <c r="AS11" s="78"/>
      <c r="AT11" s="78"/>
      <c r="AU11" s="78"/>
      <c r="AV11" s="78"/>
      <c r="AW11" s="78"/>
      <c r="AX11" s="78"/>
      <c r="AY11" s="55"/>
      <c r="AZ11" s="55"/>
      <c r="BA11" s="55"/>
      <c r="BB11" s="55"/>
      <c r="BC11" s="55"/>
      <c r="BD11" s="55"/>
      <c r="BE11" s="55"/>
      <c r="BF11" s="55"/>
      <c r="BG11" s="55"/>
      <c r="BH11" s="55"/>
      <c r="BI11" s="55"/>
      <c r="BJ11" s="55"/>
      <c r="BK11" s="55"/>
    </row>
    <row r="12" spans="1:63" ht="36">
      <c r="A12" s="102" t="s">
        <v>148</v>
      </c>
      <c r="B12" s="109" t="s">
        <v>149</v>
      </c>
      <c r="C12" s="68" t="s">
        <v>354</v>
      </c>
      <c r="D12" s="71"/>
      <c r="E12" s="71"/>
      <c r="F12" s="71"/>
      <c r="G12" s="71"/>
      <c r="H12" s="71"/>
      <c r="I12" s="78"/>
      <c r="J12" s="78"/>
      <c r="K12" s="78"/>
      <c r="L12" s="78"/>
      <c r="M12" s="78"/>
      <c r="N12" s="78"/>
      <c r="O12" s="78"/>
      <c r="P12" s="78"/>
      <c r="Q12" s="78"/>
      <c r="R12" s="78"/>
      <c r="S12" s="78"/>
      <c r="T12" s="78"/>
      <c r="U12" s="78"/>
      <c r="V12" s="78"/>
      <c r="W12" s="70"/>
      <c r="X12" s="70"/>
      <c r="Y12" s="70"/>
      <c r="Z12" s="70"/>
      <c r="AA12" s="70"/>
      <c r="AB12" s="55"/>
      <c r="AC12" s="90" t="s">
        <v>95</v>
      </c>
      <c r="AD12" s="92" t="s">
        <v>94</v>
      </c>
      <c r="AE12" s="63" t="s">
        <v>413</v>
      </c>
      <c r="AF12" s="78"/>
      <c r="AG12" s="78"/>
      <c r="AH12" s="78"/>
      <c r="AI12" s="78"/>
      <c r="AJ12" s="78"/>
      <c r="AK12" s="78"/>
      <c r="AL12" s="78"/>
      <c r="AM12" s="78"/>
      <c r="AN12" s="78"/>
      <c r="AO12" s="78"/>
      <c r="AP12" s="78"/>
      <c r="AQ12" s="78"/>
      <c r="AR12" s="78"/>
      <c r="AS12" s="78"/>
      <c r="AT12" s="78"/>
      <c r="AU12" s="78"/>
      <c r="AV12" s="78"/>
      <c r="AW12" s="78"/>
      <c r="AX12" s="78"/>
      <c r="AY12" s="55"/>
      <c r="AZ12" s="55"/>
      <c r="BA12" s="55"/>
      <c r="BB12" s="55"/>
      <c r="BC12" s="55"/>
      <c r="BD12" s="55"/>
      <c r="BE12" s="55"/>
      <c r="BF12" s="55"/>
      <c r="BG12" s="55"/>
      <c r="BH12" s="55"/>
      <c r="BI12" s="55"/>
      <c r="BJ12" s="55"/>
      <c r="BK12" s="55"/>
    </row>
    <row r="13" spans="1:63" ht="33.75">
      <c r="A13" s="102" t="s">
        <v>150</v>
      </c>
      <c r="B13" s="109" t="s">
        <v>151</v>
      </c>
      <c r="C13" s="68" t="s">
        <v>334</v>
      </c>
      <c r="D13" s="58" t="s">
        <v>355</v>
      </c>
      <c r="E13" s="71"/>
      <c r="F13" s="71"/>
      <c r="G13" s="71"/>
      <c r="H13" s="71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0"/>
      <c r="X13" s="70"/>
      <c r="Y13" s="70"/>
      <c r="Z13" s="70"/>
      <c r="AA13" s="70"/>
      <c r="AB13" s="55"/>
      <c r="AC13" s="90" t="s">
        <v>91</v>
      </c>
      <c r="AD13" s="92" t="s">
        <v>90</v>
      </c>
      <c r="AE13" s="63" t="s">
        <v>413</v>
      </c>
      <c r="AF13" s="78"/>
      <c r="AG13" s="78"/>
      <c r="AH13" s="78"/>
      <c r="AI13" s="78"/>
      <c r="AJ13" s="78"/>
      <c r="AK13" s="78"/>
      <c r="AL13" s="78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55"/>
      <c r="AZ13" s="55"/>
      <c r="BA13" s="55"/>
      <c r="BB13" s="55"/>
      <c r="BC13" s="55"/>
      <c r="BD13" s="55"/>
      <c r="BE13" s="55"/>
      <c r="BF13" s="55"/>
      <c r="BG13" s="55"/>
      <c r="BH13" s="55"/>
      <c r="BI13" s="55"/>
      <c r="BJ13" s="55"/>
      <c r="BK13" s="55"/>
    </row>
    <row r="14" spans="1:63" ht="33.75">
      <c r="A14" s="102" t="s">
        <v>152</v>
      </c>
      <c r="B14" s="109" t="s">
        <v>153</v>
      </c>
      <c r="C14" s="68" t="s">
        <v>348</v>
      </c>
      <c r="D14" s="67" t="s">
        <v>356</v>
      </c>
      <c r="E14" s="71"/>
      <c r="F14" s="71"/>
      <c r="G14" s="71"/>
      <c r="H14" s="71"/>
      <c r="I14" s="78"/>
      <c r="J14" s="78"/>
      <c r="K14" s="78"/>
      <c r="L14" s="78"/>
      <c r="M14" s="78"/>
      <c r="N14" s="78"/>
      <c r="O14" s="78"/>
      <c r="P14" s="78"/>
      <c r="Q14" s="78"/>
      <c r="R14" s="78"/>
      <c r="S14" s="78"/>
      <c r="T14" s="78"/>
      <c r="U14" s="78"/>
      <c r="V14" s="78"/>
      <c r="W14" s="70"/>
      <c r="X14" s="70"/>
      <c r="Y14" s="70"/>
      <c r="Z14" s="70"/>
      <c r="AA14" s="70"/>
      <c r="AB14" s="55"/>
      <c r="AC14" s="90" t="s">
        <v>87</v>
      </c>
      <c r="AD14" s="92" t="s">
        <v>86</v>
      </c>
      <c r="AE14" s="63" t="s">
        <v>370</v>
      </c>
      <c r="AF14" s="78"/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55"/>
      <c r="AZ14" s="55"/>
      <c r="BA14" s="55"/>
      <c r="BB14" s="55"/>
      <c r="BC14" s="55"/>
      <c r="BD14" s="55"/>
      <c r="BE14" s="55"/>
      <c r="BF14" s="55"/>
      <c r="BG14" s="55"/>
      <c r="BH14" s="55"/>
      <c r="BI14" s="55"/>
      <c r="BJ14" s="55"/>
      <c r="BK14" s="55"/>
    </row>
    <row r="15" spans="1:63" ht="24">
      <c r="A15" s="102" t="s">
        <v>154</v>
      </c>
      <c r="B15" s="109" t="s">
        <v>155</v>
      </c>
      <c r="C15" s="68" t="s">
        <v>348</v>
      </c>
      <c r="D15" s="67" t="s">
        <v>356</v>
      </c>
      <c r="E15" s="71"/>
      <c r="F15" s="71"/>
      <c r="G15" s="71"/>
      <c r="H15" s="71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0"/>
      <c r="X15" s="70"/>
      <c r="Y15" s="70"/>
      <c r="Z15" s="70"/>
      <c r="AA15" s="70"/>
      <c r="AB15" s="55"/>
      <c r="AC15" s="90" t="s">
        <v>83</v>
      </c>
      <c r="AD15" s="92" t="s">
        <v>82</v>
      </c>
      <c r="AE15" s="65" t="s">
        <v>375</v>
      </c>
      <c r="AF15" s="64" t="s">
        <v>445</v>
      </c>
      <c r="AG15" s="58"/>
      <c r="AH15" s="58"/>
      <c r="AI15" s="78"/>
      <c r="AJ15" s="78"/>
      <c r="AK15" s="78"/>
      <c r="AL15" s="78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55"/>
      <c r="AZ15" s="55"/>
      <c r="BA15" s="55"/>
      <c r="BB15" s="55"/>
      <c r="BC15" s="55"/>
      <c r="BD15" s="55"/>
      <c r="BE15" s="55"/>
      <c r="BF15" s="55"/>
      <c r="BG15" s="55"/>
      <c r="BH15" s="55"/>
      <c r="BI15" s="55"/>
      <c r="BJ15" s="55"/>
      <c r="BK15" s="55"/>
    </row>
    <row r="16" spans="1:63" ht="24">
      <c r="A16" s="101" t="s">
        <v>156</v>
      </c>
      <c r="B16" s="109" t="s">
        <v>157</v>
      </c>
      <c r="C16" s="68" t="s">
        <v>348</v>
      </c>
      <c r="D16" s="71"/>
      <c r="E16" s="71"/>
      <c r="F16" s="71"/>
      <c r="G16" s="71"/>
      <c r="H16" s="71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0"/>
      <c r="X16" s="70"/>
      <c r="Y16" s="70"/>
      <c r="Z16" s="70"/>
      <c r="AA16" s="70"/>
      <c r="AB16" s="55"/>
      <c r="AC16" s="90" t="s">
        <v>79</v>
      </c>
      <c r="AD16" s="92" t="s">
        <v>78</v>
      </c>
      <c r="AE16" s="65" t="s">
        <v>353</v>
      </c>
      <c r="AF16" s="67" t="s">
        <v>421</v>
      </c>
      <c r="AG16" s="78"/>
      <c r="AH16" s="78"/>
      <c r="AI16" s="78"/>
      <c r="AJ16" s="78"/>
      <c r="AK16" s="78"/>
      <c r="AL16" s="78"/>
      <c r="AM16" s="78"/>
      <c r="AN16" s="78"/>
      <c r="AO16" s="78"/>
      <c r="AP16" s="78"/>
      <c r="AQ16" s="78"/>
      <c r="AR16" s="78"/>
      <c r="AS16" s="78"/>
      <c r="AT16" s="78"/>
      <c r="AU16" s="78"/>
      <c r="AV16" s="78"/>
      <c r="AW16" s="78"/>
      <c r="AX16" s="78"/>
      <c r="AY16" s="55"/>
      <c r="AZ16" s="55"/>
      <c r="BA16" s="55"/>
      <c r="BB16" s="55"/>
      <c r="BC16" s="55"/>
      <c r="BD16" s="55"/>
      <c r="BE16" s="55"/>
      <c r="BF16" s="55"/>
      <c r="BG16" s="55"/>
      <c r="BH16" s="55"/>
      <c r="BI16" s="55"/>
      <c r="BJ16" s="55"/>
      <c r="BK16" s="55"/>
    </row>
    <row r="17" spans="1:63" ht="36">
      <c r="A17" s="103" t="s">
        <v>158</v>
      </c>
      <c r="B17" s="109" t="s">
        <v>159</v>
      </c>
      <c r="C17" s="68" t="s">
        <v>334</v>
      </c>
      <c r="D17" s="68" t="s">
        <v>357</v>
      </c>
      <c r="E17" s="68" t="s">
        <v>358</v>
      </c>
      <c r="F17" s="67" t="s">
        <v>359</v>
      </c>
      <c r="G17" s="71"/>
      <c r="H17" s="71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0"/>
      <c r="X17" s="70"/>
      <c r="Y17" s="70"/>
      <c r="Z17" s="70"/>
      <c r="AA17" s="70"/>
      <c r="AB17" s="55"/>
      <c r="AC17" s="90" t="s">
        <v>75</v>
      </c>
      <c r="AD17" s="92" t="s">
        <v>74</v>
      </c>
      <c r="AE17" s="65" t="s">
        <v>334</v>
      </c>
      <c r="AF17" s="67" t="s">
        <v>421</v>
      </c>
      <c r="AG17" s="78"/>
      <c r="AH17" s="78"/>
      <c r="AI17" s="78"/>
      <c r="AJ17" s="78"/>
      <c r="AK17" s="78"/>
      <c r="AL17" s="78"/>
      <c r="AM17" s="78"/>
      <c r="AN17" s="78"/>
      <c r="AO17" s="78"/>
      <c r="AP17" s="78"/>
      <c r="AQ17" s="78"/>
      <c r="AR17" s="78"/>
      <c r="AS17" s="78"/>
      <c r="AT17" s="78"/>
      <c r="AU17" s="78"/>
      <c r="AV17" s="78"/>
      <c r="AW17" s="78"/>
      <c r="AX17" s="78"/>
      <c r="AY17" s="55"/>
      <c r="AZ17" s="55"/>
      <c r="BA17" s="55"/>
      <c r="BB17" s="55"/>
      <c r="BC17" s="55"/>
      <c r="BD17" s="55"/>
      <c r="BE17" s="55"/>
      <c r="BF17" s="55"/>
      <c r="BG17" s="55"/>
      <c r="BH17" s="55"/>
      <c r="BI17" s="55"/>
      <c r="BJ17" s="55"/>
      <c r="BK17" s="55"/>
    </row>
    <row r="18" spans="1:63" ht="24">
      <c r="A18" s="102" t="s">
        <v>160</v>
      </c>
      <c r="B18" s="109" t="s">
        <v>161</v>
      </c>
      <c r="C18" s="68" t="s">
        <v>334</v>
      </c>
      <c r="D18" s="68" t="s">
        <v>360</v>
      </c>
      <c r="E18" s="67" t="s">
        <v>361</v>
      </c>
      <c r="F18" s="71"/>
      <c r="G18" s="71"/>
      <c r="H18" s="71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0"/>
      <c r="X18" s="70"/>
      <c r="Y18" s="70"/>
      <c r="Z18" s="70"/>
      <c r="AA18" s="70"/>
      <c r="AB18" s="55"/>
      <c r="AC18" s="89" t="s">
        <v>71</v>
      </c>
      <c r="AD18" s="92" t="s">
        <v>70</v>
      </c>
      <c r="AE18" s="65" t="s">
        <v>353</v>
      </c>
      <c r="AF18" s="58" t="s">
        <v>422</v>
      </c>
      <c r="AG18" s="78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78"/>
      <c r="AS18" s="78"/>
      <c r="AT18" s="78"/>
      <c r="AU18" s="78"/>
      <c r="AV18" s="78"/>
      <c r="AW18" s="78"/>
      <c r="AX18" s="78"/>
      <c r="AY18" s="55"/>
      <c r="AZ18" s="55"/>
      <c r="BA18" s="55"/>
      <c r="BB18" s="55"/>
      <c r="BC18" s="55"/>
      <c r="BD18" s="55"/>
      <c r="BE18" s="55"/>
      <c r="BF18" s="55"/>
      <c r="BG18" s="55"/>
      <c r="BH18" s="55"/>
      <c r="BI18" s="55"/>
      <c r="BJ18" s="55"/>
      <c r="BK18" s="55"/>
    </row>
    <row r="19" spans="1:63" ht="36">
      <c r="A19" s="102" t="s">
        <v>162</v>
      </c>
      <c r="B19" s="109" t="s">
        <v>163</v>
      </c>
      <c r="C19" s="68" t="s">
        <v>362</v>
      </c>
      <c r="D19" s="67" t="s">
        <v>363</v>
      </c>
      <c r="E19" s="71"/>
      <c r="F19" s="71"/>
      <c r="G19" s="71"/>
      <c r="H19" s="71"/>
      <c r="I19" s="78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0"/>
      <c r="X19" s="70"/>
      <c r="Y19" s="70"/>
      <c r="Z19" s="70"/>
      <c r="AA19" s="70"/>
      <c r="AB19" s="55"/>
      <c r="AC19" s="89" t="s">
        <v>67</v>
      </c>
      <c r="AD19" s="92" t="s">
        <v>66</v>
      </c>
      <c r="AE19" s="66" t="s">
        <v>423</v>
      </c>
      <c r="AF19" s="68" t="s">
        <v>424</v>
      </c>
      <c r="AG19" s="58"/>
      <c r="AH19" s="58"/>
      <c r="AI19" s="5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55"/>
      <c r="AZ19" s="55"/>
      <c r="BA19" s="55"/>
      <c r="BB19" s="55"/>
      <c r="BC19" s="55"/>
      <c r="BD19" s="55"/>
      <c r="BE19" s="55"/>
      <c r="BF19" s="55"/>
      <c r="BG19" s="55"/>
      <c r="BH19" s="55"/>
      <c r="BI19" s="55"/>
      <c r="BJ19" s="55"/>
      <c r="BK19" s="55"/>
    </row>
    <row r="20" spans="1:63" ht="36">
      <c r="A20" s="102" t="s">
        <v>164</v>
      </c>
      <c r="B20" s="109" t="s">
        <v>165</v>
      </c>
      <c r="C20" s="68" t="s">
        <v>362</v>
      </c>
      <c r="D20" s="67" t="s">
        <v>363</v>
      </c>
      <c r="E20" s="71"/>
      <c r="F20" s="71"/>
      <c r="G20" s="71"/>
      <c r="H20" s="71"/>
      <c r="I20" s="78"/>
      <c r="J20" s="78"/>
      <c r="K20" s="78"/>
      <c r="L20" s="78"/>
      <c r="M20" s="78"/>
      <c r="N20" s="78"/>
      <c r="O20" s="78"/>
      <c r="P20" s="78"/>
      <c r="Q20" s="78"/>
      <c r="R20" s="78"/>
      <c r="S20" s="78"/>
      <c r="T20" s="78"/>
      <c r="U20" s="78"/>
      <c r="V20" s="78"/>
      <c r="W20" s="70"/>
      <c r="X20" s="70"/>
      <c r="Y20" s="70"/>
      <c r="Z20" s="70"/>
      <c r="AA20" s="70"/>
      <c r="AB20" s="55"/>
      <c r="AC20" s="89" t="s">
        <v>63</v>
      </c>
      <c r="AD20" s="93" t="s">
        <v>62</v>
      </c>
      <c r="AE20" s="76" t="s">
        <v>348</v>
      </c>
      <c r="AF20" s="58"/>
      <c r="AG20" s="78"/>
      <c r="AH20" s="78"/>
      <c r="AI20" s="78"/>
      <c r="AJ20" s="78"/>
      <c r="AK20" s="78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55"/>
      <c r="AZ20" s="55"/>
      <c r="BA20" s="55"/>
      <c r="BB20" s="55"/>
      <c r="BC20" s="55"/>
      <c r="BD20" s="55"/>
      <c r="BE20" s="55"/>
      <c r="BF20" s="55"/>
      <c r="BG20" s="55"/>
      <c r="BH20" s="55"/>
      <c r="BI20" s="55"/>
      <c r="BJ20" s="55"/>
      <c r="BK20" s="55"/>
    </row>
    <row r="21" spans="1:63" ht="24">
      <c r="A21" s="102" t="s">
        <v>166</v>
      </c>
      <c r="B21" s="109" t="s">
        <v>167</v>
      </c>
      <c r="C21" s="68" t="s">
        <v>364</v>
      </c>
      <c r="D21" s="71"/>
      <c r="E21" s="71"/>
      <c r="F21" s="71"/>
      <c r="G21" s="71"/>
      <c r="H21" s="71"/>
      <c r="I21" s="78"/>
      <c r="J21" s="78"/>
      <c r="K21" s="78"/>
      <c r="L21" s="78"/>
      <c r="M21" s="78"/>
      <c r="N21" s="78"/>
      <c r="O21" s="78"/>
      <c r="P21" s="78"/>
      <c r="Q21" s="78"/>
      <c r="R21" s="78"/>
      <c r="S21" s="78"/>
      <c r="T21" s="78"/>
      <c r="U21" s="78"/>
      <c r="V21" s="78"/>
      <c r="W21" s="70"/>
      <c r="X21" s="70"/>
      <c r="Y21" s="70"/>
      <c r="Z21" s="70"/>
      <c r="AA21" s="70"/>
      <c r="AB21" s="55"/>
      <c r="AC21" s="89" t="s">
        <v>59</v>
      </c>
      <c r="AD21" s="93" t="s">
        <v>58</v>
      </c>
      <c r="AE21" s="76" t="s">
        <v>423</v>
      </c>
      <c r="AF21" s="58"/>
      <c r="AG21" s="78"/>
      <c r="AH21" s="78"/>
      <c r="AI21" s="78"/>
      <c r="AJ21" s="78"/>
      <c r="AK21" s="78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55"/>
      <c r="AZ21" s="55"/>
      <c r="BA21" s="55"/>
      <c r="BB21" s="55"/>
      <c r="BC21" s="55"/>
      <c r="BD21" s="55"/>
      <c r="BE21" s="55"/>
      <c r="BF21" s="55"/>
      <c r="BG21" s="55"/>
      <c r="BH21" s="55"/>
      <c r="BI21" s="55"/>
      <c r="BJ21" s="55"/>
      <c r="BK21" s="55"/>
    </row>
    <row r="22" spans="1:63" ht="24">
      <c r="A22" s="101" t="s">
        <v>168</v>
      </c>
      <c r="B22" s="109" t="s">
        <v>169</v>
      </c>
      <c r="C22" s="68" t="s">
        <v>365</v>
      </c>
      <c r="D22" s="71"/>
      <c r="E22" s="71"/>
      <c r="F22" s="71"/>
      <c r="G22" s="71"/>
      <c r="H22" s="71"/>
      <c r="I22" s="78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0"/>
      <c r="X22" s="70"/>
      <c r="Y22" s="70"/>
      <c r="Z22" s="70"/>
      <c r="AA22" s="70"/>
      <c r="AB22" s="55"/>
      <c r="AC22" s="90" t="s">
        <v>55</v>
      </c>
      <c r="AD22" s="93" t="s">
        <v>54</v>
      </c>
      <c r="AE22" s="76" t="s">
        <v>375</v>
      </c>
      <c r="AF22" s="67" t="s">
        <v>379</v>
      </c>
      <c r="AG22" s="58"/>
      <c r="AH22" s="58"/>
      <c r="AI22" s="78"/>
      <c r="AJ22" s="78"/>
      <c r="AK22" s="78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55"/>
      <c r="AZ22" s="55"/>
      <c r="BA22" s="55"/>
      <c r="BB22" s="55"/>
      <c r="BC22" s="55"/>
      <c r="BD22" s="55"/>
      <c r="BE22" s="55"/>
      <c r="BF22" s="55"/>
      <c r="BG22" s="55"/>
      <c r="BH22" s="55"/>
      <c r="BI22" s="55"/>
      <c r="BJ22" s="55"/>
      <c r="BK22" s="55"/>
    </row>
    <row r="23" spans="1:63" ht="24">
      <c r="A23" s="102" t="s">
        <v>170</v>
      </c>
      <c r="B23" s="109" t="s">
        <v>171</v>
      </c>
      <c r="C23" s="68" t="s">
        <v>366</v>
      </c>
      <c r="D23" s="71"/>
      <c r="E23" s="71"/>
      <c r="F23" s="71"/>
      <c r="G23" s="71"/>
      <c r="H23" s="71"/>
      <c r="I23" s="78"/>
      <c r="J23" s="78"/>
      <c r="K23" s="78"/>
      <c r="L23" s="78"/>
      <c r="M23" s="78"/>
      <c r="N23" s="78"/>
      <c r="O23" s="78"/>
      <c r="P23" s="78"/>
      <c r="Q23" s="78"/>
      <c r="R23" s="78"/>
      <c r="S23" s="78"/>
      <c r="T23" s="78"/>
      <c r="U23" s="78"/>
      <c r="V23" s="78"/>
      <c r="W23" s="70"/>
      <c r="X23" s="70"/>
      <c r="Y23" s="70"/>
      <c r="Z23" s="70"/>
      <c r="AA23" s="70"/>
      <c r="AB23" s="55"/>
      <c r="AC23" s="89" t="s">
        <v>51</v>
      </c>
      <c r="AD23" s="93" t="s">
        <v>50</v>
      </c>
      <c r="AE23" s="76" t="s">
        <v>334</v>
      </c>
      <c r="AF23" s="68" t="s">
        <v>425</v>
      </c>
      <c r="AG23" s="68" t="s">
        <v>383</v>
      </c>
      <c r="AH23" s="58" t="s">
        <v>426</v>
      </c>
      <c r="AI23" s="58"/>
      <c r="AJ23" s="78"/>
      <c r="AK23" s="78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55"/>
      <c r="AZ23" s="55"/>
      <c r="BA23" s="55"/>
      <c r="BB23" s="55"/>
      <c r="BC23" s="55"/>
      <c r="BD23" s="55"/>
      <c r="BE23" s="55"/>
      <c r="BF23" s="55"/>
      <c r="BG23" s="55"/>
      <c r="BH23" s="55"/>
      <c r="BI23" s="55"/>
      <c r="BJ23" s="55"/>
      <c r="BK23" s="55"/>
    </row>
    <row r="24" spans="1:63" ht="24">
      <c r="A24" s="102" t="s">
        <v>172</v>
      </c>
      <c r="B24" s="109" t="s">
        <v>173</v>
      </c>
      <c r="C24" s="68" t="s">
        <v>367</v>
      </c>
      <c r="D24" s="71"/>
      <c r="E24" s="71"/>
      <c r="F24" s="71"/>
      <c r="G24" s="71"/>
      <c r="H24" s="71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0"/>
      <c r="X24" s="70"/>
      <c r="Y24" s="70"/>
      <c r="Z24" s="70"/>
      <c r="AA24" s="70"/>
      <c r="AB24" s="55"/>
      <c r="AC24" s="89" t="s">
        <v>47</v>
      </c>
      <c r="AD24" s="93" t="s">
        <v>46</v>
      </c>
      <c r="AE24" s="76" t="s">
        <v>391</v>
      </c>
      <c r="AF24" s="58"/>
      <c r="AG24" s="58"/>
      <c r="AH24" s="58"/>
      <c r="AI24" s="5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55"/>
      <c r="AZ24" s="55"/>
      <c r="BA24" s="55"/>
      <c r="BB24" s="55"/>
      <c r="BC24" s="55"/>
      <c r="BD24" s="55"/>
      <c r="BE24" s="55"/>
      <c r="BF24" s="55"/>
      <c r="BG24" s="55"/>
      <c r="BH24" s="55"/>
      <c r="BI24" s="55"/>
      <c r="BJ24" s="55"/>
      <c r="BK24" s="55"/>
    </row>
    <row r="25" spans="1:63" ht="24">
      <c r="A25" s="102" t="s">
        <v>15</v>
      </c>
      <c r="B25" s="109" t="s">
        <v>174</v>
      </c>
      <c r="C25" s="68" t="s">
        <v>368</v>
      </c>
      <c r="D25" s="71"/>
      <c r="E25" s="71"/>
      <c r="F25" s="71"/>
      <c r="G25" s="71"/>
      <c r="H25" s="71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0"/>
      <c r="X25" s="70"/>
      <c r="Y25" s="70"/>
      <c r="Z25" s="70"/>
      <c r="AA25" s="70"/>
      <c r="AB25" s="55"/>
      <c r="AC25" s="89" t="s">
        <v>43</v>
      </c>
      <c r="AD25" s="93" t="s">
        <v>42</v>
      </c>
      <c r="AE25" s="76" t="s">
        <v>423</v>
      </c>
      <c r="AF25" s="58"/>
      <c r="AG25" s="58"/>
      <c r="AH25" s="58"/>
      <c r="AI25" s="5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55"/>
      <c r="AZ25" s="55"/>
      <c r="BA25" s="55"/>
      <c r="BB25" s="55"/>
      <c r="BC25" s="55"/>
      <c r="BD25" s="55"/>
      <c r="BE25" s="55"/>
      <c r="BF25" s="55"/>
      <c r="BG25" s="55"/>
      <c r="BH25" s="55"/>
      <c r="BI25" s="55"/>
      <c r="BJ25" s="55"/>
      <c r="BK25" s="55"/>
    </row>
    <row r="26" spans="1:63" ht="36">
      <c r="A26" s="102" t="s">
        <v>175</v>
      </c>
      <c r="B26" s="109" t="s">
        <v>176</v>
      </c>
      <c r="C26" s="58" t="s">
        <v>369</v>
      </c>
      <c r="D26" s="71"/>
      <c r="E26" s="71"/>
      <c r="F26" s="71"/>
      <c r="G26" s="71"/>
      <c r="H26" s="71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0"/>
      <c r="X26" s="70"/>
      <c r="Y26" s="70"/>
      <c r="Z26" s="70"/>
      <c r="AA26" s="70"/>
      <c r="AB26" s="55"/>
      <c r="AC26" s="90" t="s">
        <v>39</v>
      </c>
      <c r="AD26" s="93" t="s">
        <v>38</v>
      </c>
      <c r="AE26" s="76" t="s">
        <v>397</v>
      </c>
      <c r="AF26" s="58"/>
      <c r="AG26" s="58"/>
      <c r="AH26" s="58"/>
      <c r="AI26" s="58"/>
      <c r="AJ26" s="78"/>
      <c r="AK26" s="78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55"/>
      <c r="AZ26" s="55"/>
      <c r="BA26" s="55"/>
      <c r="BB26" s="55"/>
      <c r="BC26" s="55"/>
      <c r="BD26" s="55"/>
      <c r="BE26" s="55"/>
      <c r="BF26" s="55"/>
      <c r="BG26" s="55"/>
      <c r="BH26" s="55"/>
      <c r="BI26" s="55"/>
      <c r="BJ26" s="55"/>
      <c r="BK26" s="55"/>
    </row>
    <row r="27" spans="1:63" ht="33.75">
      <c r="A27" s="102" t="s">
        <v>177</v>
      </c>
      <c r="B27" s="109" t="s">
        <v>178</v>
      </c>
      <c r="C27" s="58" t="s">
        <v>370</v>
      </c>
      <c r="D27" s="71"/>
      <c r="E27" s="71"/>
      <c r="F27" s="71"/>
      <c r="G27" s="71"/>
      <c r="H27" s="71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0"/>
      <c r="X27" s="70"/>
      <c r="Y27" s="70"/>
      <c r="Z27" s="70"/>
      <c r="AA27" s="70"/>
      <c r="AB27" s="55"/>
      <c r="AC27" s="90" t="s">
        <v>35</v>
      </c>
      <c r="AD27" s="93" t="s">
        <v>34</v>
      </c>
      <c r="AE27" s="76" t="s">
        <v>427</v>
      </c>
      <c r="AF27" s="68" t="s">
        <v>428</v>
      </c>
      <c r="AG27" s="58" t="s">
        <v>420</v>
      </c>
      <c r="AH27" s="58"/>
      <c r="AI27" s="5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55"/>
      <c r="AZ27" s="55"/>
      <c r="BA27" s="55"/>
      <c r="BB27" s="55"/>
      <c r="BC27" s="55"/>
      <c r="BD27" s="55"/>
      <c r="BE27" s="55"/>
      <c r="BF27" s="55"/>
      <c r="BG27" s="55"/>
      <c r="BH27" s="55"/>
      <c r="BI27" s="55"/>
      <c r="BJ27" s="55"/>
      <c r="BK27" s="55"/>
    </row>
    <row r="28" spans="1:63" ht="24">
      <c r="A28" s="101" t="s">
        <v>179</v>
      </c>
      <c r="B28" s="109" t="s">
        <v>180</v>
      </c>
      <c r="C28" s="68" t="s">
        <v>371</v>
      </c>
      <c r="D28" s="71"/>
      <c r="E28" s="71"/>
      <c r="F28" s="71"/>
      <c r="G28" s="71"/>
      <c r="H28" s="71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0"/>
      <c r="X28" s="70"/>
      <c r="Y28" s="70"/>
      <c r="Z28" s="70"/>
      <c r="AA28" s="70"/>
      <c r="AB28" s="55"/>
      <c r="AC28" s="89" t="s">
        <v>31</v>
      </c>
      <c r="AD28" s="93" t="s">
        <v>30</v>
      </c>
      <c r="AE28" s="76" t="s">
        <v>371</v>
      </c>
      <c r="AF28" s="58"/>
      <c r="AG28" s="58"/>
      <c r="AH28" s="58"/>
      <c r="AI28" s="5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55"/>
      <c r="AZ28" s="55"/>
      <c r="BA28" s="55"/>
      <c r="BB28" s="55"/>
      <c r="BC28" s="55"/>
      <c r="BD28" s="55"/>
      <c r="BE28" s="55"/>
      <c r="BF28" s="55"/>
      <c r="BG28" s="55"/>
      <c r="BH28" s="55"/>
      <c r="BI28" s="55"/>
      <c r="BJ28" s="55"/>
      <c r="BK28" s="55"/>
    </row>
    <row r="29" spans="1:63" ht="33.75">
      <c r="A29" s="101" t="s">
        <v>109</v>
      </c>
      <c r="B29" s="109" t="s">
        <v>181</v>
      </c>
      <c r="C29" s="68" t="s">
        <v>371</v>
      </c>
      <c r="D29" s="71"/>
      <c r="E29" s="71"/>
      <c r="F29" s="71"/>
      <c r="G29" s="71"/>
      <c r="H29" s="71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0"/>
      <c r="X29" s="70"/>
      <c r="Y29" s="70"/>
      <c r="Z29" s="70"/>
      <c r="AA29" s="70"/>
      <c r="AB29" s="55"/>
      <c r="AC29" s="90" t="s">
        <v>27</v>
      </c>
      <c r="AD29" s="93" t="s">
        <v>26</v>
      </c>
      <c r="AE29" s="77" t="s">
        <v>414</v>
      </c>
      <c r="AF29" s="69" t="s">
        <v>429</v>
      </c>
      <c r="AG29" s="78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55"/>
      <c r="AZ29" s="55"/>
      <c r="BA29" s="55"/>
      <c r="BB29" s="55"/>
      <c r="BC29" s="55"/>
      <c r="BD29" s="55"/>
      <c r="BE29" s="55"/>
      <c r="BF29" s="55"/>
      <c r="BG29" s="55"/>
      <c r="BH29" s="55"/>
      <c r="BI29" s="55"/>
      <c r="BJ29" s="55"/>
      <c r="BK29" s="55"/>
    </row>
    <row r="30" spans="1:63" ht="33.75">
      <c r="A30" s="101" t="s">
        <v>182</v>
      </c>
      <c r="B30" s="109" t="s">
        <v>183</v>
      </c>
      <c r="C30" s="68" t="s">
        <v>334</v>
      </c>
      <c r="D30" s="68" t="s">
        <v>372</v>
      </c>
      <c r="E30" s="58" t="s">
        <v>373</v>
      </c>
      <c r="F30" s="67" t="s">
        <v>374</v>
      </c>
      <c r="G30" s="71"/>
      <c r="H30" s="71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0"/>
      <c r="X30" s="70"/>
      <c r="Y30" s="70"/>
      <c r="Z30" s="70"/>
      <c r="AA30" s="70"/>
      <c r="AB30" s="55"/>
      <c r="AC30" s="89" t="s">
        <v>23</v>
      </c>
      <c r="AD30" s="93" t="s">
        <v>22</v>
      </c>
      <c r="AE30" s="76" t="s">
        <v>365</v>
      </c>
      <c r="AF30" s="58"/>
      <c r="AG30" s="58"/>
      <c r="AH30" s="58"/>
      <c r="AI30" s="5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55"/>
      <c r="AZ30" s="55"/>
      <c r="BA30" s="55"/>
      <c r="BB30" s="55"/>
      <c r="BC30" s="55"/>
      <c r="BD30" s="55"/>
      <c r="BE30" s="55"/>
      <c r="BF30" s="55"/>
      <c r="BG30" s="55"/>
      <c r="BH30" s="55"/>
      <c r="BI30" s="55"/>
      <c r="BJ30" s="55"/>
      <c r="BK30" s="55"/>
    </row>
    <row r="31" spans="1:63" ht="24">
      <c r="A31" s="101" t="s">
        <v>184</v>
      </c>
      <c r="B31" s="109" t="s">
        <v>185</v>
      </c>
      <c r="C31" s="68" t="s">
        <v>334</v>
      </c>
      <c r="D31" s="68" t="s">
        <v>372</v>
      </c>
      <c r="E31" s="67" t="s">
        <v>374</v>
      </c>
      <c r="F31" s="71"/>
      <c r="G31" s="71"/>
      <c r="H31" s="71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0"/>
      <c r="X31" s="70"/>
      <c r="Y31" s="70"/>
      <c r="Z31" s="70"/>
      <c r="AA31" s="70"/>
      <c r="AB31" s="55"/>
      <c r="AC31" s="90" t="s">
        <v>19</v>
      </c>
      <c r="AD31" s="93" t="s">
        <v>18</v>
      </c>
      <c r="AE31" s="76" t="s">
        <v>409</v>
      </c>
      <c r="AF31" s="58"/>
      <c r="AG31" s="58"/>
      <c r="AH31" s="58"/>
      <c r="AI31" s="5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55"/>
      <c r="AZ31" s="55"/>
      <c r="BA31" s="55"/>
      <c r="BB31" s="55"/>
      <c r="BC31" s="55"/>
      <c r="BD31" s="55"/>
      <c r="BE31" s="55"/>
      <c r="BF31" s="55"/>
      <c r="BG31" s="55"/>
      <c r="BH31" s="55"/>
      <c r="BI31" s="55"/>
      <c r="BJ31" s="55"/>
      <c r="BK31" s="55"/>
    </row>
    <row r="32" spans="1:63" ht="24">
      <c r="A32" s="101" t="s">
        <v>11</v>
      </c>
      <c r="B32" s="109" t="s">
        <v>186</v>
      </c>
      <c r="C32" s="68" t="s">
        <v>334</v>
      </c>
      <c r="D32" s="71"/>
      <c r="E32" s="71"/>
      <c r="F32" s="71"/>
      <c r="G32" s="71"/>
      <c r="H32" s="71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0"/>
      <c r="X32" s="70"/>
      <c r="Y32" s="70"/>
      <c r="Z32" s="70"/>
      <c r="AA32" s="70"/>
      <c r="AB32" s="55"/>
      <c r="AC32" s="90" t="s">
        <v>15</v>
      </c>
      <c r="AD32" s="93" t="s">
        <v>14</v>
      </c>
      <c r="AE32" s="76" t="s">
        <v>367</v>
      </c>
      <c r="AF32" s="58"/>
      <c r="AG32" s="58"/>
      <c r="AH32" s="58"/>
      <c r="AI32" s="5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55"/>
      <c r="AZ32" s="55"/>
      <c r="BA32" s="55"/>
      <c r="BB32" s="55"/>
      <c r="BC32" s="55"/>
      <c r="BD32" s="55"/>
      <c r="BE32" s="55"/>
      <c r="BF32" s="55"/>
      <c r="BG32" s="55"/>
      <c r="BH32" s="55"/>
      <c r="BI32" s="55"/>
      <c r="BJ32" s="55"/>
      <c r="BK32" s="55"/>
    </row>
    <row r="33" spans="1:63" ht="36">
      <c r="A33" s="101" t="s">
        <v>187</v>
      </c>
      <c r="B33" s="109" t="s">
        <v>188</v>
      </c>
      <c r="C33" s="68" t="s">
        <v>334</v>
      </c>
      <c r="D33" s="71"/>
      <c r="E33" s="71"/>
      <c r="F33" s="71"/>
      <c r="G33" s="71"/>
      <c r="H33" s="71"/>
      <c r="I33" s="78"/>
      <c r="J33" s="78"/>
      <c r="K33" s="78"/>
      <c r="L33" s="78"/>
      <c r="M33" s="78"/>
      <c r="N33" s="78"/>
      <c r="O33" s="78"/>
      <c r="P33" s="78"/>
      <c r="Q33" s="78"/>
      <c r="R33" s="78"/>
      <c r="S33" s="78"/>
      <c r="T33" s="78"/>
      <c r="U33" s="78"/>
      <c r="V33" s="78"/>
      <c r="W33" s="70"/>
      <c r="X33" s="70"/>
      <c r="Y33" s="70"/>
      <c r="Z33" s="70"/>
      <c r="AA33" s="70"/>
      <c r="AB33" s="55"/>
      <c r="AC33" s="89" t="s">
        <v>11</v>
      </c>
      <c r="AD33" s="93" t="s">
        <v>10</v>
      </c>
      <c r="AE33" s="76" t="s">
        <v>334</v>
      </c>
      <c r="AF33" s="68" t="s">
        <v>425</v>
      </c>
      <c r="AG33" s="78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55"/>
      <c r="AZ33" s="55"/>
      <c r="BA33" s="55"/>
      <c r="BB33" s="55"/>
      <c r="BC33" s="55"/>
      <c r="BD33" s="55"/>
      <c r="BE33" s="55"/>
      <c r="BF33" s="55"/>
      <c r="BG33" s="55"/>
      <c r="BH33" s="55"/>
      <c r="BI33" s="55"/>
      <c r="BJ33" s="55"/>
      <c r="BK33" s="55"/>
    </row>
    <row r="34" spans="1:63" ht="24">
      <c r="A34" s="101" t="s">
        <v>129</v>
      </c>
      <c r="B34" s="109" t="s">
        <v>189</v>
      </c>
      <c r="C34" s="68" t="s">
        <v>375</v>
      </c>
      <c r="D34" s="71"/>
      <c r="E34" s="71"/>
      <c r="F34" s="71"/>
      <c r="G34" s="71"/>
      <c r="H34" s="71"/>
      <c r="I34" s="78"/>
      <c r="J34" s="78"/>
      <c r="K34" s="78"/>
      <c r="L34" s="78"/>
      <c r="M34" s="78"/>
      <c r="N34" s="78"/>
      <c r="O34" s="78"/>
      <c r="P34" s="78"/>
      <c r="Q34" s="78"/>
      <c r="R34" s="78"/>
      <c r="S34" s="78"/>
      <c r="T34" s="78"/>
      <c r="U34" s="78"/>
      <c r="V34" s="78"/>
      <c r="W34" s="70"/>
      <c r="X34" s="70"/>
      <c r="Y34" s="70"/>
      <c r="Z34" s="70"/>
      <c r="AA34" s="70"/>
      <c r="AB34" s="55"/>
      <c r="AC34" s="89" t="s">
        <v>7</v>
      </c>
      <c r="AD34" s="92" t="s">
        <v>6</v>
      </c>
      <c r="AE34" s="76" t="s">
        <v>371</v>
      </c>
      <c r="AF34" s="68" t="s">
        <v>430</v>
      </c>
      <c r="AG34" s="78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55"/>
      <c r="AZ34" s="55"/>
      <c r="BA34" s="55"/>
      <c r="BB34" s="55"/>
      <c r="BC34" s="55"/>
      <c r="BD34" s="55"/>
      <c r="BE34" s="55"/>
      <c r="BF34" s="55"/>
      <c r="BG34" s="55"/>
      <c r="BH34" s="55"/>
      <c r="BI34" s="55"/>
      <c r="BJ34" s="55"/>
      <c r="BK34" s="55"/>
    </row>
    <row r="35" spans="1:63">
      <c r="A35" s="101" t="s">
        <v>190</v>
      </c>
      <c r="B35" s="109" t="s">
        <v>191</v>
      </c>
      <c r="C35" s="68" t="s">
        <v>371</v>
      </c>
      <c r="D35" s="71"/>
      <c r="E35" s="71"/>
      <c r="F35" s="71"/>
      <c r="G35" s="71"/>
      <c r="H35" s="71"/>
      <c r="I35" s="78"/>
      <c r="J35" s="78"/>
      <c r="K35" s="78"/>
      <c r="L35" s="78"/>
      <c r="M35" s="78"/>
      <c r="N35" s="78"/>
      <c r="O35" s="78"/>
      <c r="P35" s="78"/>
      <c r="Q35" s="78"/>
      <c r="R35" s="78"/>
      <c r="S35" s="78"/>
      <c r="T35" s="78"/>
      <c r="U35" s="78"/>
      <c r="V35" s="78"/>
      <c r="W35" s="70"/>
      <c r="X35" s="70"/>
      <c r="Y35" s="70"/>
      <c r="Z35" s="70"/>
      <c r="AA35" s="70"/>
      <c r="AB35" s="55"/>
      <c r="AC35" s="89" t="s">
        <v>3</v>
      </c>
      <c r="AD35" s="92" t="s">
        <v>2</v>
      </c>
      <c r="AE35" s="65" t="s">
        <v>334</v>
      </c>
      <c r="AF35" s="58"/>
      <c r="AG35" s="68" t="s">
        <v>384</v>
      </c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55"/>
      <c r="AZ35" s="55"/>
      <c r="BA35" s="55"/>
      <c r="BB35" s="55"/>
      <c r="BC35" s="55"/>
      <c r="BD35" s="55"/>
      <c r="BE35" s="55"/>
      <c r="BF35" s="55"/>
      <c r="BG35" s="55"/>
      <c r="BH35" s="55"/>
      <c r="BI35" s="55"/>
      <c r="BJ35" s="55"/>
      <c r="BK35" s="55"/>
    </row>
    <row r="36" spans="1:63" ht="33.75">
      <c r="A36" s="101" t="s">
        <v>192</v>
      </c>
      <c r="B36" s="109" t="s">
        <v>193</v>
      </c>
      <c r="C36" s="68" t="s">
        <v>334</v>
      </c>
      <c r="D36" s="68" t="s">
        <v>376</v>
      </c>
      <c r="E36" s="58" t="s">
        <v>377</v>
      </c>
      <c r="F36" s="71"/>
      <c r="G36" s="71"/>
      <c r="H36" s="71"/>
      <c r="I36" s="78"/>
      <c r="J36" s="78"/>
      <c r="K36" s="78"/>
      <c r="L36" s="78"/>
      <c r="M36" s="78"/>
      <c r="N36" s="78"/>
      <c r="O36" s="78"/>
      <c r="P36" s="78"/>
      <c r="Q36" s="78"/>
      <c r="R36" s="78"/>
      <c r="S36" s="78"/>
      <c r="T36" s="78"/>
      <c r="U36" s="78"/>
      <c r="V36" s="78"/>
      <c r="W36" s="70"/>
      <c r="X36" s="70"/>
      <c r="Y36" s="70"/>
      <c r="Z36" s="70"/>
      <c r="AA36" s="70"/>
      <c r="AB36" s="55"/>
      <c r="AC36" s="89" t="s">
        <v>129</v>
      </c>
      <c r="AD36" s="92" t="s">
        <v>128</v>
      </c>
      <c r="AE36" s="65" t="s">
        <v>375</v>
      </c>
      <c r="AF36" s="68" t="s">
        <v>384</v>
      </c>
      <c r="AG36" s="78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55"/>
      <c r="AZ36" s="55"/>
      <c r="BA36" s="55"/>
      <c r="BB36" s="55"/>
      <c r="BC36" s="55"/>
      <c r="BD36" s="55"/>
      <c r="BE36" s="55"/>
      <c r="BF36" s="55"/>
      <c r="BG36" s="55"/>
      <c r="BH36" s="55"/>
      <c r="BI36" s="55"/>
      <c r="BJ36" s="55"/>
      <c r="BK36" s="55"/>
    </row>
    <row r="37" spans="1:63" ht="33.75">
      <c r="A37" s="101" t="s">
        <v>194</v>
      </c>
      <c r="B37" s="109" t="s">
        <v>195</v>
      </c>
      <c r="C37" s="68" t="s">
        <v>334</v>
      </c>
      <c r="D37" s="58" t="s">
        <v>346</v>
      </c>
      <c r="E37" s="58" t="s">
        <v>373</v>
      </c>
      <c r="F37" s="71"/>
      <c r="G37" s="71"/>
      <c r="H37" s="71"/>
      <c r="I37" s="78"/>
      <c r="J37" s="78"/>
      <c r="K37" s="78"/>
      <c r="L37" s="78"/>
      <c r="M37" s="78"/>
      <c r="N37" s="78"/>
      <c r="O37" s="78"/>
      <c r="P37" s="78"/>
      <c r="Q37" s="78"/>
      <c r="R37" s="78"/>
      <c r="S37" s="78"/>
      <c r="T37" s="78"/>
      <c r="U37" s="78"/>
      <c r="V37" s="78"/>
      <c r="W37" s="70"/>
      <c r="X37" s="70"/>
      <c r="Y37" s="70"/>
      <c r="Z37" s="70"/>
      <c r="AA37" s="70"/>
      <c r="AB37" s="55"/>
      <c r="AC37" s="90" t="s">
        <v>125</v>
      </c>
      <c r="AD37" s="92" t="s">
        <v>124</v>
      </c>
      <c r="AE37" s="65" t="s">
        <v>375</v>
      </c>
      <c r="AF37" s="68" t="s">
        <v>378</v>
      </c>
      <c r="AG37" s="58" t="s">
        <v>431</v>
      </c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55"/>
      <c r="AZ37" s="55"/>
      <c r="BA37" s="55"/>
      <c r="BB37" s="55"/>
      <c r="BC37" s="55"/>
      <c r="BD37" s="55"/>
      <c r="BE37" s="55"/>
      <c r="BF37" s="55"/>
      <c r="BG37" s="55"/>
      <c r="BH37" s="55"/>
      <c r="BI37" s="55"/>
      <c r="BJ37" s="55"/>
      <c r="BK37" s="55"/>
    </row>
    <row r="38" spans="1:63" ht="24">
      <c r="A38" s="102" t="s">
        <v>125</v>
      </c>
      <c r="B38" s="109" t="s">
        <v>196</v>
      </c>
      <c r="C38" s="68" t="s">
        <v>375</v>
      </c>
      <c r="D38" s="68" t="s">
        <v>378</v>
      </c>
      <c r="E38" s="67" t="s">
        <v>379</v>
      </c>
      <c r="F38" s="71"/>
      <c r="G38" s="71"/>
      <c r="H38" s="71"/>
      <c r="I38" s="78"/>
      <c r="J38" s="78"/>
      <c r="K38" s="78"/>
      <c r="L38" s="78"/>
      <c r="M38" s="78"/>
      <c r="N38" s="78"/>
      <c r="O38" s="78"/>
      <c r="P38" s="78"/>
      <c r="Q38" s="78"/>
      <c r="R38" s="78"/>
      <c r="S38" s="78"/>
      <c r="T38" s="78"/>
      <c r="U38" s="78"/>
      <c r="V38" s="78"/>
      <c r="W38" s="70"/>
      <c r="X38" s="70"/>
      <c r="Y38" s="70"/>
      <c r="Z38" s="70"/>
      <c r="AA38" s="70"/>
      <c r="AB38" s="55"/>
      <c r="AC38" s="89" t="s">
        <v>121</v>
      </c>
      <c r="AD38" s="92" t="s">
        <v>120</v>
      </c>
      <c r="AE38" s="65" t="s">
        <v>423</v>
      </c>
      <c r="AF38" s="78"/>
      <c r="AG38" s="78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55"/>
      <c r="AZ38" s="55"/>
      <c r="BA38" s="55"/>
      <c r="BB38" s="55"/>
      <c r="BC38" s="55"/>
      <c r="BD38" s="55"/>
      <c r="BE38" s="55"/>
      <c r="BF38" s="55"/>
      <c r="BG38" s="55"/>
      <c r="BH38" s="55"/>
      <c r="BI38" s="55"/>
      <c r="BJ38" s="55"/>
      <c r="BK38" s="55"/>
    </row>
    <row r="39" spans="1:63" ht="33.75">
      <c r="A39" s="101" t="s">
        <v>7</v>
      </c>
      <c r="B39" s="109" t="s">
        <v>197</v>
      </c>
      <c r="C39" s="68" t="s">
        <v>371</v>
      </c>
      <c r="D39" s="71"/>
      <c r="E39" s="71"/>
      <c r="F39" s="71"/>
      <c r="G39" s="71"/>
      <c r="H39" s="71"/>
      <c r="I39" s="78"/>
      <c r="J39" s="78"/>
      <c r="K39" s="78"/>
      <c r="L39" s="78"/>
      <c r="M39" s="78"/>
      <c r="N39" s="78"/>
      <c r="O39" s="78"/>
      <c r="P39" s="78"/>
      <c r="Q39" s="78"/>
      <c r="R39" s="78"/>
      <c r="S39" s="78"/>
      <c r="T39" s="78"/>
      <c r="U39" s="78"/>
      <c r="V39" s="78"/>
      <c r="W39" s="70"/>
      <c r="X39" s="70"/>
      <c r="Y39" s="70"/>
      <c r="Z39" s="70"/>
      <c r="AA39" s="70"/>
      <c r="AB39" s="55"/>
      <c r="AC39" s="89" t="s">
        <v>117</v>
      </c>
      <c r="AD39" s="92" t="s">
        <v>116</v>
      </c>
      <c r="AE39" s="65" t="s">
        <v>423</v>
      </c>
      <c r="AF39" s="68" t="s">
        <v>430</v>
      </c>
      <c r="AG39" s="58" t="s">
        <v>352</v>
      </c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55"/>
      <c r="AZ39" s="55"/>
      <c r="BA39" s="55"/>
      <c r="BB39" s="55"/>
      <c r="BC39" s="55"/>
      <c r="BD39" s="55"/>
      <c r="BE39" s="55"/>
      <c r="BF39" s="55"/>
      <c r="BG39" s="55"/>
      <c r="BH39" s="55"/>
      <c r="BI39" s="55"/>
      <c r="BJ39" s="55"/>
      <c r="BK39" s="55"/>
    </row>
    <row r="40" spans="1:63">
      <c r="A40" s="101" t="s">
        <v>3</v>
      </c>
      <c r="B40" s="109" t="s">
        <v>198</v>
      </c>
      <c r="C40" s="68" t="s">
        <v>334</v>
      </c>
      <c r="D40" s="71"/>
      <c r="E40" s="71"/>
      <c r="F40" s="71"/>
      <c r="G40" s="71"/>
      <c r="H40" s="71"/>
      <c r="I40" s="78"/>
      <c r="J40" s="78"/>
      <c r="K40" s="78"/>
      <c r="L40" s="78"/>
      <c r="M40" s="78"/>
      <c r="N40" s="78"/>
      <c r="O40" s="78"/>
      <c r="P40" s="78"/>
      <c r="Q40" s="78"/>
      <c r="R40" s="78"/>
      <c r="S40" s="78"/>
      <c r="T40" s="78"/>
      <c r="U40" s="78"/>
      <c r="V40" s="78"/>
      <c r="W40" s="70"/>
      <c r="X40" s="70"/>
      <c r="Y40" s="70"/>
      <c r="Z40" s="70"/>
      <c r="AA40" s="70"/>
      <c r="AB40" s="55"/>
      <c r="AC40" s="89" t="s">
        <v>113</v>
      </c>
      <c r="AD40" s="92" t="s">
        <v>112</v>
      </c>
      <c r="AE40" s="65" t="s">
        <v>348</v>
      </c>
      <c r="AF40" s="58"/>
      <c r="AG40" s="58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55"/>
      <c r="AZ40" s="55"/>
      <c r="BA40" s="55"/>
      <c r="BB40" s="55"/>
      <c r="BC40" s="55"/>
      <c r="BD40" s="55"/>
      <c r="BE40" s="55"/>
      <c r="BF40" s="55"/>
      <c r="BG40" s="55"/>
      <c r="BH40" s="55"/>
      <c r="BI40" s="55"/>
      <c r="BJ40" s="55"/>
      <c r="BK40" s="55"/>
    </row>
    <row r="41" spans="1:63" ht="24">
      <c r="A41" s="104" t="s">
        <v>121</v>
      </c>
      <c r="B41" s="110" t="s">
        <v>199</v>
      </c>
      <c r="C41" s="68" t="s">
        <v>334</v>
      </c>
      <c r="D41" s="64" t="s">
        <v>380</v>
      </c>
      <c r="E41" s="71"/>
      <c r="F41" s="71"/>
      <c r="G41" s="71"/>
      <c r="H41" s="71"/>
      <c r="I41" s="78"/>
      <c r="J41" s="78"/>
      <c r="K41" s="78"/>
      <c r="L41" s="78"/>
      <c r="M41" s="78"/>
      <c r="N41" s="78"/>
      <c r="O41" s="78"/>
      <c r="P41" s="78"/>
      <c r="Q41" s="78"/>
      <c r="R41" s="78"/>
      <c r="S41" s="78"/>
      <c r="T41" s="78"/>
      <c r="U41" s="78"/>
      <c r="V41" s="78"/>
      <c r="W41" s="70"/>
      <c r="X41" s="70"/>
      <c r="Y41" s="70"/>
      <c r="Z41" s="70"/>
      <c r="AA41" s="70"/>
      <c r="AB41" s="55"/>
      <c r="AC41" s="89" t="s">
        <v>109</v>
      </c>
      <c r="AD41" s="92" t="s">
        <v>108</v>
      </c>
      <c r="AE41" s="65" t="s">
        <v>371</v>
      </c>
      <c r="AF41" s="78"/>
      <c r="AG41" s="78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55"/>
      <c r="AZ41" s="55"/>
      <c r="BA41" s="55"/>
      <c r="BB41" s="55"/>
      <c r="BC41" s="55"/>
      <c r="BD41" s="55"/>
      <c r="BE41" s="55"/>
      <c r="BF41" s="55"/>
      <c r="BG41" s="55"/>
      <c r="BH41" s="55"/>
      <c r="BI41" s="55"/>
      <c r="BJ41" s="55"/>
      <c r="BK41" s="55"/>
    </row>
    <row r="42" spans="1:63" ht="24">
      <c r="A42" s="102" t="s">
        <v>200</v>
      </c>
      <c r="B42" s="109" t="s">
        <v>201</v>
      </c>
      <c r="C42" s="68" t="s">
        <v>375</v>
      </c>
      <c r="D42" s="68" t="s">
        <v>337</v>
      </c>
      <c r="E42" s="67" t="s">
        <v>381</v>
      </c>
      <c r="F42" s="71"/>
      <c r="G42" s="71"/>
      <c r="H42" s="71"/>
      <c r="I42" s="78"/>
      <c r="J42" s="78"/>
      <c r="K42" s="78"/>
      <c r="L42" s="78"/>
      <c r="M42" s="78"/>
      <c r="N42" s="78"/>
      <c r="O42" s="78"/>
      <c r="P42" s="78"/>
      <c r="Q42" s="78"/>
      <c r="R42" s="78"/>
      <c r="S42" s="78"/>
      <c r="T42" s="78"/>
      <c r="U42" s="78"/>
      <c r="V42" s="78"/>
      <c r="W42" s="70"/>
      <c r="X42" s="70"/>
      <c r="Y42" s="70"/>
      <c r="Z42" s="70"/>
      <c r="AA42" s="70"/>
      <c r="AB42" s="55"/>
      <c r="AC42" s="89" t="s">
        <v>105</v>
      </c>
      <c r="AD42" s="92" t="s">
        <v>104</v>
      </c>
      <c r="AE42" s="65" t="s">
        <v>334</v>
      </c>
      <c r="AF42" s="68" t="s">
        <v>432</v>
      </c>
      <c r="AG42" s="78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55"/>
      <c r="AZ42" s="55"/>
      <c r="BA42" s="55"/>
      <c r="BB42" s="55"/>
      <c r="BC42" s="55"/>
      <c r="BD42" s="55"/>
      <c r="BE42" s="55"/>
      <c r="BF42" s="55"/>
      <c r="BG42" s="55"/>
      <c r="BH42" s="55"/>
      <c r="BI42" s="55"/>
      <c r="BJ42" s="55"/>
      <c r="BK42" s="55"/>
    </row>
    <row r="43" spans="1:63" ht="33.75">
      <c r="A43" s="101" t="s">
        <v>113</v>
      </c>
      <c r="B43" s="109" t="s">
        <v>202</v>
      </c>
      <c r="C43" s="68" t="s">
        <v>348</v>
      </c>
      <c r="D43" s="71"/>
      <c r="E43" s="71"/>
      <c r="F43" s="71"/>
      <c r="G43" s="71"/>
      <c r="H43" s="71"/>
      <c r="I43" s="78"/>
      <c r="J43" s="78"/>
      <c r="K43" s="78"/>
      <c r="L43" s="78"/>
      <c r="M43" s="78"/>
      <c r="N43" s="78"/>
      <c r="O43" s="78"/>
      <c r="P43" s="78"/>
      <c r="Q43" s="78"/>
      <c r="R43" s="78"/>
      <c r="S43" s="78"/>
      <c r="T43" s="78"/>
      <c r="U43" s="78"/>
      <c r="V43" s="78"/>
      <c r="W43" s="70"/>
      <c r="X43" s="70"/>
      <c r="Y43" s="70"/>
      <c r="Z43" s="70"/>
      <c r="AA43" s="70"/>
      <c r="AB43" s="55"/>
      <c r="AC43" s="89" t="s">
        <v>101</v>
      </c>
      <c r="AD43" s="92" t="s">
        <v>100</v>
      </c>
      <c r="AE43" s="65" t="s">
        <v>334</v>
      </c>
      <c r="AF43" s="68" t="s">
        <v>360</v>
      </c>
      <c r="AG43" s="68" t="s">
        <v>433</v>
      </c>
      <c r="AH43" s="58" t="s">
        <v>434</v>
      </c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55"/>
      <c r="AZ43" s="55"/>
      <c r="BA43" s="55"/>
      <c r="BB43" s="55"/>
      <c r="BC43" s="55"/>
      <c r="BD43" s="55"/>
      <c r="BE43" s="55"/>
      <c r="BF43" s="55"/>
      <c r="BG43" s="55"/>
      <c r="BH43" s="55"/>
      <c r="BI43" s="55"/>
      <c r="BJ43" s="55"/>
      <c r="BK43" s="55"/>
    </row>
    <row r="44" spans="1:63" ht="33.75">
      <c r="A44" s="101" t="s">
        <v>203</v>
      </c>
      <c r="B44" s="109" t="s">
        <v>204</v>
      </c>
      <c r="C44" s="68" t="s">
        <v>371</v>
      </c>
      <c r="D44" s="58" t="s">
        <v>382</v>
      </c>
      <c r="E44" s="71"/>
      <c r="F44" s="71"/>
      <c r="G44" s="71"/>
      <c r="H44" s="71"/>
      <c r="I44" s="78"/>
      <c r="J44" s="78"/>
      <c r="K44" s="78"/>
      <c r="L44" s="78"/>
      <c r="M44" s="78"/>
      <c r="N44" s="78"/>
      <c r="O44" s="78"/>
      <c r="P44" s="78"/>
      <c r="Q44" s="78"/>
      <c r="R44" s="78"/>
      <c r="S44" s="78"/>
      <c r="T44" s="78"/>
      <c r="U44" s="78"/>
      <c r="V44" s="78"/>
      <c r="W44" s="70"/>
      <c r="X44" s="70"/>
      <c r="Y44" s="70"/>
      <c r="Z44" s="70"/>
      <c r="AA44" s="70"/>
      <c r="AB44" s="55"/>
      <c r="AC44" s="89" t="s">
        <v>97</v>
      </c>
      <c r="AD44" s="92" t="s">
        <v>96</v>
      </c>
      <c r="AE44" s="65" t="s">
        <v>334</v>
      </c>
      <c r="AF44" s="68" t="s">
        <v>360</v>
      </c>
      <c r="AG44" s="78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55"/>
      <c r="AZ44" s="55"/>
      <c r="BA44" s="55"/>
      <c r="BB44" s="55"/>
      <c r="BC44" s="55"/>
      <c r="BD44" s="55"/>
      <c r="BE44" s="55"/>
      <c r="BF44" s="55"/>
      <c r="BG44" s="55"/>
      <c r="BH44" s="55"/>
      <c r="BI44" s="55"/>
      <c r="BJ44" s="55"/>
      <c r="BK44" s="55"/>
    </row>
    <row r="45" spans="1:63" ht="48">
      <c r="A45" s="101" t="s">
        <v>205</v>
      </c>
      <c r="B45" s="109" t="s">
        <v>206</v>
      </c>
      <c r="C45" s="68" t="s">
        <v>334</v>
      </c>
      <c r="D45" s="68" t="s">
        <v>349</v>
      </c>
      <c r="E45" s="68" t="s">
        <v>383</v>
      </c>
      <c r="F45" s="71"/>
      <c r="G45" s="71"/>
      <c r="H45" s="71"/>
      <c r="I45" s="78"/>
      <c r="J45" s="78"/>
      <c r="K45" s="78"/>
      <c r="L45" s="78"/>
      <c r="M45" s="78"/>
      <c r="N45" s="78"/>
      <c r="O45" s="78"/>
      <c r="P45" s="78"/>
      <c r="Q45" s="78"/>
      <c r="R45" s="78"/>
      <c r="S45" s="78"/>
      <c r="T45" s="78"/>
      <c r="U45" s="78"/>
      <c r="V45" s="78"/>
      <c r="W45" s="70"/>
      <c r="X45" s="70"/>
      <c r="Y45" s="70"/>
      <c r="Z45" s="70"/>
      <c r="AA45" s="70"/>
      <c r="AB45" s="55"/>
      <c r="AC45" s="89" t="s">
        <v>93</v>
      </c>
      <c r="AD45" s="92" t="s">
        <v>92</v>
      </c>
      <c r="AE45" s="65" t="s">
        <v>348</v>
      </c>
      <c r="AF45" s="68" t="s">
        <v>425</v>
      </c>
      <c r="AG45" s="58" t="s">
        <v>435</v>
      </c>
      <c r="AH45" s="58" t="s">
        <v>436</v>
      </c>
      <c r="AI45" s="56" t="s">
        <v>437</v>
      </c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55"/>
      <c r="AZ45" s="55"/>
      <c r="BA45" s="55"/>
      <c r="BB45" s="55"/>
      <c r="BC45" s="55"/>
      <c r="BD45" s="55"/>
      <c r="BE45" s="55"/>
      <c r="BF45" s="55"/>
      <c r="BG45" s="55"/>
      <c r="BH45" s="55"/>
      <c r="BI45" s="55"/>
      <c r="BJ45" s="55"/>
      <c r="BK45" s="55"/>
    </row>
    <row r="46" spans="1:63" ht="36">
      <c r="A46" s="101" t="s">
        <v>207</v>
      </c>
      <c r="B46" s="109" t="s">
        <v>208</v>
      </c>
      <c r="C46" s="68" t="s">
        <v>375</v>
      </c>
      <c r="D46" s="68" t="s">
        <v>384</v>
      </c>
      <c r="E46" s="58" t="s">
        <v>385</v>
      </c>
      <c r="F46" s="58" t="s">
        <v>386</v>
      </c>
      <c r="G46" s="58" t="s">
        <v>387</v>
      </c>
      <c r="H46" s="71"/>
      <c r="I46" s="78"/>
      <c r="J46" s="78"/>
      <c r="K46" s="78"/>
      <c r="L46" s="78"/>
      <c r="M46" s="78"/>
      <c r="N46" s="78"/>
      <c r="O46" s="78"/>
      <c r="P46" s="78"/>
      <c r="Q46" s="78"/>
      <c r="R46" s="78"/>
      <c r="S46" s="78"/>
      <c r="T46" s="78"/>
      <c r="U46" s="78"/>
      <c r="V46" s="78"/>
      <c r="W46" s="70"/>
      <c r="X46" s="70"/>
      <c r="Y46" s="70"/>
      <c r="Z46" s="70"/>
      <c r="AA46" s="70"/>
      <c r="AB46" s="55"/>
      <c r="AC46" s="90" t="s">
        <v>89</v>
      </c>
      <c r="AD46" s="92" t="s">
        <v>88</v>
      </c>
      <c r="AE46" s="65" t="s">
        <v>375</v>
      </c>
      <c r="AF46" s="68" t="s">
        <v>378</v>
      </c>
      <c r="AG46" s="58" t="s">
        <v>431</v>
      </c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55"/>
      <c r="AZ46" s="55"/>
      <c r="BA46" s="55"/>
      <c r="BB46" s="55"/>
      <c r="BC46" s="55"/>
      <c r="BD46" s="55"/>
      <c r="BE46" s="55"/>
      <c r="BF46" s="55"/>
      <c r="BG46" s="55"/>
      <c r="BH46" s="55"/>
      <c r="BI46" s="55"/>
      <c r="BJ46" s="55"/>
      <c r="BK46" s="55"/>
    </row>
    <row r="47" spans="1:63" ht="33.75">
      <c r="A47" s="101" t="s">
        <v>209</v>
      </c>
      <c r="B47" s="109" t="s">
        <v>210</v>
      </c>
      <c r="C47" s="68" t="s">
        <v>375</v>
      </c>
      <c r="D47" s="68" t="s">
        <v>384</v>
      </c>
      <c r="E47" s="58" t="s">
        <v>385</v>
      </c>
      <c r="F47" s="58" t="s">
        <v>386</v>
      </c>
      <c r="G47" s="58" t="s">
        <v>387</v>
      </c>
      <c r="H47" s="58" t="s">
        <v>388</v>
      </c>
      <c r="I47" s="78"/>
      <c r="J47" s="78"/>
      <c r="K47" s="78"/>
      <c r="L47" s="78"/>
      <c r="M47" s="78"/>
      <c r="N47" s="78"/>
      <c r="O47" s="78"/>
      <c r="P47" s="78"/>
      <c r="Q47" s="78"/>
      <c r="R47" s="78"/>
      <c r="S47" s="78"/>
      <c r="T47" s="78"/>
      <c r="U47" s="78"/>
      <c r="V47" s="78"/>
      <c r="W47" s="57"/>
      <c r="X47" s="57"/>
      <c r="Y47" s="57"/>
      <c r="Z47" s="57"/>
      <c r="AA47" s="57"/>
      <c r="AB47" s="55"/>
      <c r="AC47" s="89" t="s">
        <v>85</v>
      </c>
      <c r="AD47" s="92" t="s">
        <v>84</v>
      </c>
      <c r="AE47" s="65" t="s">
        <v>334</v>
      </c>
      <c r="AF47" s="68" t="s">
        <v>360</v>
      </c>
      <c r="AG47" s="68" t="s">
        <v>383</v>
      </c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55"/>
      <c r="AZ47" s="55"/>
      <c r="BA47" s="55"/>
      <c r="BB47" s="55"/>
      <c r="BC47" s="55"/>
      <c r="BD47" s="55"/>
      <c r="BE47" s="55"/>
      <c r="BF47" s="55"/>
      <c r="BG47" s="55"/>
      <c r="BH47" s="55"/>
      <c r="BI47" s="55"/>
      <c r="BJ47" s="55"/>
      <c r="BK47" s="55"/>
    </row>
    <row r="48" spans="1:63" ht="24">
      <c r="A48" s="101" t="s">
        <v>211</v>
      </c>
      <c r="B48" s="109" t="s">
        <v>212</v>
      </c>
      <c r="C48" s="68" t="s">
        <v>334</v>
      </c>
      <c r="D48" s="68" t="s">
        <v>389</v>
      </c>
      <c r="E48" s="68" t="s">
        <v>390</v>
      </c>
      <c r="F48" s="71"/>
      <c r="G48" s="71"/>
      <c r="H48" s="71"/>
      <c r="I48" s="78"/>
      <c r="J48" s="78"/>
      <c r="K48" s="78"/>
      <c r="L48" s="78"/>
      <c r="M48" s="78"/>
      <c r="N48" s="78"/>
      <c r="O48" s="78"/>
      <c r="P48" s="78"/>
      <c r="Q48" s="78"/>
      <c r="R48" s="78"/>
      <c r="S48" s="78"/>
      <c r="T48" s="78"/>
      <c r="U48" s="78"/>
      <c r="V48" s="78"/>
      <c r="W48" s="70"/>
      <c r="X48" s="70"/>
      <c r="Y48" s="70"/>
      <c r="Z48" s="70"/>
      <c r="AA48" s="70"/>
      <c r="AB48" s="55"/>
      <c r="AC48" s="89" t="s">
        <v>81</v>
      </c>
      <c r="AD48" s="92" t="s">
        <v>80</v>
      </c>
      <c r="AE48" s="65" t="s">
        <v>423</v>
      </c>
      <c r="AF48" s="78"/>
      <c r="AG48" s="78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55"/>
      <c r="AZ48" s="55"/>
      <c r="BA48" s="55"/>
      <c r="BB48" s="55"/>
      <c r="BC48" s="55"/>
      <c r="BD48" s="55"/>
      <c r="BE48" s="55"/>
      <c r="BF48" s="55"/>
      <c r="BG48" s="55"/>
      <c r="BH48" s="55"/>
      <c r="BI48" s="55"/>
      <c r="BJ48" s="55"/>
      <c r="BK48" s="55"/>
    </row>
    <row r="49" spans="1:63" ht="33.75">
      <c r="A49" s="101" t="s">
        <v>213</v>
      </c>
      <c r="B49" s="109" t="s">
        <v>214</v>
      </c>
      <c r="C49" s="68" t="s">
        <v>391</v>
      </c>
      <c r="D49" s="58" t="s">
        <v>382</v>
      </c>
      <c r="E49" s="58" t="s">
        <v>392</v>
      </c>
      <c r="F49" s="71"/>
      <c r="G49" s="71"/>
      <c r="H49" s="71"/>
      <c r="I49" s="78"/>
      <c r="J49" s="78"/>
      <c r="K49" s="78"/>
      <c r="L49" s="78"/>
      <c r="M49" s="78"/>
      <c r="N49" s="78"/>
      <c r="O49" s="78"/>
      <c r="P49" s="78"/>
      <c r="Q49" s="78"/>
      <c r="R49" s="78"/>
      <c r="S49" s="78"/>
      <c r="T49" s="78"/>
      <c r="U49" s="78"/>
      <c r="V49" s="78"/>
      <c r="W49" s="70"/>
      <c r="X49" s="70"/>
      <c r="Y49" s="70"/>
      <c r="Z49" s="70"/>
      <c r="AA49" s="70"/>
      <c r="AB49" s="55"/>
      <c r="AC49" s="89" t="s">
        <v>77</v>
      </c>
      <c r="AD49" s="92" t="s">
        <v>76</v>
      </c>
      <c r="AE49" s="65" t="s">
        <v>371</v>
      </c>
      <c r="AF49" s="68" t="s">
        <v>384</v>
      </c>
      <c r="AG49" s="78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55"/>
      <c r="AZ49" s="55"/>
      <c r="BA49" s="55"/>
      <c r="BB49" s="55"/>
      <c r="BC49" s="55"/>
      <c r="BD49" s="55"/>
      <c r="BE49" s="55"/>
      <c r="BF49" s="55"/>
      <c r="BG49" s="55"/>
      <c r="BH49" s="55"/>
      <c r="BI49" s="55"/>
      <c r="BJ49" s="55"/>
      <c r="BK49" s="55"/>
    </row>
    <row r="50" spans="1:63" ht="24">
      <c r="A50" s="102" t="s">
        <v>89</v>
      </c>
      <c r="B50" s="109" t="s">
        <v>215</v>
      </c>
      <c r="C50" s="68" t="s">
        <v>375</v>
      </c>
      <c r="D50" s="68" t="s">
        <v>378</v>
      </c>
      <c r="E50" s="67" t="s">
        <v>379</v>
      </c>
      <c r="F50" s="71"/>
      <c r="G50" s="71"/>
      <c r="H50" s="71"/>
      <c r="I50" s="78"/>
      <c r="J50" s="78"/>
      <c r="K50" s="78"/>
      <c r="L50" s="78"/>
      <c r="M50" s="78"/>
      <c r="N50" s="78"/>
      <c r="O50" s="78"/>
      <c r="P50" s="78"/>
      <c r="Q50" s="78"/>
      <c r="R50" s="78"/>
      <c r="S50" s="78"/>
      <c r="T50" s="78"/>
      <c r="U50" s="78"/>
      <c r="V50" s="78"/>
      <c r="W50" s="70"/>
      <c r="X50" s="70"/>
      <c r="Y50" s="70"/>
      <c r="Z50" s="70"/>
      <c r="AA50" s="70"/>
      <c r="AB50" s="55"/>
      <c r="AC50" s="89" t="s">
        <v>73</v>
      </c>
      <c r="AD50" s="92" t="s">
        <v>72</v>
      </c>
      <c r="AE50" s="65" t="s">
        <v>371</v>
      </c>
      <c r="AF50" s="68" t="s">
        <v>384</v>
      </c>
      <c r="AG50" s="78"/>
      <c r="AH50" s="78"/>
      <c r="AI50" s="78"/>
      <c r="AJ50" s="78"/>
      <c r="AK50" s="78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55"/>
      <c r="AZ50" s="55"/>
      <c r="BA50" s="55"/>
      <c r="BB50" s="55"/>
      <c r="BC50" s="55"/>
      <c r="BD50" s="55"/>
      <c r="BE50" s="55"/>
      <c r="BF50" s="55"/>
      <c r="BG50" s="55"/>
      <c r="BH50" s="55"/>
      <c r="BI50" s="55"/>
      <c r="BJ50" s="55"/>
      <c r="BK50" s="55"/>
    </row>
    <row r="51" spans="1:63" ht="24">
      <c r="A51" s="101" t="s">
        <v>216</v>
      </c>
      <c r="B51" s="109" t="s">
        <v>217</v>
      </c>
      <c r="C51" s="68" t="s">
        <v>334</v>
      </c>
      <c r="D51" s="68" t="s">
        <v>376</v>
      </c>
      <c r="E51" s="58"/>
      <c r="F51" s="71"/>
      <c r="G51" s="71"/>
      <c r="H51" s="71"/>
      <c r="I51" s="78"/>
      <c r="J51" s="78"/>
      <c r="K51" s="78"/>
      <c r="L51" s="78"/>
      <c r="M51" s="78"/>
      <c r="N51" s="78"/>
      <c r="O51" s="78"/>
      <c r="P51" s="78"/>
      <c r="Q51" s="78"/>
      <c r="R51" s="78"/>
      <c r="S51" s="78"/>
      <c r="T51" s="78"/>
      <c r="U51" s="78"/>
      <c r="V51" s="78"/>
      <c r="W51" s="70"/>
      <c r="X51" s="70"/>
      <c r="Y51" s="70"/>
      <c r="Z51" s="70"/>
      <c r="AA51" s="70"/>
      <c r="AB51" s="55"/>
      <c r="AC51" s="89" t="s">
        <v>69</v>
      </c>
      <c r="AD51" s="92" t="s">
        <v>68</v>
      </c>
      <c r="AE51" s="65" t="s">
        <v>371</v>
      </c>
      <c r="AF51" s="68" t="s">
        <v>425</v>
      </c>
      <c r="AG51" s="78"/>
      <c r="AH51" s="68" t="s">
        <v>383</v>
      </c>
      <c r="AI51" s="58" t="s">
        <v>438</v>
      </c>
      <c r="AJ51" s="78"/>
      <c r="AK51" s="78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55"/>
      <c r="AZ51" s="55"/>
      <c r="BA51" s="55"/>
      <c r="BB51" s="55"/>
      <c r="BC51" s="55"/>
      <c r="BD51" s="55"/>
      <c r="BE51" s="55"/>
      <c r="BF51" s="55"/>
      <c r="BG51" s="55"/>
      <c r="BH51" s="55"/>
      <c r="BI51" s="55"/>
      <c r="BJ51" s="55"/>
      <c r="BK51" s="55"/>
    </row>
    <row r="52" spans="1:63" ht="36">
      <c r="A52" s="101" t="s">
        <v>218</v>
      </c>
      <c r="B52" s="109" t="s">
        <v>219</v>
      </c>
      <c r="C52" s="68" t="s">
        <v>371</v>
      </c>
      <c r="D52" s="68" t="s">
        <v>376</v>
      </c>
      <c r="E52" s="58" t="s">
        <v>393</v>
      </c>
      <c r="F52" s="71"/>
      <c r="G52" s="71"/>
      <c r="H52" s="71"/>
      <c r="I52" s="78"/>
      <c r="J52" s="78"/>
      <c r="K52" s="78"/>
      <c r="L52" s="78"/>
      <c r="M52" s="78"/>
      <c r="N52" s="78"/>
      <c r="O52" s="78"/>
      <c r="P52" s="78"/>
      <c r="Q52" s="78"/>
      <c r="R52" s="78"/>
      <c r="S52" s="78"/>
      <c r="T52" s="78"/>
      <c r="U52" s="78"/>
      <c r="V52" s="78"/>
      <c r="W52" s="70"/>
      <c r="X52" s="70"/>
      <c r="Y52" s="70"/>
      <c r="Z52" s="70"/>
      <c r="AA52" s="70"/>
      <c r="AB52" s="55"/>
      <c r="AC52" s="89" t="s">
        <v>65</v>
      </c>
      <c r="AD52" s="92" t="s">
        <v>64</v>
      </c>
      <c r="AE52" s="65" t="s">
        <v>423</v>
      </c>
      <c r="AF52" s="78"/>
      <c r="AG52" s="78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55"/>
      <c r="AZ52" s="55"/>
      <c r="BA52" s="55"/>
      <c r="BB52" s="55"/>
      <c r="BC52" s="55"/>
      <c r="BD52" s="55"/>
      <c r="BE52" s="55"/>
      <c r="BF52" s="55"/>
      <c r="BG52" s="55"/>
      <c r="BH52" s="55"/>
      <c r="BI52" s="55"/>
      <c r="BJ52" s="55"/>
      <c r="BK52" s="55"/>
    </row>
    <row r="53" spans="1:63" ht="36">
      <c r="A53" s="101" t="s">
        <v>220</v>
      </c>
      <c r="B53" s="109" t="s">
        <v>221</v>
      </c>
      <c r="C53" s="68" t="s">
        <v>334</v>
      </c>
      <c r="D53" s="68" t="s">
        <v>372</v>
      </c>
      <c r="E53" s="71"/>
      <c r="F53" s="71"/>
      <c r="G53" s="71"/>
      <c r="H53" s="71"/>
      <c r="I53" s="78"/>
      <c r="J53" s="78"/>
      <c r="K53" s="78"/>
      <c r="L53" s="78"/>
      <c r="M53" s="78"/>
      <c r="N53" s="78"/>
      <c r="O53" s="78"/>
      <c r="P53" s="78"/>
      <c r="Q53" s="78"/>
      <c r="R53" s="78"/>
      <c r="S53" s="78"/>
      <c r="T53" s="78"/>
      <c r="U53" s="78"/>
      <c r="V53" s="78"/>
      <c r="W53" s="70"/>
      <c r="X53" s="70"/>
      <c r="Y53" s="70"/>
      <c r="Z53" s="70"/>
      <c r="AA53" s="70"/>
      <c r="AB53" s="55"/>
      <c r="AC53" s="89" t="s">
        <v>61</v>
      </c>
      <c r="AD53" s="92" t="s">
        <v>60</v>
      </c>
      <c r="AE53" s="65" t="s">
        <v>391</v>
      </c>
      <c r="AF53" s="78"/>
      <c r="AG53" s="78"/>
      <c r="AH53" s="78"/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55"/>
      <c r="AZ53" s="55"/>
      <c r="BA53" s="55"/>
      <c r="BB53" s="55"/>
      <c r="BC53" s="55"/>
      <c r="BD53" s="55"/>
      <c r="BE53" s="55"/>
      <c r="BF53" s="55"/>
      <c r="BG53" s="55"/>
      <c r="BH53" s="55"/>
      <c r="BI53" s="55"/>
      <c r="BJ53" s="55"/>
      <c r="BK53" s="55"/>
    </row>
    <row r="54" spans="1:63" ht="24">
      <c r="A54" s="101" t="s">
        <v>222</v>
      </c>
      <c r="B54" s="109" t="s">
        <v>223</v>
      </c>
      <c r="C54" s="68" t="s">
        <v>348</v>
      </c>
      <c r="D54" s="71"/>
      <c r="E54" s="71"/>
      <c r="F54" s="71"/>
      <c r="G54" s="71"/>
      <c r="H54" s="71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0"/>
      <c r="X54" s="70"/>
      <c r="Y54" s="70"/>
      <c r="Z54" s="70"/>
      <c r="AA54" s="70"/>
      <c r="AB54" s="55"/>
      <c r="AC54" s="89" t="s">
        <v>57</v>
      </c>
      <c r="AD54" s="92" t="s">
        <v>56</v>
      </c>
      <c r="AE54" s="65" t="s">
        <v>375</v>
      </c>
      <c r="AF54" s="68" t="s">
        <v>425</v>
      </c>
      <c r="AG54" s="68" t="s">
        <v>383</v>
      </c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55"/>
      <c r="AZ54" s="55"/>
      <c r="BA54" s="55"/>
      <c r="BB54" s="55"/>
      <c r="BC54" s="55"/>
      <c r="BD54" s="55"/>
      <c r="BE54" s="55"/>
      <c r="BF54" s="55"/>
      <c r="BG54" s="55"/>
      <c r="BH54" s="55"/>
      <c r="BI54" s="55"/>
      <c r="BJ54" s="55"/>
      <c r="BK54" s="55"/>
    </row>
    <row r="55" spans="1:63" ht="33.75">
      <c r="A55" s="101" t="s">
        <v>224</v>
      </c>
      <c r="B55" s="109" t="s">
        <v>225</v>
      </c>
      <c r="C55" s="68" t="s">
        <v>394</v>
      </c>
      <c r="D55" s="58" t="s">
        <v>395</v>
      </c>
      <c r="E55" s="71"/>
      <c r="F55" s="71"/>
      <c r="G55" s="71"/>
      <c r="H55" s="71"/>
      <c r="I55" s="78"/>
      <c r="J55" s="78"/>
      <c r="K55" s="78"/>
      <c r="L55" s="78"/>
      <c r="M55" s="78"/>
      <c r="N55" s="78"/>
      <c r="O55" s="78"/>
      <c r="P55" s="78"/>
      <c r="Q55" s="78"/>
      <c r="R55" s="78"/>
      <c r="S55" s="78"/>
      <c r="T55" s="78"/>
      <c r="U55" s="78"/>
      <c r="V55" s="78"/>
      <c r="W55" s="70"/>
      <c r="X55" s="70"/>
      <c r="Y55" s="70"/>
      <c r="Z55" s="70"/>
      <c r="AA55" s="70"/>
      <c r="AB55" s="55"/>
      <c r="AC55" s="89" t="s">
        <v>53</v>
      </c>
      <c r="AD55" s="93" t="s">
        <v>52</v>
      </c>
      <c r="AE55" s="76" t="s">
        <v>334</v>
      </c>
      <c r="AF55" s="68" t="s">
        <v>425</v>
      </c>
      <c r="AG55" s="78"/>
      <c r="AH55" s="78"/>
      <c r="AI55" s="78"/>
      <c r="AJ55" s="78"/>
      <c r="AK55" s="78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55"/>
      <c r="AZ55" s="55"/>
      <c r="BA55" s="55"/>
      <c r="BB55" s="55"/>
      <c r="BC55" s="55"/>
      <c r="BD55" s="55"/>
      <c r="BE55" s="55"/>
      <c r="BF55" s="55"/>
      <c r="BG55" s="55"/>
      <c r="BH55" s="55"/>
      <c r="BI55" s="55"/>
      <c r="BJ55" s="55"/>
      <c r="BK55" s="55"/>
    </row>
    <row r="56" spans="1:63" ht="33.75">
      <c r="A56" s="101" t="s">
        <v>226</v>
      </c>
      <c r="B56" s="109" t="s">
        <v>227</v>
      </c>
      <c r="C56" s="68" t="s">
        <v>365</v>
      </c>
      <c r="D56" s="68" t="s">
        <v>384</v>
      </c>
      <c r="E56" s="58" t="s">
        <v>385</v>
      </c>
      <c r="F56" s="58" t="s">
        <v>396</v>
      </c>
      <c r="G56" s="71"/>
      <c r="H56" s="71"/>
      <c r="I56" s="78"/>
      <c r="J56" s="78"/>
      <c r="K56" s="78"/>
      <c r="L56" s="78"/>
      <c r="M56" s="78"/>
      <c r="N56" s="78"/>
      <c r="O56" s="78"/>
      <c r="P56" s="78"/>
      <c r="Q56" s="78"/>
      <c r="R56" s="78"/>
      <c r="S56" s="78"/>
      <c r="T56" s="78"/>
      <c r="U56" s="78"/>
      <c r="V56" s="78"/>
      <c r="W56" s="70"/>
      <c r="X56" s="70"/>
      <c r="Y56" s="70"/>
      <c r="Z56" s="70"/>
      <c r="AA56" s="70"/>
      <c r="AB56" s="55"/>
      <c r="AC56" s="89" t="s">
        <v>49</v>
      </c>
      <c r="AD56" s="93" t="s">
        <v>48</v>
      </c>
      <c r="AE56" s="76" t="s">
        <v>348</v>
      </c>
      <c r="AF56" s="68" t="s">
        <v>425</v>
      </c>
      <c r="AG56" s="78"/>
      <c r="AH56" s="78"/>
      <c r="AI56" s="78"/>
      <c r="AJ56" s="78"/>
      <c r="AK56" s="78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55"/>
      <c r="AZ56" s="55"/>
      <c r="BA56" s="55"/>
      <c r="BB56" s="55"/>
      <c r="BC56" s="55"/>
      <c r="BD56" s="55"/>
      <c r="BE56" s="55"/>
      <c r="BF56" s="55"/>
      <c r="BG56" s="55"/>
      <c r="BH56" s="55"/>
      <c r="BI56" s="55"/>
      <c r="BJ56" s="55"/>
      <c r="BK56" s="55"/>
    </row>
    <row r="57" spans="1:63" ht="33.75">
      <c r="A57" s="101" t="s">
        <v>228</v>
      </c>
      <c r="B57" s="109" t="s">
        <v>229</v>
      </c>
      <c r="C57" s="68" t="s">
        <v>334</v>
      </c>
      <c r="D57" s="68" t="s">
        <v>360</v>
      </c>
      <c r="E57" s="71"/>
      <c r="F57" s="71"/>
      <c r="G57" s="71"/>
      <c r="H57" s="71"/>
      <c r="I57" s="78"/>
      <c r="J57" s="78"/>
      <c r="K57" s="78"/>
      <c r="L57" s="78"/>
      <c r="M57" s="78"/>
      <c r="N57" s="78"/>
      <c r="O57" s="78"/>
      <c r="P57" s="78"/>
      <c r="Q57" s="78"/>
      <c r="R57" s="78"/>
      <c r="S57" s="78"/>
      <c r="T57" s="78"/>
      <c r="U57" s="78"/>
      <c r="V57" s="78"/>
      <c r="W57" s="70"/>
      <c r="X57" s="70"/>
      <c r="Y57" s="70"/>
      <c r="Z57" s="70"/>
      <c r="AA57" s="70"/>
      <c r="AB57" s="55"/>
      <c r="AC57" s="89" t="s">
        <v>45</v>
      </c>
      <c r="AD57" s="93" t="s">
        <v>44</v>
      </c>
      <c r="AE57" s="76" t="s">
        <v>365</v>
      </c>
      <c r="AF57" s="58" t="s">
        <v>407</v>
      </c>
      <c r="AG57" s="58" t="s">
        <v>352</v>
      </c>
      <c r="AH57" s="78"/>
      <c r="AI57" s="78"/>
      <c r="AJ57" s="78"/>
      <c r="AK57" s="78"/>
      <c r="AL57" s="78"/>
      <c r="AM57" s="78"/>
      <c r="AN57" s="78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55"/>
      <c r="AZ57" s="55"/>
      <c r="BA57" s="55"/>
      <c r="BB57" s="55"/>
      <c r="BC57" s="55"/>
      <c r="BD57" s="55"/>
      <c r="BE57" s="55"/>
      <c r="BF57" s="55"/>
      <c r="BG57" s="55"/>
      <c r="BH57" s="55"/>
      <c r="BI57" s="55"/>
      <c r="BJ57" s="55"/>
      <c r="BK57" s="55"/>
    </row>
    <row r="58" spans="1:63" ht="24">
      <c r="A58" s="101" t="s">
        <v>230</v>
      </c>
      <c r="B58" s="109" t="s">
        <v>231</v>
      </c>
      <c r="C58" s="68" t="s">
        <v>334</v>
      </c>
      <c r="D58" s="71"/>
      <c r="E58" s="71"/>
      <c r="F58" s="71"/>
      <c r="G58" s="71"/>
      <c r="H58" s="71"/>
      <c r="I58" s="78"/>
      <c r="J58" s="78"/>
      <c r="K58" s="78"/>
      <c r="L58" s="78"/>
      <c r="M58" s="78"/>
      <c r="N58" s="78"/>
      <c r="O58" s="78"/>
      <c r="P58" s="78"/>
      <c r="Q58" s="78"/>
      <c r="R58" s="78"/>
      <c r="S58" s="78"/>
      <c r="T58" s="78"/>
      <c r="U58" s="78"/>
      <c r="V58" s="78"/>
      <c r="W58" s="70"/>
      <c r="X58" s="70"/>
      <c r="Y58" s="70"/>
      <c r="Z58" s="70"/>
      <c r="AA58" s="70"/>
      <c r="AB58" s="55"/>
      <c r="AC58" s="89" t="s">
        <v>41</v>
      </c>
      <c r="AD58" s="93" t="s">
        <v>40</v>
      </c>
      <c r="AE58" s="76" t="s">
        <v>375</v>
      </c>
      <c r="AF58" s="58"/>
      <c r="AG58" s="58"/>
      <c r="AH58" s="58"/>
      <c r="AI58" s="58"/>
      <c r="AJ58" s="78"/>
      <c r="AK58" s="78"/>
      <c r="AL58" s="78"/>
      <c r="AM58" s="78"/>
      <c r="AN58" s="78"/>
      <c r="AO58" s="78"/>
      <c r="AP58" s="78"/>
      <c r="AQ58" s="78"/>
      <c r="AR58" s="78"/>
      <c r="AS58" s="78"/>
      <c r="AT58" s="78"/>
      <c r="AU58" s="78"/>
      <c r="AV58" s="78"/>
      <c r="AW58" s="78"/>
      <c r="AX58" s="78"/>
      <c r="AY58" s="55"/>
      <c r="AZ58" s="55"/>
      <c r="BA58" s="55"/>
      <c r="BB58" s="55"/>
      <c r="BC58" s="55"/>
      <c r="BD58" s="55"/>
      <c r="BE58" s="55"/>
      <c r="BF58" s="55"/>
      <c r="BG58" s="55"/>
      <c r="BH58" s="55"/>
      <c r="BI58" s="55"/>
      <c r="BJ58" s="55"/>
      <c r="BK58" s="55"/>
    </row>
    <row r="59" spans="1:63" ht="36">
      <c r="A59" s="101" t="s">
        <v>232</v>
      </c>
      <c r="B59" s="109" t="s">
        <v>233</v>
      </c>
      <c r="C59" s="68" t="s">
        <v>375</v>
      </c>
      <c r="D59" s="68" t="s">
        <v>384</v>
      </c>
      <c r="E59" s="58" t="s">
        <v>385</v>
      </c>
      <c r="F59" s="58" t="s">
        <v>386</v>
      </c>
      <c r="G59" s="71"/>
      <c r="H59" s="71"/>
      <c r="I59" s="78"/>
      <c r="J59" s="78"/>
      <c r="K59" s="78"/>
      <c r="L59" s="78"/>
      <c r="M59" s="78"/>
      <c r="N59" s="78"/>
      <c r="O59" s="78"/>
      <c r="P59" s="78"/>
      <c r="Q59" s="78"/>
      <c r="R59" s="78"/>
      <c r="S59" s="78"/>
      <c r="T59" s="78"/>
      <c r="U59" s="78"/>
      <c r="V59" s="78"/>
      <c r="W59" s="70"/>
      <c r="X59" s="70"/>
      <c r="Y59" s="70"/>
      <c r="Z59" s="70"/>
      <c r="AA59" s="70"/>
      <c r="AB59" s="55"/>
      <c r="AC59" s="89" t="s">
        <v>37</v>
      </c>
      <c r="AD59" s="93" t="s">
        <v>36</v>
      </c>
      <c r="AE59" s="76" t="s">
        <v>439</v>
      </c>
      <c r="AF59" s="58"/>
      <c r="AG59" s="58"/>
      <c r="AH59" s="58"/>
      <c r="AI59" s="58"/>
      <c r="AJ59" s="78"/>
      <c r="AK59" s="78"/>
      <c r="AL59" s="78"/>
      <c r="AM59" s="78"/>
      <c r="AN59" s="78"/>
      <c r="AO59" s="78"/>
      <c r="AP59" s="78"/>
      <c r="AQ59" s="78"/>
      <c r="AR59" s="78"/>
      <c r="AS59" s="78"/>
      <c r="AT59" s="78"/>
      <c r="AU59" s="78"/>
      <c r="AV59" s="78"/>
      <c r="AW59" s="78"/>
      <c r="AX59" s="78"/>
      <c r="AY59" s="55"/>
      <c r="AZ59" s="55"/>
      <c r="BA59" s="55"/>
      <c r="BB59" s="55"/>
      <c r="BC59" s="55"/>
      <c r="BD59" s="55"/>
      <c r="BE59" s="55"/>
      <c r="BF59" s="55"/>
      <c r="BG59" s="55"/>
      <c r="BH59" s="55"/>
      <c r="BI59" s="55"/>
      <c r="BJ59" s="55"/>
      <c r="BK59" s="55"/>
    </row>
    <row r="60" spans="1:63" ht="33.75">
      <c r="A60" s="102" t="s">
        <v>234</v>
      </c>
      <c r="B60" s="109" t="s">
        <v>235</v>
      </c>
      <c r="C60" s="68" t="s">
        <v>397</v>
      </c>
      <c r="D60" s="68" t="s">
        <v>376</v>
      </c>
      <c r="E60" s="58"/>
      <c r="F60" s="58"/>
      <c r="G60" s="71"/>
      <c r="H60" s="71"/>
      <c r="I60" s="78"/>
      <c r="J60" s="78"/>
      <c r="K60" s="78"/>
      <c r="L60" s="78"/>
      <c r="M60" s="78"/>
      <c r="N60" s="78"/>
      <c r="O60" s="78"/>
      <c r="P60" s="78"/>
      <c r="Q60" s="78"/>
      <c r="R60" s="78"/>
      <c r="S60" s="78"/>
      <c r="T60" s="78"/>
      <c r="U60" s="78"/>
      <c r="V60" s="78"/>
      <c r="W60" s="70"/>
      <c r="X60" s="70"/>
      <c r="Y60" s="70"/>
      <c r="Z60" s="70"/>
      <c r="AA60" s="70"/>
      <c r="AB60" s="55"/>
      <c r="AC60" s="90" t="s">
        <v>33</v>
      </c>
      <c r="AD60" s="93" t="s">
        <v>32</v>
      </c>
      <c r="AE60" s="76" t="s">
        <v>402</v>
      </c>
      <c r="AF60" s="68" t="s">
        <v>430</v>
      </c>
      <c r="AG60" s="58" t="s">
        <v>403</v>
      </c>
      <c r="AH60" s="58" t="s">
        <v>440</v>
      </c>
      <c r="AI60" s="58"/>
      <c r="AJ60" s="78"/>
      <c r="AK60" s="78"/>
      <c r="AL60" s="78"/>
      <c r="AM60" s="78"/>
      <c r="AN60" s="78"/>
      <c r="AO60" s="78"/>
      <c r="AP60" s="78"/>
      <c r="AQ60" s="78"/>
      <c r="AR60" s="78"/>
      <c r="AS60" s="78"/>
      <c r="AT60" s="78"/>
      <c r="AU60" s="78"/>
      <c r="AV60" s="78"/>
      <c r="AW60" s="78"/>
      <c r="AX60" s="78"/>
      <c r="AY60" s="55"/>
      <c r="AZ60" s="55"/>
      <c r="BA60" s="55"/>
      <c r="BB60" s="55"/>
      <c r="BC60" s="55"/>
      <c r="BD60" s="55"/>
      <c r="BE60" s="55"/>
      <c r="BF60" s="55"/>
      <c r="BG60" s="55"/>
      <c r="BH60" s="55"/>
      <c r="BI60" s="55"/>
      <c r="BJ60" s="55"/>
      <c r="BK60" s="55"/>
    </row>
    <row r="61" spans="1:63" ht="33.75">
      <c r="A61" s="102" t="s">
        <v>236</v>
      </c>
      <c r="B61" s="109" t="s">
        <v>237</v>
      </c>
      <c r="C61" s="68" t="s">
        <v>398</v>
      </c>
      <c r="D61" s="58" t="s">
        <v>399</v>
      </c>
      <c r="E61" s="58" t="s">
        <v>400</v>
      </c>
      <c r="F61" s="58" t="s">
        <v>401</v>
      </c>
      <c r="G61" s="71"/>
      <c r="H61" s="71"/>
      <c r="I61" s="78"/>
      <c r="J61" s="78"/>
      <c r="K61" s="78"/>
      <c r="L61" s="78"/>
      <c r="M61" s="78"/>
      <c r="N61" s="78"/>
      <c r="O61" s="78"/>
      <c r="P61" s="78"/>
      <c r="Q61" s="78"/>
      <c r="R61" s="78"/>
      <c r="S61" s="78"/>
      <c r="T61" s="78"/>
      <c r="U61" s="78"/>
      <c r="V61" s="78"/>
      <c r="W61" s="70"/>
      <c r="X61" s="70"/>
      <c r="Y61" s="70"/>
      <c r="Z61" s="70"/>
      <c r="AA61" s="70"/>
      <c r="AB61" s="55"/>
      <c r="AC61" s="90" t="s">
        <v>29</v>
      </c>
      <c r="AD61" s="92" t="s">
        <v>28</v>
      </c>
      <c r="AE61" s="65" t="s">
        <v>366</v>
      </c>
      <c r="AF61" s="58"/>
      <c r="AG61" s="58"/>
      <c r="AH61" s="78"/>
      <c r="AI61" s="78"/>
      <c r="AJ61" s="78"/>
      <c r="AK61" s="78"/>
      <c r="AL61" s="78"/>
      <c r="AM61" s="78"/>
      <c r="AN61" s="78"/>
      <c r="AO61" s="78"/>
      <c r="AP61" s="78"/>
      <c r="AQ61" s="78"/>
      <c r="AR61" s="78"/>
      <c r="AS61" s="78"/>
      <c r="AT61" s="78"/>
      <c r="AU61" s="78"/>
      <c r="AV61" s="78"/>
      <c r="AW61" s="78"/>
      <c r="AX61" s="78"/>
      <c r="AY61" s="55"/>
      <c r="AZ61" s="55"/>
      <c r="BA61" s="55"/>
      <c r="BB61" s="55"/>
      <c r="BC61" s="55"/>
      <c r="BD61" s="55"/>
      <c r="BE61" s="55"/>
      <c r="BF61" s="55"/>
      <c r="BG61" s="55"/>
      <c r="BH61" s="55"/>
      <c r="BI61" s="55"/>
      <c r="BJ61" s="55"/>
      <c r="BK61" s="55"/>
    </row>
    <row r="62" spans="1:63" ht="33.75">
      <c r="A62" s="102" t="s">
        <v>238</v>
      </c>
      <c r="B62" s="109" t="s">
        <v>239</v>
      </c>
      <c r="C62" s="68" t="s">
        <v>402</v>
      </c>
      <c r="D62" s="58" t="s">
        <v>341</v>
      </c>
      <c r="E62" s="58" t="s">
        <v>403</v>
      </c>
      <c r="F62" s="58" t="s">
        <v>404</v>
      </c>
      <c r="G62" s="71"/>
      <c r="H62" s="71"/>
      <c r="I62" s="78"/>
      <c r="J62" s="78"/>
      <c r="K62" s="78"/>
      <c r="L62" s="78"/>
      <c r="M62" s="78"/>
      <c r="N62" s="78"/>
      <c r="O62" s="78"/>
      <c r="P62" s="78"/>
      <c r="Q62" s="78"/>
      <c r="R62" s="78"/>
      <c r="S62" s="78"/>
      <c r="T62" s="78"/>
      <c r="U62" s="78"/>
      <c r="V62" s="78"/>
      <c r="W62" s="70"/>
      <c r="X62" s="70"/>
      <c r="Y62" s="70"/>
      <c r="Z62" s="70"/>
      <c r="AA62" s="70"/>
      <c r="AB62" s="55"/>
      <c r="AC62" s="90" t="s">
        <v>25</v>
      </c>
      <c r="AD62" s="92" t="s">
        <v>24</v>
      </c>
      <c r="AE62" s="65" t="s">
        <v>366</v>
      </c>
      <c r="AF62" s="58"/>
      <c r="AG62" s="58"/>
      <c r="AH62" s="78"/>
      <c r="AI62" s="78"/>
      <c r="AJ62" s="78"/>
      <c r="AK62" s="78"/>
      <c r="AL62" s="78"/>
      <c r="AM62" s="78"/>
      <c r="AN62" s="78"/>
      <c r="AO62" s="78"/>
      <c r="AP62" s="78"/>
      <c r="AQ62" s="78"/>
      <c r="AR62" s="78"/>
      <c r="AS62" s="78"/>
      <c r="AT62" s="78"/>
      <c r="AU62" s="78"/>
      <c r="AV62" s="78"/>
      <c r="AW62" s="78"/>
      <c r="AX62" s="78"/>
      <c r="AY62" s="55"/>
      <c r="AZ62" s="55"/>
      <c r="BA62" s="55"/>
      <c r="BB62" s="55"/>
      <c r="BC62" s="55"/>
      <c r="BD62" s="55"/>
      <c r="BE62" s="55"/>
      <c r="BF62" s="55"/>
      <c r="BG62" s="55"/>
      <c r="BH62" s="55"/>
      <c r="BI62" s="55"/>
      <c r="BJ62" s="55"/>
      <c r="BK62" s="55"/>
    </row>
    <row r="63" spans="1:63" ht="33.75">
      <c r="A63" s="102" t="s">
        <v>240</v>
      </c>
      <c r="B63" s="109" t="s">
        <v>241</v>
      </c>
      <c r="C63" s="68" t="s">
        <v>366</v>
      </c>
      <c r="D63" s="58" t="s">
        <v>405</v>
      </c>
      <c r="E63" s="71"/>
      <c r="F63" s="71"/>
      <c r="G63" s="71"/>
      <c r="H63" s="71"/>
      <c r="I63" s="78"/>
      <c r="J63" s="78"/>
      <c r="K63" s="78"/>
      <c r="L63" s="78"/>
      <c r="M63" s="78"/>
      <c r="N63" s="78"/>
      <c r="O63" s="78"/>
      <c r="P63" s="78"/>
      <c r="Q63" s="78"/>
      <c r="R63" s="78"/>
      <c r="S63" s="78"/>
      <c r="T63" s="78"/>
      <c r="U63" s="78"/>
      <c r="V63" s="78"/>
      <c r="W63" s="70"/>
      <c r="X63" s="70"/>
      <c r="Y63" s="70"/>
      <c r="Z63" s="70"/>
      <c r="AA63" s="70"/>
      <c r="AB63" s="55"/>
      <c r="AC63" s="90" t="s">
        <v>21</v>
      </c>
      <c r="AD63" s="92" t="s">
        <v>20</v>
      </c>
      <c r="AE63" s="65" t="s">
        <v>366</v>
      </c>
      <c r="AF63" s="58" t="s">
        <v>441</v>
      </c>
      <c r="AG63" s="58"/>
      <c r="AH63" s="78"/>
      <c r="AI63" s="78"/>
      <c r="AJ63" s="78"/>
      <c r="AK63" s="78"/>
      <c r="AL63" s="78"/>
      <c r="AM63" s="78"/>
      <c r="AN63" s="78"/>
      <c r="AO63" s="78"/>
      <c r="AP63" s="78"/>
      <c r="AQ63" s="78"/>
      <c r="AR63" s="78"/>
      <c r="AS63" s="78"/>
      <c r="AT63" s="78"/>
      <c r="AU63" s="78"/>
      <c r="AV63" s="78"/>
      <c r="AW63" s="78"/>
      <c r="AX63" s="78"/>
      <c r="AY63" s="55"/>
      <c r="AZ63" s="55"/>
      <c r="BA63" s="55"/>
      <c r="BB63" s="55"/>
      <c r="BC63" s="55"/>
      <c r="BD63" s="55"/>
      <c r="BE63" s="55"/>
      <c r="BF63" s="55"/>
      <c r="BG63" s="55"/>
      <c r="BH63" s="55"/>
      <c r="BI63" s="55"/>
      <c r="BJ63" s="55"/>
      <c r="BK63" s="55"/>
    </row>
    <row r="64" spans="1:63" ht="48">
      <c r="A64" s="102" t="s">
        <v>242</v>
      </c>
      <c r="B64" s="109" t="s">
        <v>243</v>
      </c>
      <c r="C64" s="68" t="s">
        <v>366</v>
      </c>
      <c r="D64" s="71"/>
      <c r="E64" s="71"/>
      <c r="F64" s="71"/>
      <c r="G64" s="71"/>
      <c r="H64" s="71"/>
      <c r="I64" s="78"/>
      <c r="J64" s="78"/>
      <c r="K64" s="78"/>
      <c r="L64" s="78"/>
      <c r="M64" s="78"/>
      <c r="N64" s="78"/>
      <c r="O64" s="78"/>
      <c r="P64" s="78"/>
      <c r="Q64" s="78"/>
      <c r="R64" s="78"/>
      <c r="S64" s="78"/>
      <c r="T64" s="78"/>
      <c r="U64" s="78"/>
      <c r="V64" s="78"/>
      <c r="W64" s="70"/>
      <c r="X64" s="70"/>
      <c r="Y64" s="70"/>
      <c r="Z64" s="70"/>
      <c r="AA64" s="70"/>
      <c r="AB64" s="55"/>
      <c r="AC64" s="90" t="s">
        <v>17</v>
      </c>
      <c r="AD64" s="92" t="s">
        <v>16</v>
      </c>
      <c r="AE64" s="65" t="s">
        <v>409</v>
      </c>
      <c r="AF64" s="78"/>
      <c r="AG64" s="78"/>
      <c r="AH64" s="78"/>
      <c r="AI64" s="78"/>
      <c r="AJ64" s="78"/>
      <c r="AK64" s="78"/>
      <c r="AL64" s="78"/>
      <c r="AM64" s="78"/>
      <c r="AN64" s="78"/>
      <c r="AO64" s="78"/>
      <c r="AP64" s="78"/>
      <c r="AQ64" s="78"/>
      <c r="AR64" s="78"/>
      <c r="AS64" s="78"/>
      <c r="AT64" s="78"/>
      <c r="AU64" s="78"/>
      <c r="AV64" s="78"/>
      <c r="AW64" s="78"/>
      <c r="AX64" s="78"/>
      <c r="AY64" s="55"/>
      <c r="AZ64" s="55"/>
      <c r="BA64" s="55"/>
      <c r="BB64" s="55"/>
      <c r="BC64" s="55"/>
      <c r="BD64" s="55"/>
      <c r="BE64" s="55"/>
      <c r="BF64" s="55"/>
      <c r="BG64" s="55"/>
      <c r="BH64" s="55"/>
      <c r="BI64" s="55"/>
      <c r="BJ64" s="55"/>
      <c r="BK64" s="55"/>
    </row>
    <row r="65" spans="1:63" ht="33.75">
      <c r="A65" s="102" t="s">
        <v>244</v>
      </c>
      <c r="B65" s="109" t="s">
        <v>245</v>
      </c>
      <c r="C65" s="68" t="s">
        <v>406</v>
      </c>
      <c r="D65" s="58" t="s">
        <v>407</v>
      </c>
      <c r="E65" s="71"/>
      <c r="F65" s="71"/>
      <c r="G65" s="71"/>
      <c r="H65" s="71"/>
      <c r="I65" s="78"/>
      <c r="J65" s="78"/>
      <c r="K65" s="78"/>
      <c r="L65" s="78"/>
      <c r="M65" s="78"/>
      <c r="N65" s="78"/>
      <c r="O65" s="78"/>
      <c r="P65" s="78"/>
      <c r="Q65" s="78"/>
      <c r="R65" s="78"/>
      <c r="S65" s="78"/>
      <c r="T65" s="78"/>
      <c r="U65" s="78"/>
      <c r="V65" s="78"/>
      <c r="W65" s="70"/>
      <c r="X65" s="70"/>
      <c r="Y65" s="70"/>
      <c r="Z65" s="70"/>
      <c r="AA65" s="70"/>
      <c r="AB65" s="55"/>
      <c r="AC65" s="90" t="s">
        <v>13</v>
      </c>
      <c r="AD65" s="92" t="s">
        <v>12</v>
      </c>
      <c r="AE65" s="65" t="s">
        <v>412</v>
      </c>
      <c r="AF65" s="58" t="s">
        <v>442</v>
      </c>
      <c r="AG65" s="78"/>
      <c r="AH65" s="78"/>
      <c r="AI65" s="78"/>
      <c r="AJ65" s="78"/>
      <c r="AK65" s="78"/>
      <c r="AL65" s="78"/>
      <c r="AM65" s="78"/>
      <c r="AN65" s="78"/>
      <c r="AO65" s="78"/>
      <c r="AP65" s="78"/>
      <c r="AQ65" s="78"/>
      <c r="AR65" s="78"/>
      <c r="AS65" s="78"/>
      <c r="AT65" s="78"/>
      <c r="AU65" s="78"/>
      <c r="AV65" s="78"/>
      <c r="AW65" s="78"/>
      <c r="AX65" s="78"/>
      <c r="AY65" s="55"/>
      <c r="AZ65" s="55"/>
      <c r="BA65" s="55"/>
      <c r="BB65" s="55"/>
      <c r="BC65" s="55"/>
      <c r="BD65" s="55"/>
      <c r="BE65" s="55"/>
      <c r="BF65" s="55"/>
      <c r="BG65" s="55"/>
      <c r="BH65" s="55"/>
      <c r="BI65" s="55"/>
      <c r="BJ65" s="55"/>
      <c r="BK65" s="55"/>
    </row>
    <row r="66" spans="1:63" ht="33.75">
      <c r="A66" s="105" t="s">
        <v>408</v>
      </c>
      <c r="B66" s="110" t="s">
        <v>325</v>
      </c>
      <c r="C66" s="68" t="s">
        <v>409</v>
      </c>
      <c r="D66" s="58" t="s">
        <v>410</v>
      </c>
      <c r="E66" s="58" t="s">
        <v>411</v>
      </c>
      <c r="F66" s="64" t="s">
        <v>380</v>
      </c>
      <c r="G66" s="71"/>
      <c r="H66" s="71"/>
      <c r="I66" s="78"/>
      <c r="J66" s="78"/>
      <c r="K66" s="78"/>
      <c r="L66" s="78"/>
      <c r="M66" s="78"/>
      <c r="N66" s="78"/>
      <c r="O66" s="78"/>
      <c r="P66" s="78"/>
      <c r="Q66" s="78"/>
      <c r="R66" s="78"/>
      <c r="S66" s="78"/>
      <c r="T66" s="78"/>
      <c r="U66" s="78"/>
      <c r="V66" s="78"/>
      <c r="W66" s="70"/>
      <c r="X66" s="70"/>
      <c r="Y66" s="70"/>
      <c r="Z66" s="70"/>
      <c r="AA66" s="70"/>
      <c r="AB66" s="55"/>
      <c r="AC66" s="90" t="s">
        <v>9</v>
      </c>
      <c r="AD66" s="92" t="s">
        <v>8</v>
      </c>
      <c r="AE66" s="63" t="s">
        <v>414</v>
      </c>
      <c r="AF66" s="58" t="s">
        <v>443</v>
      </c>
      <c r="AG66" s="78"/>
      <c r="AH66" s="78"/>
      <c r="AI66" s="78"/>
      <c r="AJ66" s="78"/>
      <c r="AK66" s="78"/>
      <c r="AL66" s="78"/>
      <c r="AM66" s="78"/>
      <c r="AN66" s="78"/>
      <c r="AO66" s="78"/>
      <c r="AP66" s="78"/>
      <c r="AQ66" s="78"/>
      <c r="AR66" s="78"/>
      <c r="AS66" s="78"/>
      <c r="AT66" s="78"/>
      <c r="AU66" s="78"/>
      <c r="AV66" s="78"/>
      <c r="AW66" s="78"/>
      <c r="AX66" s="78"/>
      <c r="AY66" s="55"/>
      <c r="AZ66" s="55"/>
      <c r="BA66" s="55"/>
      <c r="BB66" s="55"/>
      <c r="BC66" s="55"/>
      <c r="BD66" s="55"/>
      <c r="BE66" s="55"/>
      <c r="BF66" s="55"/>
      <c r="BG66" s="55"/>
      <c r="BH66" s="55"/>
      <c r="BI66" s="55"/>
      <c r="BJ66" s="55"/>
      <c r="BK66" s="55"/>
    </row>
    <row r="67" spans="1:63" ht="33.75">
      <c r="A67" s="102" t="s">
        <v>13</v>
      </c>
      <c r="B67" s="109" t="s">
        <v>247</v>
      </c>
      <c r="C67" s="68" t="s">
        <v>412</v>
      </c>
      <c r="D67" s="71"/>
      <c r="E67" s="71"/>
      <c r="F67" s="71"/>
      <c r="G67" s="71"/>
      <c r="H67" s="71"/>
      <c r="I67" s="78"/>
      <c r="J67" s="78"/>
      <c r="K67" s="78"/>
      <c r="L67" s="78"/>
      <c r="M67" s="78"/>
      <c r="N67" s="78"/>
      <c r="O67" s="78"/>
      <c r="P67" s="78"/>
      <c r="Q67" s="78"/>
      <c r="R67" s="78"/>
      <c r="S67" s="78"/>
      <c r="T67" s="78"/>
      <c r="U67" s="78"/>
      <c r="V67" s="78"/>
      <c r="W67" s="70"/>
      <c r="X67" s="70"/>
      <c r="Y67" s="70"/>
      <c r="Z67" s="70"/>
      <c r="AA67" s="70"/>
      <c r="AB67" s="55"/>
      <c r="AC67" s="90" t="s">
        <v>5</v>
      </c>
      <c r="AD67" s="92" t="s">
        <v>4</v>
      </c>
      <c r="AE67" s="63" t="s">
        <v>414</v>
      </c>
      <c r="AF67" s="78"/>
      <c r="AG67" s="78"/>
      <c r="AH67" s="78"/>
      <c r="AI67" s="78"/>
      <c r="AJ67" s="78"/>
      <c r="AK67" s="78"/>
      <c r="AL67" s="78"/>
      <c r="AM67" s="78"/>
      <c r="AN67" s="78"/>
      <c r="AO67" s="78"/>
      <c r="AP67" s="78"/>
      <c r="AQ67" s="78"/>
      <c r="AR67" s="78"/>
      <c r="AS67" s="78"/>
      <c r="AT67" s="78"/>
      <c r="AU67" s="78"/>
      <c r="AV67" s="78"/>
      <c r="AW67" s="78"/>
      <c r="AX67" s="78"/>
      <c r="AY67" s="55"/>
      <c r="AZ67" s="55"/>
      <c r="BA67" s="55"/>
      <c r="BB67" s="55"/>
      <c r="BC67" s="55"/>
      <c r="BD67" s="55"/>
      <c r="BE67" s="55"/>
      <c r="BF67" s="55"/>
      <c r="BG67" s="55"/>
      <c r="BH67" s="55"/>
      <c r="BI67" s="55"/>
      <c r="BJ67" s="55"/>
      <c r="BK67" s="55"/>
    </row>
    <row r="68" spans="1:63" ht="36">
      <c r="A68" s="102" t="s">
        <v>248</v>
      </c>
      <c r="B68" s="109" t="s">
        <v>249</v>
      </c>
      <c r="C68" s="58" t="s">
        <v>413</v>
      </c>
      <c r="D68" s="71"/>
      <c r="E68" s="71"/>
      <c r="F68" s="71"/>
      <c r="G68" s="71"/>
      <c r="H68" s="71"/>
      <c r="I68" s="78"/>
      <c r="J68" s="78"/>
      <c r="K68" s="78"/>
      <c r="L68" s="78"/>
      <c r="M68" s="78"/>
      <c r="N68" s="78"/>
      <c r="O68" s="78"/>
      <c r="P68" s="78"/>
      <c r="Q68" s="78"/>
      <c r="R68" s="78"/>
      <c r="S68" s="78"/>
      <c r="T68" s="78"/>
      <c r="U68" s="78"/>
      <c r="V68" s="78"/>
      <c r="W68" s="70"/>
      <c r="X68" s="70"/>
      <c r="Y68" s="70"/>
      <c r="Z68" s="70"/>
      <c r="AA68" s="70"/>
      <c r="AB68" s="55"/>
      <c r="AC68" s="91" t="s">
        <v>1</v>
      </c>
      <c r="AD68" s="92" t="s">
        <v>0</v>
      </c>
      <c r="AE68" s="63" t="s">
        <v>370</v>
      </c>
      <c r="AF68" s="78"/>
      <c r="AG68" s="78"/>
      <c r="AH68" s="78"/>
      <c r="AI68" s="78"/>
      <c r="AJ68" s="78"/>
      <c r="AK68" s="78"/>
      <c r="AL68" s="78"/>
      <c r="AM68" s="78"/>
      <c r="AN68" s="78"/>
      <c r="AO68" s="78"/>
      <c r="AP68" s="78"/>
      <c r="AQ68" s="78"/>
      <c r="AR68" s="78"/>
      <c r="AS68" s="78"/>
      <c r="AT68" s="78"/>
      <c r="AU68" s="78"/>
      <c r="AV68" s="78"/>
      <c r="AW68" s="78"/>
      <c r="AX68" s="78"/>
      <c r="AY68" s="55"/>
      <c r="AZ68" s="55"/>
      <c r="BA68" s="55"/>
      <c r="BB68" s="55"/>
      <c r="BC68" s="55"/>
      <c r="BD68" s="55"/>
      <c r="BE68" s="55"/>
      <c r="BF68" s="55"/>
      <c r="BG68" s="55"/>
      <c r="BH68" s="55"/>
      <c r="BI68" s="55"/>
      <c r="BJ68" s="55"/>
      <c r="BK68" s="55"/>
    </row>
    <row r="69" spans="1:63" ht="36">
      <c r="A69" s="103" t="s">
        <v>250</v>
      </c>
      <c r="B69" s="109" t="s">
        <v>251</v>
      </c>
      <c r="C69" s="58" t="s">
        <v>413</v>
      </c>
      <c r="D69" s="71"/>
      <c r="E69" s="71"/>
      <c r="F69" s="71"/>
      <c r="G69" s="71"/>
      <c r="H69" s="71"/>
      <c r="I69" s="78"/>
      <c r="J69" s="78"/>
      <c r="K69" s="78"/>
      <c r="L69" s="78"/>
      <c r="M69" s="78"/>
      <c r="N69" s="78"/>
      <c r="O69" s="78"/>
      <c r="P69" s="78"/>
      <c r="Q69" s="78"/>
      <c r="R69" s="78"/>
      <c r="S69" s="78"/>
      <c r="T69" s="78"/>
      <c r="U69" s="78"/>
      <c r="V69" s="78"/>
      <c r="W69" s="70"/>
      <c r="X69" s="70"/>
      <c r="Y69" s="70"/>
      <c r="Z69" s="70"/>
      <c r="AA69" s="70"/>
      <c r="AB69" s="55"/>
      <c r="AJ69" s="55"/>
      <c r="AK69" s="55"/>
      <c r="AL69" s="55"/>
      <c r="AM69" s="55"/>
      <c r="AN69" s="55"/>
      <c r="AO69" s="55"/>
      <c r="AP69" s="55"/>
      <c r="AQ69" s="55"/>
      <c r="AR69" s="55"/>
      <c r="AS69" s="55"/>
      <c r="AT69" s="55"/>
      <c r="AU69" s="55"/>
      <c r="AV69" s="55"/>
      <c r="AW69" s="55"/>
      <c r="AX69" s="55"/>
      <c r="AY69" s="55"/>
      <c r="AZ69" s="55"/>
      <c r="BA69" s="55"/>
      <c r="BB69" s="55"/>
      <c r="BC69" s="55"/>
      <c r="BD69" s="55"/>
      <c r="BE69" s="55"/>
      <c r="BF69" s="55"/>
      <c r="BG69" s="55"/>
      <c r="BH69" s="55"/>
      <c r="BI69" s="55"/>
      <c r="BJ69" s="55"/>
      <c r="BK69" s="55"/>
    </row>
    <row r="70" spans="1:63" ht="33.75">
      <c r="A70" s="102" t="s">
        <v>252</v>
      </c>
      <c r="B70" s="109" t="s">
        <v>253</v>
      </c>
      <c r="C70" s="58" t="s">
        <v>414</v>
      </c>
      <c r="D70" s="71"/>
      <c r="E70" s="71"/>
      <c r="F70" s="71"/>
      <c r="G70" s="71"/>
      <c r="H70" s="71"/>
      <c r="I70" s="78"/>
      <c r="J70" s="78"/>
      <c r="K70" s="78"/>
      <c r="L70" s="78"/>
      <c r="M70" s="78"/>
      <c r="N70" s="78"/>
      <c r="O70" s="78"/>
      <c r="P70" s="78"/>
      <c r="Q70" s="78"/>
      <c r="R70" s="78"/>
      <c r="S70" s="78"/>
      <c r="T70" s="78"/>
      <c r="U70" s="78"/>
      <c r="V70" s="78"/>
      <c r="W70" s="70"/>
      <c r="X70" s="70"/>
      <c r="Y70" s="70"/>
      <c r="Z70" s="70"/>
      <c r="AA70" s="70"/>
      <c r="AB70" s="55"/>
      <c r="AJ70" s="55"/>
      <c r="AK70" s="55"/>
      <c r="AL70" s="55"/>
      <c r="AM70" s="55"/>
      <c r="AN70" s="55"/>
      <c r="AO70" s="55"/>
      <c r="AP70" s="55"/>
      <c r="AQ70" s="55"/>
      <c r="AR70" s="55"/>
      <c r="AS70" s="55"/>
      <c r="AT70" s="55"/>
      <c r="AU70" s="55"/>
      <c r="AV70" s="55"/>
      <c r="AW70" s="55"/>
      <c r="AX70" s="55"/>
      <c r="AY70" s="55"/>
      <c r="AZ70" s="55"/>
      <c r="BA70" s="55"/>
      <c r="BB70" s="55"/>
      <c r="BC70" s="55"/>
      <c r="BD70" s="55"/>
      <c r="BE70" s="55"/>
      <c r="BF70" s="55"/>
      <c r="BG70" s="55"/>
      <c r="BH70" s="55"/>
      <c r="BI70" s="55"/>
      <c r="BJ70" s="55"/>
      <c r="BK70" s="55"/>
    </row>
    <row r="71" spans="1:63" ht="33.75">
      <c r="A71" s="102" t="s">
        <v>254</v>
      </c>
      <c r="B71" s="109" t="s">
        <v>255</v>
      </c>
      <c r="C71" s="58" t="s">
        <v>415</v>
      </c>
      <c r="D71" s="71"/>
      <c r="E71" s="71"/>
      <c r="F71" s="71"/>
      <c r="G71" s="71"/>
      <c r="H71" s="71"/>
      <c r="I71" s="78"/>
      <c r="J71" s="78"/>
      <c r="K71" s="78"/>
      <c r="L71" s="78"/>
      <c r="M71" s="78"/>
      <c r="N71" s="78"/>
      <c r="O71" s="78"/>
      <c r="P71" s="78"/>
      <c r="Q71" s="78"/>
      <c r="R71" s="78"/>
      <c r="S71" s="78"/>
      <c r="T71" s="78"/>
      <c r="U71" s="78"/>
      <c r="V71" s="78"/>
      <c r="W71" s="70"/>
      <c r="X71" s="70"/>
      <c r="Y71" s="70"/>
      <c r="Z71" s="70"/>
      <c r="AA71" s="70"/>
      <c r="AB71" s="55"/>
      <c r="AJ71" s="55"/>
      <c r="AK71" s="55"/>
      <c r="AL71" s="55"/>
      <c r="AM71" s="55"/>
      <c r="AN71" s="55"/>
      <c r="AO71" s="55"/>
      <c r="AP71" s="55"/>
      <c r="AQ71" s="55"/>
      <c r="AR71" s="55"/>
      <c r="AS71" s="55"/>
      <c r="AT71" s="55"/>
      <c r="AU71" s="55"/>
      <c r="AV71" s="55"/>
      <c r="AW71" s="55"/>
      <c r="AX71" s="55"/>
      <c r="AY71" s="55"/>
      <c r="AZ71" s="55"/>
      <c r="BA71" s="55"/>
      <c r="BB71" s="55"/>
      <c r="BC71" s="55"/>
      <c r="BD71" s="55"/>
      <c r="BE71" s="55"/>
      <c r="BF71" s="55"/>
      <c r="BG71" s="55"/>
      <c r="BH71" s="55"/>
      <c r="BI71" s="55"/>
      <c r="BJ71" s="55"/>
      <c r="BK71" s="55"/>
    </row>
    <row r="72" spans="1:63" ht="36">
      <c r="A72" s="103" t="s">
        <v>256</v>
      </c>
      <c r="B72" s="109" t="s">
        <v>257</v>
      </c>
      <c r="C72" s="58" t="s">
        <v>370</v>
      </c>
      <c r="D72" s="71"/>
      <c r="E72" s="71"/>
      <c r="F72" s="71"/>
      <c r="G72" s="71"/>
      <c r="H72" s="71"/>
      <c r="I72" s="78"/>
      <c r="J72" s="78"/>
      <c r="K72" s="78"/>
      <c r="L72" s="78"/>
      <c r="M72" s="78"/>
      <c r="N72" s="78"/>
      <c r="O72" s="78"/>
      <c r="P72" s="78"/>
      <c r="Q72" s="78"/>
      <c r="R72" s="78"/>
      <c r="S72" s="78"/>
      <c r="T72" s="78"/>
      <c r="U72" s="78"/>
      <c r="V72" s="78"/>
      <c r="W72" s="70"/>
      <c r="X72" s="70"/>
      <c r="Y72" s="70"/>
      <c r="Z72" s="70"/>
      <c r="AA72" s="70"/>
      <c r="AB72" s="55"/>
      <c r="AJ72" s="55"/>
      <c r="AK72" s="55"/>
      <c r="AL72" s="55"/>
      <c r="AM72" s="55"/>
      <c r="AN72" s="55"/>
      <c r="AO72" s="55"/>
      <c r="AP72" s="55"/>
      <c r="AQ72" s="55"/>
      <c r="AR72" s="55"/>
      <c r="AS72" s="55"/>
      <c r="AT72" s="55"/>
      <c r="AU72" s="55"/>
      <c r="AV72" s="55"/>
      <c r="AW72" s="55"/>
      <c r="AX72" s="55"/>
      <c r="AY72" s="55"/>
      <c r="AZ72" s="55"/>
      <c r="BA72" s="55"/>
      <c r="BB72" s="55"/>
      <c r="BC72" s="55"/>
      <c r="BD72" s="55"/>
      <c r="BE72" s="55"/>
      <c r="BF72" s="55"/>
      <c r="BG72" s="55"/>
      <c r="BH72" s="55"/>
      <c r="BI72" s="55"/>
      <c r="BJ72" s="55"/>
      <c r="BK72" s="55"/>
    </row>
    <row r="73" spans="1:63" ht="33.75">
      <c r="A73" s="102" t="s">
        <v>258</v>
      </c>
      <c r="B73" s="109" t="s">
        <v>259</v>
      </c>
      <c r="C73" s="58" t="s">
        <v>416</v>
      </c>
      <c r="D73" s="71"/>
      <c r="E73" s="71"/>
      <c r="F73" s="71"/>
      <c r="G73" s="71"/>
      <c r="H73" s="71"/>
      <c r="I73" s="78"/>
      <c r="J73" s="78"/>
      <c r="K73" s="78"/>
      <c r="L73" s="78"/>
      <c r="M73" s="78"/>
      <c r="N73" s="78"/>
      <c r="O73" s="78"/>
      <c r="P73" s="78"/>
      <c r="Q73" s="78"/>
      <c r="R73" s="78"/>
      <c r="S73" s="78"/>
      <c r="T73" s="78"/>
      <c r="U73" s="78"/>
      <c r="V73" s="78"/>
      <c r="W73" s="70"/>
      <c r="X73" s="70"/>
      <c r="Y73" s="70"/>
      <c r="Z73" s="70"/>
      <c r="AA73" s="70"/>
      <c r="AB73" s="55"/>
      <c r="AJ73" s="55"/>
      <c r="AK73" s="55"/>
      <c r="AL73" s="55"/>
      <c r="AM73" s="55"/>
      <c r="AN73" s="55"/>
      <c r="AO73" s="55"/>
      <c r="AP73" s="55"/>
      <c r="AQ73" s="55"/>
      <c r="AR73" s="55"/>
      <c r="AS73" s="55"/>
      <c r="AT73" s="55"/>
      <c r="AU73" s="55"/>
      <c r="AV73" s="55"/>
      <c r="AW73" s="55"/>
      <c r="AX73" s="55"/>
      <c r="AY73" s="55"/>
      <c r="AZ73" s="55"/>
      <c r="BA73" s="55"/>
      <c r="BB73" s="55"/>
      <c r="BC73" s="55"/>
      <c r="BD73" s="55"/>
      <c r="BE73" s="55"/>
      <c r="BF73" s="55"/>
      <c r="BG73" s="55"/>
      <c r="BH73" s="55"/>
      <c r="BI73" s="55"/>
      <c r="BJ73" s="55"/>
      <c r="BK73" s="55"/>
    </row>
    <row r="74" spans="1:63" ht="33.75">
      <c r="A74" s="102" t="s">
        <v>260</v>
      </c>
      <c r="B74" s="109" t="s">
        <v>261</v>
      </c>
      <c r="C74" s="58" t="s">
        <v>416</v>
      </c>
      <c r="D74" s="71"/>
      <c r="E74" s="71"/>
      <c r="F74" s="71"/>
      <c r="G74" s="71"/>
      <c r="H74" s="71"/>
      <c r="I74" s="78"/>
      <c r="J74" s="78"/>
      <c r="K74" s="78"/>
      <c r="L74" s="78"/>
      <c r="M74" s="78"/>
      <c r="N74" s="78"/>
      <c r="O74" s="78"/>
      <c r="P74" s="78"/>
      <c r="Q74" s="78"/>
      <c r="R74" s="78"/>
      <c r="S74" s="78"/>
      <c r="T74" s="78"/>
      <c r="U74" s="78"/>
      <c r="V74" s="78"/>
      <c r="W74" s="70"/>
      <c r="X74" s="70"/>
      <c r="Y74" s="70"/>
      <c r="Z74" s="70"/>
      <c r="AA74" s="70"/>
      <c r="AB74" s="55"/>
      <c r="AJ74" s="55"/>
      <c r="AK74" s="55"/>
      <c r="AL74" s="55"/>
      <c r="AM74" s="55"/>
      <c r="AN74" s="55"/>
      <c r="AO74" s="55"/>
      <c r="AP74" s="55"/>
      <c r="AQ74" s="55"/>
      <c r="AR74" s="55"/>
      <c r="AS74" s="55"/>
      <c r="AT74" s="55"/>
      <c r="AU74" s="55"/>
      <c r="AV74" s="55"/>
      <c r="AW74" s="55"/>
      <c r="AX74" s="55"/>
      <c r="AY74" s="55"/>
      <c r="AZ74" s="55"/>
      <c r="BA74" s="55"/>
      <c r="BB74" s="55"/>
      <c r="BC74" s="55"/>
      <c r="BD74" s="55"/>
      <c r="BE74" s="55"/>
      <c r="BF74" s="55"/>
      <c r="BG74" s="55"/>
      <c r="BH74" s="55"/>
      <c r="BI74" s="55"/>
      <c r="BJ74" s="55"/>
      <c r="BK74" s="55"/>
    </row>
    <row r="75" spans="1:63" ht="33.75">
      <c r="A75" s="59" t="s">
        <v>330</v>
      </c>
      <c r="B75" s="111" t="s">
        <v>321</v>
      </c>
      <c r="C75" s="100" t="s">
        <v>417</v>
      </c>
      <c r="D75" s="71"/>
      <c r="E75" s="71"/>
      <c r="F75" s="71"/>
      <c r="G75" s="71"/>
      <c r="H75" s="71"/>
      <c r="I75" s="78"/>
      <c r="J75" s="78"/>
      <c r="K75" s="78"/>
      <c r="L75" s="78"/>
      <c r="M75" s="78"/>
      <c r="N75" s="78"/>
      <c r="O75" s="78"/>
      <c r="P75" s="78"/>
      <c r="Q75" s="78"/>
      <c r="R75" s="78"/>
      <c r="S75" s="78"/>
      <c r="T75" s="78"/>
      <c r="U75" s="78"/>
      <c r="V75" s="78"/>
      <c r="W75" s="70"/>
      <c r="X75" s="70"/>
      <c r="Y75" s="70"/>
      <c r="Z75" s="70"/>
      <c r="AA75" s="70"/>
      <c r="AB75" s="55"/>
      <c r="AJ75" s="55"/>
      <c r="AK75" s="55"/>
      <c r="AL75" s="55"/>
      <c r="AM75" s="55"/>
      <c r="AN75" s="55"/>
      <c r="AO75" s="55"/>
      <c r="AP75" s="55"/>
      <c r="AQ75" s="55"/>
      <c r="AR75" s="55"/>
      <c r="AS75" s="55"/>
      <c r="AT75" s="55"/>
      <c r="AU75" s="55"/>
      <c r="AV75" s="55"/>
      <c r="AW75" s="55"/>
      <c r="AX75" s="55"/>
      <c r="AY75" s="55"/>
      <c r="AZ75" s="55"/>
      <c r="BA75" s="55"/>
      <c r="BB75" s="55"/>
      <c r="BC75" s="55"/>
      <c r="BD75" s="55"/>
      <c r="BE75" s="55"/>
      <c r="BF75" s="55"/>
      <c r="BG75" s="55"/>
      <c r="BH75" s="55"/>
      <c r="BI75" s="55"/>
      <c r="BJ75" s="55"/>
      <c r="BK75" s="55"/>
    </row>
    <row r="76" spans="1:63" ht="33.75">
      <c r="A76" s="59" t="s">
        <v>331</v>
      </c>
      <c r="B76" s="111" t="s">
        <v>322</v>
      </c>
      <c r="C76" s="100" t="s">
        <v>418</v>
      </c>
      <c r="D76" s="71"/>
      <c r="E76" s="71"/>
      <c r="F76" s="71"/>
      <c r="G76" s="71"/>
      <c r="H76" s="71"/>
      <c r="I76" s="78"/>
      <c r="J76" s="78"/>
      <c r="K76" s="78"/>
      <c r="L76" s="78"/>
      <c r="M76" s="78"/>
      <c r="N76" s="78"/>
      <c r="O76" s="78"/>
      <c r="P76" s="78"/>
      <c r="Q76" s="78"/>
      <c r="R76" s="78"/>
      <c r="S76" s="78"/>
      <c r="T76" s="78"/>
      <c r="U76" s="78"/>
      <c r="V76" s="78"/>
      <c r="W76" s="70"/>
      <c r="X76" s="70"/>
      <c r="Y76" s="70"/>
      <c r="Z76" s="70"/>
      <c r="AA76" s="70"/>
      <c r="AB76" s="55"/>
      <c r="AJ76" s="55"/>
      <c r="AK76" s="55"/>
      <c r="AL76" s="55"/>
      <c r="AM76" s="55"/>
      <c r="AN76" s="55"/>
      <c r="AO76" s="55"/>
      <c r="AP76" s="55"/>
      <c r="AQ76" s="55"/>
      <c r="AR76" s="55"/>
      <c r="AS76" s="55"/>
      <c r="AT76" s="55"/>
      <c r="AU76" s="55"/>
      <c r="AV76" s="55"/>
      <c r="AW76" s="55"/>
      <c r="AX76" s="55"/>
      <c r="AY76" s="55"/>
      <c r="AZ76" s="55"/>
      <c r="BA76" s="55"/>
      <c r="BB76" s="55"/>
      <c r="BC76" s="55"/>
      <c r="BD76" s="55"/>
      <c r="BE76" s="55"/>
      <c r="BF76" s="55"/>
      <c r="BG76" s="55"/>
      <c r="BH76" s="55"/>
      <c r="BI76" s="55"/>
      <c r="BJ76" s="55"/>
      <c r="BK76" s="55"/>
    </row>
    <row r="77" spans="1:63" ht="33.75">
      <c r="A77" s="59" t="s">
        <v>332</v>
      </c>
      <c r="B77" s="111" t="s">
        <v>323</v>
      </c>
      <c r="C77" s="100" t="s">
        <v>418</v>
      </c>
      <c r="D77" s="71"/>
      <c r="E77" s="71"/>
      <c r="F77" s="71"/>
      <c r="G77" s="71"/>
      <c r="H77" s="71"/>
      <c r="I77" s="78"/>
      <c r="J77" s="78"/>
      <c r="K77" s="78"/>
      <c r="L77" s="78"/>
      <c r="M77" s="78"/>
      <c r="N77" s="78"/>
      <c r="O77" s="78"/>
      <c r="P77" s="78"/>
      <c r="Q77" s="78"/>
      <c r="R77" s="78"/>
      <c r="S77" s="78"/>
      <c r="T77" s="78"/>
      <c r="U77" s="78"/>
      <c r="V77" s="78"/>
      <c r="W77" s="70"/>
      <c r="X77" s="70"/>
      <c r="Y77" s="70"/>
      <c r="Z77" s="70"/>
      <c r="AA77" s="70"/>
      <c r="AB77" s="55"/>
      <c r="AJ77" s="55"/>
      <c r="AK77" s="55"/>
      <c r="AL77" s="55"/>
      <c r="AM77" s="55"/>
      <c r="AN77" s="55"/>
      <c r="AO77" s="55"/>
      <c r="AP77" s="55"/>
      <c r="AQ77" s="55"/>
      <c r="AR77" s="55"/>
      <c r="AS77" s="55"/>
      <c r="AT77" s="55"/>
      <c r="AU77" s="55"/>
      <c r="AV77" s="55"/>
      <c r="AW77" s="55"/>
      <c r="AX77" s="55"/>
      <c r="AY77" s="55"/>
      <c r="AZ77" s="55"/>
      <c r="BA77" s="55"/>
      <c r="BB77" s="55"/>
      <c r="BC77" s="55"/>
      <c r="BD77" s="55"/>
      <c r="BE77" s="55"/>
      <c r="BF77" s="55"/>
      <c r="BG77" s="55"/>
      <c r="BH77" s="55"/>
      <c r="BI77" s="55"/>
      <c r="BJ77" s="55"/>
      <c r="BK77" s="55"/>
    </row>
    <row r="78" spans="1:63" ht="33.75">
      <c r="A78" s="59" t="s">
        <v>333</v>
      </c>
      <c r="B78" s="111" t="s">
        <v>324</v>
      </c>
      <c r="C78" s="100" t="s">
        <v>419</v>
      </c>
      <c r="D78" s="71"/>
      <c r="E78" s="71"/>
      <c r="F78" s="71"/>
      <c r="G78" s="71"/>
      <c r="H78" s="71"/>
      <c r="I78" s="78"/>
      <c r="J78" s="78"/>
      <c r="K78" s="78"/>
      <c r="L78" s="78"/>
      <c r="M78" s="78"/>
      <c r="N78" s="78"/>
      <c r="O78" s="78"/>
      <c r="P78" s="78"/>
      <c r="Q78" s="78"/>
      <c r="R78" s="78"/>
      <c r="S78" s="78"/>
      <c r="T78" s="78"/>
      <c r="U78" s="78"/>
      <c r="V78" s="78"/>
      <c r="W78" s="70"/>
      <c r="X78" s="70"/>
      <c r="Y78" s="70"/>
      <c r="Z78" s="70"/>
      <c r="AA78" s="70"/>
      <c r="AB78" s="55"/>
      <c r="AJ78" s="55"/>
      <c r="AK78" s="55"/>
      <c r="AL78" s="55"/>
      <c r="AM78" s="55"/>
      <c r="AN78" s="55"/>
      <c r="AO78" s="55"/>
      <c r="AP78" s="55"/>
      <c r="AQ78" s="55"/>
      <c r="AR78" s="55"/>
      <c r="AS78" s="55"/>
      <c r="AT78" s="55"/>
      <c r="AU78" s="55"/>
      <c r="AV78" s="55"/>
      <c r="AW78" s="55"/>
      <c r="AX78" s="55"/>
      <c r="AY78" s="55"/>
      <c r="AZ78" s="55"/>
      <c r="BA78" s="55"/>
      <c r="BB78" s="55"/>
      <c r="BC78" s="55"/>
      <c r="BD78" s="55"/>
      <c r="BE78" s="55"/>
      <c r="BF78" s="55"/>
      <c r="BG78" s="55"/>
      <c r="BH78" s="55"/>
      <c r="BI78" s="55"/>
      <c r="BJ78" s="55"/>
      <c r="BK78" s="55"/>
    </row>
  </sheetData>
  <mergeCells count="4">
    <mergeCell ref="C1:H1"/>
    <mergeCell ref="AC1:AD1"/>
    <mergeCell ref="A1:B1"/>
    <mergeCell ref="AE1:AS1"/>
  </mergeCells>
  <hyperlinks>
    <hyperlink ref="B76" r:id="rId1"/>
    <hyperlink ref="B77" r:id="rId2"/>
    <hyperlink ref="B75" r:id="rId3"/>
    <hyperlink ref="B7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28" sqref="F28"/>
    </sheetView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T83"/>
  <sheetViews>
    <sheetView tabSelected="1" zoomScale="85" zoomScaleNormal="85" workbookViewId="0">
      <selection activeCell="F26" sqref="F26"/>
    </sheetView>
  </sheetViews>
  <sheetFormatPr baseColWidth="10" defaultRowHeight="15"/>
  <cols>
    <col min="2" max="2" width="0" style="13" hidden="1" customWidth="1"/>
    <col min="3" max="3" width="41.140625" style="9" customWidth="1"/>
    <col min="4" max="4" width="13.28515625" style="10" bestFit="1" customWidth="1"/>
    <col min="5" max="5" width="19.42578125" style="13" bestFit="1" customWidth="1"/>
    <col min="7" max="7" width="0" style="13" hidden="1" customWidth="1"/>
    <col min="8" max="8" width="47.85546875" style="2" customWidth="1"/>
    <col min="9" max="9" width="13.5703125" style="1" customWidth="1"/>
    <col min="10" max="10" width="19.42578125" style="13" bestFit="1" customWidth="1"/>
    <col min="13" max="13" width="16.28515625" bestFit="1" customWidth="1"/>
    <col min="15" max="15" width="16.140625" bestFit="1" customWidth="1"/>
    <col min="16" max="16" width="15.140625" bestFit="1" customWidth="1"/>
  </cols>
  <sheetData>
    <row r="1" spans="2:20" ht="15" customHeight="1">
      <c r="C1" s="80" t="s">
        <v>135</v>
      </c>
      <c r="D1" s="81"/>
      <c r="H1" s="82" t="s">
        <v>134</v>
      </c>
      <c r="I1" s="82"/>
    </row>
    <row r="2" spans="2:20" ht="15" customHeight="1" thickBot="1">
      <c r="C2" s="28" t="s">
        <v>133</v>
      </c>
      <c r="D2" s="29" t="s">
        <v>132</v>
      </c>
      <c r="E2" s="30" t="s">
        <v>262</v>
      </c>
      <c r="H2" s="31" t="s">
        <v>133</v>
      </c>
      <c r="I2" s="32" t="s">
        <v>132</v>
      </c>
      <c r="J2" s="30" t="s">
        <v>262</v>
      </c>
    </row>
    <row r="3" spans="2:20" ht="24" customHeight="1" thickBot="1">
      <c r="C3" s="83" t="s">
        <v>279</v>
      </c>
      <c r="D3" s="84"/>
      <c r="E3" s="85"/>
      <c r="H3" s="86" t="s">
        <v>279</v>
      </c>
      <c r="I3" s="87"/>
      <c r="J3" s="88"/>
    </row>
    <row r="4" spans="2:20">
      <c r="B4" s="13" t="str">
        <f>D4</f>
        <v>BAR-EN-101</v>
      </c>
      <c r="C4" s="24" t="s">
        <v>131</v>
      </c>
      <c r="D4" s="34" t="s">
        <v>136</v>
      </c>
      <c r="E4" s="23"/>
      <c r="G4" s="13" t="str">
        <f>I4</f>
        <v>BAT-EN-101</v>
      </c>
      <c r="H4" s="72" t="s">
        <v>131</v>
      </c>
      <c r="I4" s="45" t="s">
        <v>130</v>
      </c>
      <c r="J4" s="23">
        <f>'BAT-EN-101'!G25</f>
        <v>0</v>
      </c>
    </row>
    <row r="5" spans="2:20">
      <c r="B5" s="13" t="str">
        <f t="shared" ref="B5:B68" si="0">D5</f>
        <v>BAR-EN-102</v>
      </c>
      <c r="C5" s="6" t="s">
        <v>127</v>
      </c>
      <c r="D5" s="35" t="s">
        <v>137</v>
      </c>
      <c r="E5" s="15"/>
      <c r="G5" s="13" t="str">
        <f t="shared" ref="G5:G68" si="1">I5</f>
        <v>BAT-EN-102</v>
      </c>
      <c r="H5" s="132" t="s">
        <v>127</v>
      </c>
      <c r="I5" s="46" t="s">
        <v>126</v>
      </c>
      <c r="J5" s="15"/>
    </row>
    <row r="6" spans="2:20">
      <c r="B6" s="13" t="str">
        <f t="shared" si="0"/>
        <v>BAR-EN-103</v>
      </c>
      <c r="C6" s="6" t="s">
        <v>123</v>
      </c>
      <c r="D6" s="35" t="s">
        <v>138</v>
      </c>
      <c r="E6" s="15"/>
      <c r="G6" s="13" t="str">
        <f t="shared" si="1"/>
        <v>BAT-EN-103</v>
      </c>
      <c r="H6" s="4" t="s">
        <v>123</v>
      </c>
      <c r="I6" s="46" t="s">
        <v>122</v>
      </c>
      <c r="J6" s="15"/>
    </row>
    <row r="7" spans="2:20" ht="24">
      <c r="B7" s="13" t="str">
        <f t="shared" si="0"/>
        <v>BAR-EN-104</v>
      </c>
      <c r="C7" s="6" t="s">
        <v>119</v>
      </c>
      <c r="D7" s="35" t="s">
        <v>139</v>
      </c>
      <c r="E7" s="15"/>
      <c r="G7" s="13" t="str">
        <f t="shared" si="1"/>
        <v>BAT-EN-104</v>
      </c>
      <c r="H7" s="4" t="s">
        <v>119</v>
      </c>
      <c r="I7" s="46" t="s">
        <v>118</v>
      </c>
      <c r="J7" s="15"/>
    </row>
    <row r="8" spans="2:20">
      <c r="B8" s="13" t="str">
        <f t="shared" si="0"/>
        <v>BAR-EN-105</v>
      </c>
      <c r="C8" s="6" t="s">
        <v>111</v>
      </c>
      <c r="D8" s="35" t="s">
        <v>140</v>
      </c>
      <c r="E8" s="15"/>
      <c r="G8" s="13" t="str">
        <f t="shared" si="1"/>
        <v>BAT-EN-106</v>
      </c>
      <c r="H8" s="4" t="s">
        <v>115</v>
      </c>
      <c r="I8" s="46" t="s">
        <v>114</v>
      </c>
      <c r="J8" s="15"/>
    </row>
    <row r="9" spans="2:20" ht="24">
      <c r="B9" s="13" t="str">
        <f t="shared" si="0"/>
        <v>BAR-EN-106</v>
      </c>
      <c r="C9" s="6" t="s">
        <v>141</v>
      </c>
      <c r="D9" s="35" t="s">
        <v>142</v>
      </c>
      <c r="E9" s="15"/>
      <c r="G9" s="13" t="str">
        <f t="shared" si="1"/>
        <v>BAT-EN-107</v>
      </c>
      <c r="H9" s="4" t="s">
        <v>111</v>
      </c>
      <c r="I9" s="46" t="s">
        <v>110</v>
      </c>
      <c r="J9" s="15"/>
    </row>
    <row r="10" spans="2:20">
      <c r="B10" s="13" t="str">
        <f t="shared" si="0"/>
        <v>BAR-EN-107</v>
      </c>
      <c r="C10" s="6" t="s">
        <v>107</v>
      </c>
      <c r="D10" s="35" t="s">
        <v>143</v>
      </c>
      <c r="E10" s="15"/>
      <c r="G10" s="13" t="str">
        <f t="shared" si="1"/>
        <v>BAT-EN-108</v>
      </c>
      <c r="H10" s="4" t="s">
        <v>107</v>
      </c>
      <c r="I10" s="46" t="s">
        <v>106</v>
      </c>
      <c r="J10" s="15"/>
      <c r="Q10" s="12"/>
    </row>
    <row r="11" spans="2:20" ht="24">
      <c r="B11" s="13" t="str">
        <f t="shared" si="0"/>
        <v>BAR-EN-108</v>
      </c>
      <c r="C11" s="6" t="s">
        <v>144</v>
      </c>
      <c r="D11" s="35" t="s">
        <v>145</v>
      </c>
      <c r="E11" s="15"/>
      <c r="F11" s="15"/>
      <c r="G11" s="13" t="str">
        <f t="shared" si="1"/>
        <v>BAT-EN-109</v>
      </c>
      <c r="H11" s="4" t="s">
        <v>103</v>
      </c>
      <c r="I11" s="46" t="s">
        <v>102</v>
      </c>
      <c r="J11" s="15"/>
      <c r="Q11" s="14"/>
      <c r="R11" s="14"/>
      <c r="S11" s="14"/>
      <c r="T11" s="14"/>
    </row>
    <row r="12" spans="2:20" ht="24">
      <c r="B12" s="13" t="str">
        <f t="shared" si="0"/>
        <v>BAR-EN-109</v>
      </c>
      <c r="C12" s="6" t="s">
        <v>146</v>
      </c>
      <c r="D12" s="35" t="s">
        <v>147</v>
      </c>
      <c r="E12" s="15"/>
      <c r="G12" s="13" t="str">
        <f t="shared" si="1"/>
        <v>BAT-EN-110</v>
      </c>
      <c r="H12" s="4" t="s">
        <v>99</v>
      </c>
      <c r="I12" s="46" t="s">
        <v>98</v>
      </c>
      <c r="J12" s="15"/>
    </row>
    <row r="13" spans="2:20" ht="24.75" thickBot="1">
      <c r="B13" s="13" t="str">
        <f t="shared" si="0"/>
        <v>BAR-EN-110</v>
      </c>
      <c r="C13" s="37" t="s">
        <v>290</v>
      </c>
      <c r="D13" s="38" t="s">
        <v>283</v>
      </c>
      <c r="E13" s="19"/>
      <c r="G13" s="13" t="str">
        <f t="shared" si="1"/>
        <v>BAT-EN-111</v>
      </c>
      <c r="H13" s="40" t="s">
        <v>303</v>
      </c>
      <c r="I13" s="41" t="s">
        <v>263</v>
      </c>
      <c r="J13" s="15"/>
    </row>
    <row r="14" spans="2:20" ht="24" customHeight="1" thickBot="1">
      <c r="C14" s="86" t="s">
        <v>280</v>
      </c>
      <c r="D14" s="87"/>
      <c r="E14" s="88"/>
      <c r="G14" s="13" t="str">
        <f t="shared" si="1"/>
        <v>BAT-EN-112</v>
      </c>
      <c r="H14" s="40" t="s">
        <v>304</v>
      </c>
      <c r="I14" s="41" t="s">
        <v>264</v>
      </c>
      <c r="J14" s="15"/>
    </row>
    <row r="15" spans="2:20" ht="15.75" thickBot="1">
      <c r="B15" s="13" t="str">
        <f t="shared" si="0"/>
        <v>BAR-EQ-101</v>
      </c>
      <c r="C15" s="27" t="s">
        <v>150</v>
      </c>
      <c r="D15" s="25" t="s">
        <v>151</v>
      </c>
      <c r="E15" s="23"/>
      <c r="G15" s="13" t="str">
        <f t="shared" si="1"/>
        <v>BAT-EN-113</v>
      </c>
      <c r="H15" s="43" t="s">
        <v>305</v>
      </c>
      <c r="I15" s="44" t="s">
        <v>265</v>
      </c>
      <c r="J15" s="19"/>
    </row>
    <row r="16" spans="2:20" ht="24" customHeight="1" thickBot="1">
      <c r="B16" s="13" t="str">
        <f t="shared" si="0"/>
        <v>BAR-EQ-102</v>
      </c>
      <c r="C16" s="7" t="s">
        <v>152</v>
      </c>
      <c r="D16" s="11" t="s">
        <v>153</v>
      </c>
      <c r="E16" s="15"/>
      <c r="H16" s="86" t="s">
        <v>280</v>
      </c>
      <c r="I16" s="87"/>
      <c r="J16" s="88"/>
    </row>
    <row r="17" spans="2:12" ht="24">
      <c r="B17" s="13" t="str">
        <f t="shared" si="0"/>
        <v>BAR-EQ-103</v>
      </c>
      <c r="C17" s="7" t="s">
        <v>154</v>
      </c>
      <c r="D17" s="11" t="s">
        <v>155</v>
      </c>
      <c r="E17" s="15"/>
      <c r="G17" s="13" t="str">
        <f t="shared" si="1"/>
        <v>BAT-EQ-111</v>
      </c>
      <c r="H17" s="21" t="s">
        <v>83</v>
      </c>
      <c r="I17" s="22" t="s">
        <v>82</v>
      </c>
      <c r="J17" s="23"/>
    </row>
    <row r="18" spans="2:12" ht="24">
      <c r="B18" s="13" t="str">
        <f t="shared" si="0"/>
        <v>BAR-EQ-110</v>
      </c>
      <c r="C18" s="6" t="s">
        <v>156</v>
      </c>
      <c r="D18" s="35" t="s">
        <v>157</v>
      </c>
      <c r="E18" s="15"/>
      <c r="G18" s="13" t="str">
        <f t="shared" si="1"/>
        <v>BAT-EQ-114</v>
      </c>
      <c r="H18" s="5" t="s">
        <v>79</v>
      </c>
      <c r="I18" s="3" t="s">
        <v>78</v>
      </c>
      <c r="J18" s="15"/>
    </row>
    <row r="19" spans="2:12" ht="36">
      <c r="B19" s="13" t="str">
        <f t="shared" si="0"/>
        <v>BAR-EQ-111</v>
      </c>
      <c r="C19" s="8" t="s">
        <v>158</v>
      </c>
      <c r="D19" s="11" t="s">
        <v>159</v>
      </c>
      <c r="E19" s="15"/>
      <c r="G19" s="13" t="str">
        <f t="shared" si="1"/>
        <v>BAT-EQ-116</v>
      </c>
      <c r="H19" s="5" t="s">
        <v>75</v>
      </c>
      <c r="I19" s="3" t="s">
        <v>74</v>
      </c>
      <c r="J19" s="15"/>
    </row>
    <row r="20" spans="2:12" ht="24">
      <c r="B20" s="13" t="str">
        <f t="shared" si="0"/>
        <v>BAR-EQ-112</v>
      </c>
      <c r="C20" s="7" t="s">
        <v>160</v>
      </c>
      <c r="D20" s="11" t="s">
        <v>161</v>
      </c>
      <c r="E20" s="15"/>
      <c r="G20" s="13" t="str">
        <f t="shared" si="1"/>
        <v>BAT-EQ-117</v>
      </c>
      <c r="H20" s="4" t="s">
        <v>71</v>
      </c>
      <c r="I20" s="16" t="s">
        <v>70</v>
      </c>
      <c r="J20" s="15"/>
    </row>
    <row r="21" spans="2:12" ht="36">
      <c r="B21" s="13" t="str">
        <f t="shared" si="0"/>
        <v>BAR-EQ-113</v>
      </c>
      <c r="C21" s="7" t="s">
        <v>162</v>
      </c>
      <c r="D21" s="11" t="s">
        <v>163</v>
      </c>
      <c r="E21" s="15"/>
      <c r="G21" s="13" t="str">
        <f t="shared" si="1"/>
        <v>BAT-EQ-123</v>
      </c>
      <c r="H21" s="4" t="s">
        <v>67</v>
      </c>
      <c r="I21" s="16" t="s">
        <v>66</v>
      </c>
      <c r="J21" s="15"/>
    </row>
    <row r="22" spans="2:12" ht="36">
      <c r="B22" s="13" t="str">
        <f t="shared" si="0"/>
        <v>BAR-EQ-114</v>
      </c>
      <c r="C22" s="7" t="s">
        <v>164</v>
      </c>
      <c r="D22" s="11" t="s">
        <v>165</v>
      </c>
      <c r="E22" s="15"/>
      <c r="G22" s="13" t="str">
        <f t="shared" si="1"/>
        <v>BAT-EQ-124</v>
      </c>
      <c r="H22" s="4" t="s">
        <v>63</v>
      </c>
      <c r="I22" s="16" t="s">
        <v>62</v>
      </c>
      <c r="J22" s="15"/>
    </row>
    <row r="23" spans="2:12" ht="24.75" thickBot="1">
      <c r="B23" s="13" t="str">
        <f t="shared" si="0"/>
        <v>BAR-EQ-115</v>
      </c>
      <c r="C23" s="20" t="s">
        <v>166</v>
      </c>
      <c r="D23" s="38" t="s">
        <v>284</v>
      </c>
      <c r="E23" s="19"/>
      <c r="G23" s="13" t="str">
        <f t="shared" si="1"/>
        <v>BAT-EQ-125</v>
      </c>
      <c r="H23" s="4" t="s">
        <v>59</v>
      </c>
      <c r="I23" s="16" t="s">
        <v>58</v>
      </c>
      <c r="J23" s="15"/>
    </row>
    <row r="24" spans="2:12" ht="24.75" thickBot="1">
      <c r="C24" s="86" t="s">
        <v>281</v>
      </c>
      <c r="D24" s="87"/>
      <c r="E24" s="88"/>
      <c r="G24" s="13" t="str">
        <f t="shared" si="1"/>
        <v>BAT-EQ-126</v>
      </c>
      <c r="H24" s="5" t="s">
        <v>55</v>
      </c>
      <c r="I24" s="3" t="s">
        <v>54</v>
      </c>
      <c r="J24" s="15"/>
    </row>
    <row r="25" spans="2:12" ht="24">
      <c r="B25" s="13" t="str">
        <f t="shared" si="0"/>
        <v>BAR-SE-104</v>
      </c>
      <c r="C25" s="24" t="s">
        <v>168</v>
      </c>
      <c r="D25" s="34" t="s">
        <v>169</v>
      </c>
      <c r="E25" s="23"/>
      <c r="G25" s="13" t="str">
        <f t="shared" si="1"/>
        <v>BAT-EQ-127</v>
      </c>
      <c r="H25" s="4" t="s">
        <v>51</v>
      </c>
      <c r="I25" s="16" t="s">
        <v>50</v>
      </c>
      <c r="J25" s="15"/>
    </row>
    <row r="26" spans="2:12" ht="24" customHeight="1">
      <c r="B26" s="13" t="str">
        <f t="shared" si="0"/>
        <v>BAR-SE-105</v>
      </c>
      <c r="C26" s="7" t="s">
        <v>170</v>
      </c>
      <c r="D26" s="39" t="s">
        <v>285</v>
      </c>
      <c r="E26" s="15"/>
      <c r="G26" s="13" t="str">
        <f t="shared" si="1"/>
        <v>BAT-EQ-129</v>
      </c>
      <c r="H26" s="4" t="s">
        <v>47</v>
      </c>
      <c r="I26" s="16" t="s">
        <v>46</v>
      </c>
      <c r="J26" s="15"/>
    </row>
    <row r="27" spans="2:12" ht="24">
      <c r="B27" s="13" t="str">
        <f t="shared" si="0"/>
        <v>BAR-SE-106</v>
      </c>
      <c r="C27" s="7" t="s">
        <v>172</v>
      </c>
      <c r="D27" s="39" t="s">
        <v>286</v>
      </c>
      <c r="E27" s="15"/>
      <c r="G27" s="13" t="str">
        <f t="shared" si="1"/>
        <v>BAT-EQ-130</v>
      </c>
      <c r="H27" s="4" t="s">
        <v>43</v>
      </c>
      <c r="I27" s="16" t="s">
        <v>42</v>
      </c>
      <c r="J27" s="15"/>
    </row>
    <row r="28" spans="2:12" ht="24">
      <c r="B28" s="13" t="str">
        <f t="shared" si="0"/>
        <v>BAR-SE-107</v>
      </c>
      <c r="C28" s="7" t="s">
        <v>15</v>
      </c>
      <c r="D28" s="39" t="s">
        <v>287</v>
      </c>
      <c r="E28" s="15"/>
      <c r="G28" s="13" t="str">
        <f t="shared" si="1"/>
        <v>BAT-EQ-131</v>
      </c>
      <c r="H28" s="40" t="s">
        <v>302</v>
      </c>
      <c r="I28" s="41" t="s">
        <v>266</v>
      </c>
      <c r="J28" s="15"/>
    </row>
    <row r="29" spans="2:12" ht="36">
      <c r="B29" s="13" t="str">
        <f t="shared" si="0"/>
        <v>BAR-SE-108</v>
      </c>
      <c r="C29" s="7" t="s">
        <v>175</v>
      </c>
      <c r="D29" s="39" t="s">
        <v>288</v>
      </c>
      <c r="E29" s="15"/>
      <c r="G29" s="13" t="str">
        <f t="shared" si="1"/>
        <v>BAT-EQ-132</v>
      </c>
      <c r="H29" s="5" t="s">
        <v>35</v>
      </c>
      <c r="I29" s="3" t="s">
        <v>34</v>
      </c>
      <c r="J29" s="15"/>
      <c r="L29" s="17"/>
    </row>
    <row r="30" spans="2:12" ht="24.75" thickBot="1">
      <c r="B30" s="13" t="str">
        <f t="shared" si="0"/>
        <v>BAR-SE-109</v>
      </c>
      <c r="C30" s="20" t="s">
        <v>177</v>
      </c>
      <c r="D30" s="38" t="s">
        <v>289</v>
      </c>
      <c r="E30" s="19"/>
      <c r="G30" s="13" t="str">
        <f t="shared" si="1"/>
        <v>BAT-EQ-133</v>
      </c>
      <c r="H30" s="4" t="s">
        <v>31</v>
      </c>
      <c r="I30" s="16" t="s">
        <v>30</v>
      </c>
      <c r="J30" s="15"/>
      <c r="L30" s="17"/>
    </row>
    <row r="31" spans="2:12" ht="24.75" thickBot="1">
      <c r="C31" s="86" t="s">
        <v>282</v>
      </c>
      <c r="D31" s="87"/>
      <c r="E31" s="88"/>
      <c r="G31" s="13" t="str">
        <f t="shared" si="1"/>
        <v>BAT-EQ-134</v>
      </c>
      <c r="H31" s="43" t="s">
        <v>301</v>
      </c>
      <c r="I31" s="44" t="s">
        <v>267</v>
      </c>
      <c r="J31" s="19"/>
      <c r="L31" s="17"/>
    </row>
    <row r="32" spans="2:12" ht="24.75" thickBot="1">
      <c r="B32" s="13" t="str">
        <f t="shared" si="0"/>
        <v>BAR-TH-101</v>
      </c>
      <c r="C32" s="24" t="s">
        <v>179</v>
      </c>
      <c r="D32" s="49" t="s">
        <v>180</v>
      </c>
      <c r="E32" s="23"/>
      <c r="H32" s="86" t="s">
        <v>281</v>
      </c>
      <c r="I32" s="87"/>
      <c r="J32" s="88"/>
      <c r="L32" s="17"/>
    </row>
    <row r="33" spans="2:12" ht="24" customHeight="1">
      <c r="B33" s="13" t="str">
        <f t="shared" si="0"/>
        <v>BAR-TH-102</v>
      </c>
      <c r="C33" s="6" t="s">
        <v>109</v>
      </c>
      <c r="D33" s="50" t="s">
        <v>181</v>
      </c>
      <c r="E33" s="15"/>
      <c r="G33" s="13" t="str">
        <f t="shared" si="1"/>
        <v>BAT-SE-103</v>
      </c>
      <c r="H33" s="26" t="s">
        <v>23</v>
      </c>
      <c r="I33" s="36" t="s">
        <v>22</v>
      </c>
      <c r="J33" s="23"/>
      <c r="L33" s="17"/>
    </row>
    <row r="34" spans="2:12" ht="24">
      <c r="B34" s="13" t="str">
        <f t="shared" si="0"/>
        <v>BAR-TH-104</v>
      </c>
      <c r="C34" s="6" t="s">
        <v>182</v>
      </c>
      <c r="D34" s="51" t="s">
        <v>306</v>
      </c>
      <c r="E34" s="15"/>
      <c r="G34" s="13" t="str">
        <f t="shared" si="1"/>
        <v>BAT-SE-104</v>
      </c>
      <c r="H34" s="40" t="s">
        <v>299</v>
      </c>
      <c r="I34" s="41" t="s">
        <v>268</v>
      </c>
      <c r="J34" s="15"/>
      <c r="L34" s="18"/>
    </row>
    <row r="35" spans="2:12" ht="24.75" thickBot="1">
      <c r="B35" s="13" t="str">
        <f t="shared" si="0"/>
        <v>BAR-TH-106</v>
      </c>
      <c r="C35" s="6" t="s">
        <v>184</v>
      </c>
      <c r="D35" s="51" t="s">
        <v>307</v>
      </c>
      <c r="E35" s="15"/>
      <c r="G35" s="13" t="str">
        <f t="shared" si="1"/>
        <v>BAT-SE-105</v>
      </c>
      <c r="H35" s="43" t="s">
        <v>300</v>
      </c>
      <c r="I35" s="44" t="s">
        <v>269</v>
      </c>
      <c r="J35" s="19"/>
      <c r="L35" s="18"/>
    </row>
    <row r="36" spans="2:12" ht="24" customHeight="1" thickBot="1">
      <c r="B36" s="13" t="str">
        <f t="shared" si="0"/>
        <v>BAR-TH-107</v>
      </c>
      <c r="C36" s="6" t="s">
        <v>11</v>
      </c>
      <c r="D36" s="50" t="s">
        <v>186</v>
      </c>
      <c r="E36" s="15"/>
      <c r="H36" s="86" t="s">
        <v>282</v>
      </c>
      <c r="I36" s="87"/>
      <c r="J36" s="88"/>
      <c r="L36" s="18"/>
    </row>
    <row r="37" spans="2:12" ht="36">
      <c r="B37" s="13" t="str">
        <f t="shared" si="0"/>
        <v>BAR-TH-107-SE</v>
      </c>
      <c r="C37" s="6" t="s">
        <v>187</v>
      </c>
      <c r="D37" s="50" t="s">
        <v>188</v>
      </c>
      <c r="E37" s="15"/>
      <c r="G37" s="13" t="str">
        <f t="shared" si="1"/>
        <v>BAT-TH-102</v>
      </c>
      <c r="H37" s="26" t="s">
        <v>11</v>
      </c>
      <c r="I37" s="33" t="s">
        <v>10</v>
      </c>
      <c r="J37" s="23"/>
    </row>
    <row r="38" spans="2:12" ht="24">
      <c r="B38" s="13" t="str">
        <f t="shared" si="0"/>
        <v>BAR-TH-110</v>
      </c>
      <c r="C38" s="6" t="s">
        <v>129</v>
      </c>
      <c r="D38" s="50" t="s">
        <v>189</v>
      </c>
      <c r="E38" s="15"/>
      <c r="G38" s="13" t="str">
        <f t="shared" si="1"/>
        <v>BAT-TH-103</v>
      </c>
      <c r="H38" s="4" t="s">
        <v>7</v>
      </c>
      <c r="I38" s="16" t="s">
        <v>6</v>
      </c>
      <c r="J38" s="15"/>
    </row>
    <row r="39" spans="2:12">
      <c r="B39" s="13" t="str">
        <f t="shared" si="0"/>
        <v>BAR-TH-111</v>
      </c>
      <c r="C39" s="6" t="s">
        <v>190</v>
      </c>
      <c r="D39" s="50" t="s">
        <v>191</v>
      </c>
      <c r="E39" s="15"/>
      <c r="G39" s="13" t="str">
        <f t="shared" si="1"/>
        <v>BAT-TH-104</v>
      </c>
      <c r="H39" s="4" t="s">
        <v>3</v>
      </c>
      <c r="I39" s="16" t="s">
        <v>2</v>
      </c>
      <c r="J39" s="15"/>
    </row>
    <row r="40" spans="2:12">
      <c r="B40" s="13" t="str">
        <f t="shared" si="0"/>
        <v>BAR-TH-112</v>
      </c>
      <c r="C40" s="6" t="s">
        <v>192</v>
      </c>
      <c r="D40" s="50" t="s">
        <v>193</v>
      </c>
      <c r="E40" s="15"/>
      <c r="G40" s="13" t="str">
        <f t="shared" si="1"/>
        <v>BAT-TH-105</v>
      </c>
      <c r="H40" s="4" t="s">
        <v>129</v>
      </c>
      <c r="I40" s="16" t="s">
        <v>128</v>
      </c>
      <c r="J40" s="15"/>
    </row>
    <row r="41" spans="2:12">
      <c r="B41" s="13" t="str">
        <f t="shared" si="0"/>
        <v>BAR-TH-113</v>
      </c>
      <c r="C41" s="6" t="s">
        <v>194</v>
      </c>
      <c r="D41" s="50" t="s">
        <v>195</v>
      </c>
      <c r="E41" s="15"/>
      <c r="G41" s="13" t="str">
        <f t="shared" si="1"/>
        <v>BAT-TH-106</v>
      </c>
      <c r="H41" s="5" t="s">
        <v>125</v>
      </c>
      <c r="I41" s="3" t="s">
        <v>124</v>
      </c>
      <c r="J41" s="15"/>
    </row>
    <row r="42" spans="2:12" ht="24">
      <c r="B42" s="13" t="str">
        <f t="shared" si="0"/>
        <v>BAR-TH-115</v>
      </c>
      <c r="C42" s="7" t="s">
        <v>125</v>
      </c>
      <c r="D42" s="52" t="s">
        <v>327</v>
      </c>
      <c r="E42" s="15"/>
      <c r="G42" s="13" t="str">
        <f t="shared" si="1"/>
        <v>BAT-TH-108</v>
      </c>
      <c r="H42" s="4" t="s">
        <v>121</v>
      </c>
      <c r="I42" s="16" t="s">
        <v>120</v>
      </c>
      <c r="J42" s="15"/>
    </row>
    <row r="43" spans="2:12" ht="24">
      <c r="B43" s="13" t="str">
        <f t="shared" si="0"/>
        <v>BAR-TH-116</v>
      </c>
      <c r="C43" s="6" t="s">
        <v>7</v>
      </c>
      <c r="D43" s="50" t="s">
        <v>197</v>
      </c>
      <c r="E43" s="15"/>
      <c r="G43" s="13" t="str">
        <f t="shared" si="1"/>
        <v>BAT-TH-109</v>
      </c>
      <c r="H43" s="4" t="s">
        <v>117</v>
      </c>
      <c r="I43" s="16" t="s">
        <v>116</v>
      </c>
      <c r="J43" s="15"/>
    </row>
    <row r="44" spans="2:12">
      <c r="B44" s="13" t="str">
        <f t="shared" si="0"/>
        <v>BAR-TH-117</v>
      </c>
      <c r="C44" s="6" t="s">
        <v>3</v>
      </c>
      <c r="D44" s="50" t="s">
        <v>198</v>
      </c>
      <c r="E44" s="15"/>
      <c r="G44" s="13" t="str">
        <f t="shared" si="1"/>
        <v>BAT-TH-110</v>
      </c>
      <c r="H44" s="4" t="s">
        <v>113</v>
      </c>
      <c r="I44" s="16" t="s">
        <v>112</v>
      </c>
      <c r="J44" s="15"/>
    </row>
    <row r="45" spans="2:12" ht="24">
      <c r="B45" s="13" t="str">
        <f t="shared" si="0"/>
        <v>BAR-TH-118</v>
      </c>
      <c r="C45" s="6" t="s">
        <v>121</v>
      </c>
      <c r="D45" s="50" t="s">
        <v>199</v>
      </c>
      <c r="E45" s="15"/>
      <c r="G45" s="13" t="str">
        <f t="shared" si="1"/>
        <v>BAT-TH-111</v>
      </c>
      <c r="H45" s="4" t="s">
        <v>109</v>
      </c>
      <c r="I45" s="16" t="s">
        <v>108</v>
      </c>
      <c r="J45" s="15"/>
    </row>
    <row r="46" spans="2:12" ht="24">
      <c r="B46" s="13" t="str">
        <f t="shared" si="0"/>
        <v>BAR-TH-121</v>
      </c>
      <c r="C46" s="7" t="s">
        <v>200</v>
      </c>
      <c r="D46" s="52" t="s">
        <v>328</v>
      </c>
      <c r="E46" s="15"/>
      <c r="G46" s="13" t="str">
        <f t="shared" si="1"/>
        <v>BAT-TH-112</v>
      </c>
      <c r="H46" s="4" t="s">
        <v>105</v>
      </c>
      <c r="I46" s="16" t="s">
        <v>104</v>
      </c>
      <c r="J46" s="15"/>
    </row>
    <row r="47" spans="2:12">
      <c r="B47" s="13" t="str">
        <f t="shared" si="0"/>
        <v>BAR-TH-122</v>
      </c>
      <c r="C47" s="6" t="s">
        <v>113</v>
      </c>
      <c r="D47" s="50" t="s">
        <v>202</v>
      </c>
      <c r="E47" s="15"/>
      <c r="G47" s="13" t="str">
        <f t="shared" si="1"/>
        <v>BAT-TH-113</v>
      </c>
      <c r="H47" s="4" t="s">
        <v>101</v>
      </c>
      <c r="I47" s="16" t="s">
        <v>100</v>
      </c>
      <c r="J47" s="15"/>
    </row>
    <row r="48" spans="2:12">
      <c r="B48" s="13" t="str">
        <f t="shared" si="0"/>
        <v>BAR-TH-123</v>
      </c>
      <c r="C48" s="6" t="s">
        <v>203</v>
      </c>
      <c r="D48" s="50" t="s">
        <v>204</v>
      </c>
      <c r="E48" s="15"/>
      <c r="G48" s="13" t="str">
        <f t="shared" si="1"/>
        <v>BAT-TH-115</v>
      </c>
      <c r="H48" s="4" t="s">
        <v>97</v>
      </c>
      <c r="I48" s="16" t="s">
        <v>96</v>
      </c>
      <c r="J48" s="15"/>
    </row>
    <row r="49" spans="2:10" ht="48">
      <c r="B49" s="13" t="str">
        <f t="shared" si="0"/>
        <v>BAR-TH-124</v>
      </c>
      <c r="C49" s="6" t="s">
        <v>205</v>
      </c>
      <c r="D49" s="50" t="s">
        <v>206</v>
      </c>
      <c r="E49" s="15"/>
      <c r="G49" s="13" t="str">
        <f t="shared" si="1"/>
        <v>BAT-TH-116</v>
      </c>
      <c r="H49" s="4" t="s">
        <v>93</v>
      </c>
      <c r="I49" s="16" t="s">
        <v>92</v>
      </c>
      <c r="J49" s="15"/>
    </row>
    <row r="50" spans="2:10" ht="36">
      <c r="B50" s="13" t="str">
        <f t="shared" si="0"/>
        <v>BAR-TH-125</v>
      </c>
      <c r="C50" s="6" t="s">
        <v>207</v>
      </c>
      <c r="D50" s="50" t="s">
        <v>208</v>
      </c>
      <c r="E50" s="15"/>
      <c r="G50" s="13" t="str">
        <f t="shared" si="1"/>
        <v>BAT-TH-119</v>
      </c>
      <c r="H50" s="5" t="s">
        <v>89</v>
      </c>
      <c r="I50" s="3" t="s">
        <v>88</v>
      </c>
      <c r="J50" s="15"/>
    </row>
    <row r="51" spans="2:10" ht="24">
      <c r="B51" s="13" t="str">
        <f t="shared" si="0"/>
        <v>BAR-TH-127</v>
      </c>
      <c r="C51" s="6" t="s">
        <v>209</v>
      </c>
      <c r="D51" s="50" t="s">
        <v>210</v>
      </c>
      <c r="E51" s="15"/>
      <c r="G51" s="13" t="str">
        <f t="shared" si="1"/>
        <v>BAT-TH-121</v>
      </c>
      <c r="H51" s="4" t="s">
        <v>85</v>
      </c>
      <c r="I51" s="16" t="s">
        <v>84</v>
      </c>
      <c r="J51" s="15"/>
    </row>
    <row r="52" spans="2:10" ht="24">
      <c r="B52" s="13" t="str">
        <f t="shared" si="0"/>
        <v>BAR-TH-129</v>
      </c>
      <c r="C52" s="6" t="s">
        <v>211</v>
      </c>
      <c r="D52" s="50" t="s">
        <v>212</v>
      </c>
      <c r="E52" s="15"/>
      <c r="G52" s="13" t="str">
        <f t="shared" si="1"/>
        <v>BAT-TH-122</v>
      </c>
      <c r="H52" s="4" t="s">
        <v>81</v>
      </c>
      <c r="I52" s="16" t="s">
        <v>80</v>
      </c>
      <c r="J52" s="15"/>
    </row>
    <row r="53" spans="2:10" ht="24">
      <c r="B53" s="13" t="str">
        <f t="shared" si="0"/>
        <v>BAR-TH-130</v>
      </c>
      <c r="C53" s="6" t="s">
        <v>213</v>
      </c>
      <c r="D53" s="50" t="s">
        <v>214</v>
      </c>
      <c r="E53" s="15"/>
      <c r="G53" s="13" t="str">
        <f t="shared" si="1"/>
        <v>BAT-TH-125</v>
      </c>
      <c r="H53" s="4" t="s">
        <v>77</v>
      </c>
      <c r="I53" s="16" t="s">
        <v>76</v>
      </c>
      <c r="J53" s="15"/>
    </row>
    <row r="54" spans="2:10" ht="24">
      <c r="B54" s="13" t="str">
        <f t="shared" si="0"/>
        <v>BAR-TH-131</v>
      </c>
      <c r="C54" s="7" t="s">
        <v>89</v>
      </c>
      <c r="D54" s="52" t="s">
        <v>329</v>
      </c>
      <c r="E54" s="15"/>
      <c r="G54" s="13" t="str">
        <f t="shared" si="1"/>
        <v>BAT-TH-126</v>
      </c>
      <c r="H54" s="4" t="s">
        <v>73</v>
      </c>
      <c r="I54" s="16" t="s">
        <v>72</v>
      </c>
      <c r="J54" s="15"/>
    </row>
    <row r="55" spans="2:10" ht="24">
      <c r="B55" s="13" t="str">
        <f t="shared" si="0"/>
        <v>BAR-TH-135</v>
      </c>
      <c r="C55" s="6" t="s">
        <v>216</v>
      </c>
      <c r="D55" s="50" t="s">
        <v>217</v>
      </c>
      <c r="E55" s="15"/>
      <c r="G55" s="13" t="str">
        <f t="shared" si="1"/>
        <v>BAT-TH-127</v>
      </c>
      <c r="H55" s="4" t="s">
        <v>69</v>
      </c>
      <c r="I55" s="16" t="s">
        <v>68</v>
      </c>
      <c r="J55" s="15"/>
    </row>
    <row r="56" spans="2:10" ht="36">
      <c r="B56" s="13" t="str">
        <f t="shared" si="0"/>
        <v>BAR-TH-137</v>
      </c>
      <c r="C56" s="6" t="s">
        <v>218</v>
      </c>
      <c r="D56" s="50" t="s">
        <v>219</v>
      </c>
      <c r="E56" s="15"/>
      <c r="G56" s="13" t="str">
        <f t="shared" si="1"/>
        <v>BAT-TH-134</v>
      </c>
      <c r="H56" s="4" t="s">
        <v>65</v>
      </c>
      <c r="I56" s="16" t="s">
        <v>64</v>
      </c>
      <c r="J56" s="15"/>
    </row>
    <row r="57" spans="2:10" ht="36">
      <c r="B57" s="13" t="str">
        <f t="shared" si="0"/>
        <v>BAR-TH-139</v>
      </c>
      <c r="C57" s="6" t="s">
        <v>220</v>
      </c>
      <c r="D57" s="50" t="s">
        <v>221</v>
      </c>
      <c r="E57" s="15"/>
      <c r="G57" s="13" t="str">
        <f t="shared" si="1"/>
        <v>BAT-TH-135</v>
      </c>
      <c r="H57" s="4" t="s">
        <v>61</v>
      </c>
      <c r="I57" s="16" t="s">
        <v>60</v>
      </c>
      <c r="J57" s="15"/>
    </row>
    <row r="58" spans="2:10" ht="24">
      <c r="B58" s="13" t="str">
        <f t="shared" si="0"/>
        <v>BAR-TH-141</v>
      </c>
      <c r="C58" s="6" t="s">
        <v>222</v>
      </c>
      <c r="D58" s="50" t="s">
        <v>223</v>
      </c>
      <c r="E58" s="15"/>
      <c r="G58" s="13" t="str">
        <f t="shared" si="1"/>
        <v>BAT-TH-139</v>
      </c>
      <c r="H58" s="4" t="s">
        <v>57</v>
      </c>
      <c r="I58" s="16" t="s">
        <v>56</v>
      </c>
      <c r="J58" s="15"/>
    </row>
    <row r="59" spans="2:10">
      <c r="B59" s="13" t="str">
        <f t="shared" si="0"/>
        <v>BAR-TH-143</v>
      </c>
      <c r="C59" s="6" t="s">
        <v>224</v>
      </c>
      <c r="D59" s="50" t="s">
        <v>225</v>
      </c>
      <c r="E59" s="15"/>
      <c r="G59" s="13" t="str">
        <f t="shared" si="1"/>
        <v>BAT-TH-140</v>
      </c>
      <c r="H59" s="4" t="s">
        <v>53</v>
      </c>
      <c r="I59" s="16" t="s">
        <v>52</v>
      </c>
      <c r="J59" s="15"/>
    </row>
    <row r="60" spans="2:10" ht="24">
      <c r="B60" s="13" t="str">
        <f t="shared" si="0"/>
        <v>BAR-TH-145</v>
      </c>
      <c r="C60" s="6" t="s">
        <v>226</v>
      </c>
      <c r="D60" s="50" t="s">
        <v>227</v>
      </c>
      <c r="E60" s="15"/>
      <c r="G60" s="13" t="str">
        <f t="shared" si="1"/>
        <v>BAT-TH-141</v>
      </c>
      <c r="H60" s="4" t="s">
        <v>49</v>
      </c>
      <c r="I60" s="16" t="s">
        <v>48</v>
      </c>
      <c r="J60" s="15"/>
    </row>
    <row r="61" spans="2:10">
      <c r="B61" s="13" t="str">
        <f t="shared" si="0"/>
        <v>BAR-TH-148</v>
      </c>
      <c r="C61" s="6" t="s">
        <v>228</v>
      </c>
      <c r="D61" s="50" t="s">
        <v>229</v>
      </c>
      <c r="E61" s="15"/>
      <c r="G61" s="13" t="str">
        <f t="shared" si="1"/>
        <v>BAT-TH-142</v>
      </c>
      <c r="H61" s="4" t="s">
        <v>45</v>
      </c>
      <c r="I61" s="16" t="s">
        <v>44</v>
      </c>
      <c r="J61" s="15"/>
    </row>
    <row r="62" spans="2:10" ht="24">
      <c r="B62" s="13" t="str">
        <f t="shared" si="0"/>
        <v>BAR-TH-150</v>
      </c>
      <c r="C62" s="6" t="s">
        <v>230</v>
      </c>
      <c r="D62" s="50" t="s">
        <v>231</v>
      </c>
      <c r="E62" s="15"/>
      <c r="G62" s="13" t="str">
        <f t="shared" si="1"/>
        <v>BAT-TH-143</v>
      </c>
      <c r="H62" s="4" t="s">
        <v>41</v>
      </c>
      <c r="I62" s="16" t="s">
        <v>40</v>
      </c>
      <c r="J62" s="15"/>
    </row>
    <row r="63" spans="2:10" ht="36">
      <c r="B63" s="13" t="str">
        <f t="shared" si="0"/>
        <v>BAR-TH-155</v>
      </c>
      <c r="C63" s="6" t="s">
        <v>232</v>
      </c>
      <c r="D63" s="50" t="s">
        <v>233</v>
      </c>
      <c r="E63" s="15"/>
      <c r="G63" s="13" t="str">
        <f t="shared" si="1"/>
        <v>BAT-TH-145</v>
      </c>
      <c r="H63" s="4" t="s">
        <v>37</v>
      </c>
      <c r="I63" s="16" t="s">
        <v>36</v>
      </c>
      <c r="J63" s="15"/>
    </row>
    <row r="64" spans="2:10" ht="24">
      <c r="B64" s="13" t="str">
        <f t="shared" si="0"/>
        <v>BAR-TH-158</v>
      </c>
      <c r="C64" s="7" t="s">
        <v>234</v>
      </c>
      <c r="D64" s="39" t="s">
        <v>308</v>
      </c>
      <c r="E64" s="15"/>
      <c r="G64" s="13" t="str">
        <f t="shared" si="1"/>
        <v>BAT-TH-146</v>
      </c>
      <c r="H64" s="40" t="s">
        <v>291</v>
      </c>
      <c r="I64" s="41" t="s">
        <v>270</v>
      </c>
      <c r="J64" s="15"/>
    </row>
    <row r="65" spans="2:11" ht="24">
      <c r="B65" s="13" t="str">
        <f t="shared" si="0"/>
        <v>BAR-TH-159</v>
      </c>
      <c r="C65" s="7" t="s">
        <v>236</v>
      </c>
      <c r="D65" s="39" t="s">
        <v>309</v>
      </c>
      <c r="E65" s="15"/>
      <c r="G65" s="13" t="str">
        <f t="shared" si="1"/>
        <v>BAT-TH-153</v>
      </c>
      <c r="H65" s="40" t="s">
        <v>292</v>
      </c>
      <c r="I65" s="41" t="s">
        <v>271</v>
      </c>
      <c r="J65" s="15"/>
    </row>
    <row r="66" spans="2:11" ht="24">
      <c r="B66" s="13" t="str">
        <f t="shared" si="0"/>
        <v>BAR-TH-160</v>
      </c>
      <c r="C66" s="7" t="s">
        <v>238</v>
      </c>
      <c r="D66" s="39" t="s">
        <v>310</v>
      </c>
      <c r="E66" s="15"/>
      <c r="G66" s="13" t="str">
        <f t="shared" si="1"/>
        <v>BAT-TH-154</v>
      </c>
      <c r="H66" s="40" t="s">
        <v>293</v>
      </c>
      <c r="I66" s="41" t="s">
        <v>272</v>
      </c>
      <c r="J66" s="15"/>
    </row>
    <row r="67" spans="2:11">
      <c r="B67" s="13" t="str">
        <f t="shared" si="0"/>
        <v>BAR-TH-161</v>
      </c>
      <c r="C67" s="7" t="s">
        <v>240</v>
      </c>
      <c r="D67" s="39" t="s">
        <v>311</v>
      </c>
      <c r="E67" s="15"/>
      <c r="G67" s="13" t="str">
        <f t="shared" si="1"/>
        <v>BAT-TH-155</v>
      </c>
      <c r="H67" s="40" t="s">
        <v>294</v>
      </c>
      <c r="I67" s="41" t="s">
        <v>273</v>
      </c>
      <c r="J67" s="15"/>
    </row>
    <row r="68" spans="2:11" ht="48">
      <c r="B68" s="13" t="str">
        <f t="shared" si="0"/>
        <v>BAR-TH-162</v>
      </c>
      <c r="C68" s="7" t="s">
        <v>242</v>
      </c>
      <c r="D68" s="39" t="s">
        <v>312</v>
      </c>
      <c r="E68" s="15"/>
      <c r="G68" s="13" t="str">
        <f t="shared" si="1"/>
        <v>BAT-TH-156</v>
      </c>
      <c r="H68" s="40" t="s">
        <v>295</v>
      </c>
      <c r="I68" s="41" t="s">
        <v>274</v>
      </c>
      <c r="J68" s="15"/>
    </row>
    <row r="69" spans="2:11" ht="24">
      <c r="B69" s="13" t="str">
        <f t="shared" ref="B69:B82" si="2">D69</f>
        <v>BAR-TH-163</v>
      </c>
      <c r="C69" s="7" t="s">
        <v>244</v>
      </c>
      <c r="D69" s="39" t="s">
        <v>313</v>
      </c>
      <c r="E69" s="15"/>
      <c r="G69" s="13" t="str">
        <f t="shared" ref="G69:G72" si="3">I69</f>
        <v>BAT-TH-157</v>
      </c>
      <c r="H69" s="40" t="s">
        <v>296</v>
      </c>
      <c r="I69" s="41" t="s">
        <v>275</v>
      </c>
      <c r="J69" s="15"/>
    </row>
    <row r="70" spans="2:11" ht="24">
      <c r="B70" s="13" t="str">
        <f t="shared" si="2"/>
        <v>BAR-TH-164</v>
      </c>
      <c r="C70" s="7" t="s">
        <v>246</v>
      </c>
      <c r="D70" s="39" t="s">
        <v>325</v>
      </c>
      <c r="E70" s="15"/>
      <c r="G70" s="13" t="str">
        <f t="shared" si="3"/>
        <v>BAT-TH-158</v>
      </c>
      <c r="H70" s="40" t="s">
        <v>297</v>
      </c>
      <c r="I70" s="41" t="s">
        <v>276</v>
      </c>
      <c r="J70" s="15"/>
    </row>
    <row r="71" spans="2:11" ht="24">
      <c r="B71" s="13" t="str">
        <f t="shared" si="2"/>
        <v>BAR-TH-165</v>
      </c>
      <c r="C71" s="7" t="s">
        <v>13</v>
      </c>
      <c r="D71" s="39" t="s">
        <v>314</v>
      </c>
      <c r="E71" s="15"/>
      <c r="G71" s="13" t="str">
        <f t="shared" si="3"/>
        <v>BAT-TH-159</v>
      </c>
      <c r="H71" s="40" t="s">
        <v>298</v>
      </c>
      <c r="I71" s="41" t="s">
        <v>277</v>
      </c>
      <c r="J71" s="15"/>
    </row>
    <row r="72" spans="2:11" ht="36">
      <c r="B72" s="13" t="str">
        <f t="shared" si="2"/>
        <v>BAR-TH-166</v>
      </c>
      <c r="C72" s="7" t="s">
        <v>248</v>
      </c>
      <c r="D72" s="39" t="s">
        <v>315</v>
      </c>
      <c r="E72" s="15"/>
      <c r="G72" s="13" t="str">
        <f t="shared" si="3"/>
        <v>BAT-TH-160</v>
      </c>
      <c r="H72" s="42" t="s">
        <v>1</v>
      </c>
      <c r="I72" s="41" t="s">
        <v>278</v>
      </c>
      <c r="J72" s="15"/>
    </row>
    <row r="73" spans="2:11" ht="36">
      <c r="B73" s="13" t="str">
        <f t="shared" si="2"/>
        <v>BAR-TH-167</v>
      </c>
      <c r="C73" s="8" t="s">
        <v>250</v>
      </c>
      <c r="D73" s="39" t="s">
        <v>316</v>
      </c>
      <c r="E73" s="15"/>
      <c r="J73" s="1"/>
      <c r="K73" s="1"/>
    </row>
    <row r="74" spans="2:11" ht="24">
      <c r="B74" s="13" t="str">
        <f t="shared" si="2"/>
        <v>BAR-TH-168</v>
      </c>
      <c r="C74" s="7" t="s">
        <v>252</v>
      </c>
      <c r="D74" s="39" t="s">
        <v>326</v>
      </c>
      <c r="E74" s="15"/>
      <c r="J74" s="1"/>
      <c r="K74" s="1"/>
    </row>
    <row r="75" spans="2:11" ht="24">
      <c r="B75" s="13" t="str">
        <f t="shared" si="2"/>
        <v>BAR-TH-169</v>
      </c>
      <c r="C75" s="7" t="s">
        <v>254</v>
      </c>
      <c r="D75" s="39" t="s">
        <v>317</v>
      </c>
      <c r="E75" s="15"/>
      <c r="J75" s="1"/>
      <c r="K75" s="1"/>
    </row>
    <row r="76" spans="2:11" ht="36">
      <c r="B76" s="13" t="str">
        <f t="shared" si="2"/>
        <v>BAR-TH-170</v>
      </c>
      <c r="C76" s="8" t="s">
        <v>256</v>
      </c>
      <c r="D76" s="39" t="s">
        <v>318</v>
      </c>
      <c r="E76" s="15"/>
      <c r="J76" s="1"/>
      <c r="K76" s="1"/>
    </row>
    <row r="77" spans="2:11">
      <c r="B77" s="13" t="str">
        <f t="shared" si="2"/>
        <v>BAR-TH-171</v>
      </c>
      <c r="C77" s="7" t="s">
        <v>258</v>
      </c>
      <c r="D77" s="38" t="s">
        <v>319</v>
      </c>
      <c r="E77" s="15"/>
      <c r="J77" s="1"/>
      <c r="K77" s="1"/>
    </row>
    <row r="78" spans="2:11">
      <c r="B78" s="13" t="str">
        <f t="shared" si="2"/>
        <v>BAR-TH-172</v>
      </c>
      <c r="C78" s="47" t="s">
        <v>260</v>
      </c>
      <c r="D78" s="48" t="s">
        <v>320</v>
      </c>
      <c r="E78" s="15"/>
      <c r="J78" s="1"/>
      <c r="K78" s="1"/>
    </row>
    <row r="79" spans="2:11" ht="24">
      <c r="B79" s="13" t="str">
        <f t="shared" si="2"/>
        <v>BAR-TH-173</v>
      </c>
      <c r="C79" s="54" t="s">
        <v>330</v>
      </c>
      <c r="D79" s="48" t="s">
        <v>321</v>
      </c>
      <c r="E79" s="15"/>
    </row>
    <row r="80" spans="2:11" ht="24">
      <c r="B80" s="13" t="str">
        <f t="shared" si="2"/>
        <v>BAR-TH-174</v>
      </c>
      <c r="C80" s="54" t="s">
        <v>331</v>
      </c>
      <c r="D80" s="48" t="s">
        <v>322</v>
      </c>
      <c r="E80" s="15"/>
      <c r="H80" s="53"/>
    </row>
    <row r="81" spans="2:8" ht="24">
      <c r="B81" s="13" t="str">
        <f t="shared" si="2"/>
        <v>BAR-TH-175</v>
      </c>
      <c r="C81" s="54" t="s">
        <v>332</v>
      </c>
      <c r="D81" s="48" t="s">
        <v>323</v>
      </c>
      <c r="E81" s="15"/>
      <c r="H81" s="53"/>
    </row>
    <row r="82" spans="2:8" ht="24">
      <c r="B82" s="13" t="str">
        <f t="shared" si="2"/>
        <v>BAR-TH-176</v>
      </c>
      <c r="C82" s="54" t="s">
        <v>333</v>
      </c>
      <c r="D82" s="48" t="s">
        <v>324</v>
      </c>
      <c r="E82" s="15"/>
      <c r="H82" s="53"/>
    </row>
    <row r="83" spans="2:8">
      <c r="H83" s="53"/>
    </row>
  </sheetData>
  <mergeCells count="10">
    <mergeCell ref="H36:J36"/>
    <mergeCell ref="H32:J32"/>
    <mergeCell ref="C31:E31"/>
    <mergeCell ref="C24:E24"/>
    <mergeCell ref="H16:J16"/>
    <mergeCell ref="C1:D1"/>
    <mergeCell ref="H1:I1"/>
    <mergeCell ref="C3:E3"/>
    <mergeCell ref="H3:J3"/>
    <mergeCell ref="C14:E14"/>
  </mergeCells>
  <hyperlinks>
    <hyperlink ref="I4" r:id="rId1"/>
    <hyperlink ref="I5" r:id="rId2"/>
    <hyperlink ref="I6" r:id="rId3"/>
    <hyperlink ref="I7" r:id="rId4"/>
    <hyperlink ref="I8" r:id="rId5"/>
    <hyperlink ref="I9" r:id="rId6"/>
    <hyperlink ref="I10" r:id="rId7"/>
    <hyperlink ref="I11" r:id="rId8"/>
    <hyperlink ref="I12" r:id="rId9"/>
    <hyperlink ref="I13" r:id="rId10"/>
    <hyperlink ref="I14" r:id="rId11"/>
    <hyperlink ref="I15" r:id="rId12"/>
    <hyperlink ref="I20" r:id="rId13"/>
    <hyperlink ref="I21" r:id="rId14"/>
    <hyperlink ref="I22" r:id="rId15"/>
    <hyperlink ref="I23" r:id="rId16"/>
    <hyperlink ref="I25" r:id="rId17"/>
    <hyperlink ref="I26" r:id="rId18"/>
    <hyperlink ref="I27" r:id="rId19"/>
    <hyperlink ref="I28" r:id="rId20"/>
    <hyperlink ref="I30" r:id="rId21"/>
    <hyperlink ref="I31" r:id="rId22"/>
    <hyperlink ref="I33" r:id="rId23"/>
    <hyperlink ref="I34" r:id="rId24"/>
    <hyperlink ref="I35" r:id="rId25"/>
    <hyperlink ref="I37" r:id="rId26"/>
    <hyperlink ref="I38" r:id="rId27"/>
    <hyperlink ref="I39" r:id="rId28"/>
    <hyperlink ref="I40" r:id="rId29"/>
    <hyperlink ref="I42" r:id="rId30"/>
    <hyperlink ref="I43" r:id="rId31"/>
    <hyperlink ref="I44" r:id="rId32"/>
    <hyperlink ref="I45" r:id="rId33"/>
    <hyperlink ref="I46" r:id="rId34"/>
    <hyperlink ref="I47" r:id="rId35"/>
    <hyperlink ref="I48" r:id="rId36"/>
    <hyperlink ref="I49" r:id="rId37"/>
    <hyperlink ref="I51" r:id="rId38"/>
    <hyperlink ref="I52" r:id="rId39"/>
    <hyperlink ref="I53" r:id="rId40"/>
    <hyperlink ref="I54" r:id="rId41"/>
    <hyperlink ref="I55" r:id="rId42"/>
    <hyperlink ref="I56" r:id="rId43"/>
    <hyperlink ref="I57" r:id="rId44"/>
    <hyperlink ref="I58" r:id="rId45"/>
    <hyperlink ref="I59" r:id="rId46"/>
    <hyperlink ref="I60" r:id="rId47"/>
    <hyperlink ref="I61" r:id="rId48"/>
    <hyperlink ref="I62" r:id="rId49"/>
    <hyperlink ref="I63" r:id="rId50"/>
    <hyperlink ref="I64" r:id="rId51"/>
    <hyperlink ref="I65" r:id="rId52"/>
    <hyperlink ref="I66" r:id="rId53"/>
    <hyperlink ref="I67" r:id="rId54"/>
    <hyperlink ref="I68" r:id="rId55"/>
    <hyperlink ref="I69" r:id="rId56"/>
    <hyperlink ref="I70" r:id="rId57"/>
    <hyperlink ref="I71" r:id="rId58"/>
    <hyperlink ref="I72" r:id="rId59"/>
    <hyperlink ref="D4" r:id="rId60"/>
    <hyperlink ref="D5" r:id="rId61"/>
    <hyperlink ref="D6" r:id="rId62"/>
    <hyperlink ref="D7" r:id="rId63"/>
    <hyperlink ref="D8" r:id="rId64"/>
    <hyperlink ref="D9" r:id="rId65"/>
    <hyperlink ref="D10" r:id="rId66"/>
    <hyperlink ref="D11" r:id="rId67"/>
    <hyperlink ref="D12" r:id="rId68"/>
    <hyperlink ref="D13" r:id="rId69"/>
    <hyperlink ref="D18" r:id="rId70"/>
    <hyperlink ref="D23" r:id="rId71"/>
    <hyperlink ref="D25" r:id="rId72"/>
    <hyperlink ref="D26" r:id="rId73"/>
    <hyperlink ref="D27" r:id="rId74"/>
    <hyperlink ref="D28" r:id="rId75"/>
    <hyperlink ref="D29" r:id="rId76"/>
    <hyperlink ref="D30" r:id="rId77"/>
    <hyperlink ref="D32" r:id="rId78"/>
    <hyperlink ref="D33" r:id="rId79"/>
    <hyperlink ref="D34" r:id="rId80"/>
    <hyperlink ref="D35" r:id="rId81"/>
    <hyperlink ref="D36" r:id="rId82"/>
    <hyperlink ref="D37" r:id="rId83"/>
    <hyperlink ref="D38" r:id="rId84"/>
    <hyperlink ref="D39" r:id="rId85"/>
    <hyperlink ref="D40" r:id="rId86"/>
    <hyperlink ref="D41" r:id="rId87"/>
    <hyperlink ref="D43" r:id="rId88"/>
    <hyperlink ref="D44" r:id="rId89"/>
    <hyperlink ref="D47" r:id="rId90"/>
    <hyperlink ref="D48" r:id="rId91"/>
    <hyperlink ref="D49" r:id="rId92"/>
    <hyperlink ref="D50" r:id="rId93"/>
    <hyperlink ref="D51" r:id="rId94"/>
    <hyperlink ref="D52" r:id="rId95"/>
    <hyperlink ref="D53" r:id="rId96"/>
    <hyperlink ref="D55" r:id="rId97"/>
    <hyperlink ref="D56" r:id="rId98"/>
    <hyperlink ref="D57" r:id="rId99"/>
    <hyperlink ref="D58" r:id="rId100"/>
    <hyperlink ref="D59" r:id="rId101"/>
    <hyperlink ref="D60" r:id="rId102"/>
    <hyperlink ref="D61" r:id="rId103"/>
    <hyperlink ref="D62" r:id="rId104"/>
    <hyperlink ref="D63" r:id="rId105"/>
    <hyperlink ref="D64" r:id="rId106"/>
    <hyperlink ref="D65" r:id="rId107"/>
    <hyperlink ref="D66" r:id="rId108"/>
    <hyperlink ref="D67" r:id="rId109"/>
    <hyperlink ref="D68" r:id="rId110"/>
    <hyperlink ref="D69" r:id="rId111"/>
    <hyperlink ref="D71" r:id="rId112"/>
    <hyperlink ref="D72" r:id="rId113"/>
    <hyperlink ref="D73" r:id="rId114"/>
    <hyperlink ref="D75" r:id="rId115"/>
    <hyperlink ref="D76" r:id="rId116"/>
    <hyperlink ref="D77" r:id="rId117"/>
    <hyperlink ref="D78" r:id="rId118"/>
    <hyperlink ref="D80" r:id="rId119"/>
    <hyperlink ref="D81" r:id="rId120"/>
    <hyperlink ref="D79" r:id="rId121"/>
    <hyperlink ref="D82" r:id="rId122"/>
    <hyperlink ref="D45" r:id="rId123"/>
    <hyperlink ref="D70" r:id="rId124"/>
    <hyperlink ref="D74" r:id="rId125"/>
    <hyperlink ref="H5" location="'BAT-EN-102'!A1" display="Isolation des murs"/>
    <hyperlink ref="H4" location="'BAT-EN-101'!A1" display="Isolation de combles ou de toitures"/>
  </hyperlinks>
  <pageMargins left="0.7" right="0.7" top="0.75" bottom="0.75" header="0.3" footer="0.3"/>
  <pageSetup paperSize="9" orientation="portrait" r:id="rId126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1:V33"/>
  <sheetViews>
    <sheetView topLeftCell="C1" workbookViewId="0"/>
  </sheetViews>
  <sheetFormatPr baseColWidth="10" defaultRowHeight="14.25"/>
  <cols>
    <col min="1" max="1" width="16.140625" style="121" hidden="1" customWidth="1"/>
    <col min="2" max="2" width="31.5703125" style="121" hidden="1" customWidth="1"/>
    <col min="3" max="3" width="39" style="119" customWidth="1"/>
    <col min="4" max="4" width="12.85546875" style="115" customWidth="1"/>
    <col min="5" max="5" width="29.7109375" style="115" customWidth="1"/>
    <col min="6" max="16384" width="11.42578125" style="115"/>
  </cols>
  <sheetData>
    <row r="1" spans="1:22" ht="51.75" customHeight="1">
      <c r="B1" s="121" t="str">
        <f ca="1">RIGHT(CELL("nomfichier",C1),LEN(CELL("nomfichier",C1))-FIND("]",CELL("nomfichier",C1)))</f>
        <v>BAT-EN-101</v>
      </c>
      <c r="C1" s="113" t="str">
        <f ca="1">CONCATENATE("Fiche - ",RIGHT(CELL("nomfichier",C1),LEN(CELL("nomfichier",C1))-FIND("]",CELL("nomfichier",C1))))</f>
        <v>Fiche - BAT-EN-101</v>
      </c>
      <c r="D1" s="122" t="str">
        <f ca="1">VLOOKUP(RIGHT(CELL("nomfichier",C1),LEN(CELL("nomfichier",C1))-FIND("]",CELL("nomfichier",C1))),Accueil!G4:J72,2)</f>
        <v>Isolation de combles ou de toitures</v>
      </c>
      <c r="E1" s="123"/>
      <c r="F1" s="114"/>
    </row>
    <row r="4" spans="1:22" ht="27" customHeight="1">
      <c r="A4" s="121" t="s">
        <v>447</v>
      </c>
      <c r="B4" s="121" t="s">
        <v>446</v>
      </c>
      <c r="C4" s="116" t="s">
        <v>335</v>
      </c>
      <c r="D4" s="117" t="s">
        <v>449</v>
      </c>
      <c r="E4" s="126" t="s">
        <v>336</v>
      </c>
      <c r="F4" s="126"/>
      <c r="G4" s="126"/>
      <c r="H4" s="126"/>
      <c r="I4" s="126"/>
      <c r="J4" s="126"/>
      <c r="K4" s="126"/>
      <c r="L4" s="126"/>
      <c r="M4" s="126"/>
      <c r="N4" s="126"/>
      <c r="O4" s="126"/>
      <c r="P4" s="126"/>
      <c r="Q4" s="126"/>
      <c r="R4" s="126"/>
      <c r="S4" s="126"/>
      <c r="T4" s="126"/>
      <c r="U4" s="126"/>
      <c r="V4" s="126"/>
    </row>
    <row r="5" spans="1:22">
      <c r="A5" s="121">
        <v>2</v>
      </c>
      <c r="B5" s="121" t="str">
        <f ca="1">VLOOKUP($B$1,Fiches_Tertiaire,A5,FALSE)</f>
        <v>A14-1</v>
      </c>
      <c r="C5" s="118" t="str">
        <f t="shared" ref="C5:C6" ca="1" si="0">IF(AND(ISTEXT(B5),COUNTIF(B5,"*applicable*")&gt;0),LEFT(B5,5),IF(AND(ISTEXT(B5),COUNTIF(B5,"*Abrogée*")&gt;0),"Abrogée",B5))</f>
        <v>A14-1</v>
      </c>
      <c r="D5" s="118" t="str">
        <f ca="1">IF(AND(OR(COUNTIF(B5,"*applicable*")&gt;0,COUNTIF(B5,"*Abrogée*")&gt;0),ISTEXT(B5)),RIGHT(B5,10),"")</f>
        <v/>
      </c>
      <c r="E5" s="124"/>
      <c r="F5" s="124"/>
      <c r="G5" s="124"/>
      <c r="H5" s="124"/>
      <c r="I5" s="124"/>
      <c r="J5" s="124"/>
      <c r="K5" s="124"/>
      <c r="L5" s="124"/>
      <c r="M5" s="125"/>
      <c r="N5" s="125"/>
      <c r="O5" s="125"/>
      <c r="P5" s="125"/>
      <c r="Q5" s="125"/>
      <c r="R5" s="125"/>
      <c r="S5" s="125"/>
      <c r="T5" s="125"/>
      <c r="U5" s="125"/>
      <c r="V5" s="125"/>
    </row>
    <row r="6" spans="1:22">
      <c r="A6" s="121">
        <v>3</v>
      </c>
      <c r="B6" s="121" t="str">
        <f ca="1">VLOOKUP($B$1,Fiches_Tertiaire,A6,FALSE)</f>
        <v>A27-2</v>
      </c>
      <c r="C6" s="118" t="str">
        <f t="shared" ca="1" si="0"/>
        <v>A27-2</v>
      </c>
      <c r="D6" s="118" t="str">
        <f t="shared" ref="D6:D24" ca="1" si="1">IF(AND(OR(COUNTIF(B6,"*applicable*")&gt;0,COUNTIF(B6,"*Abrogée*")&gt;0),ISTEXT(B6)),RIGHT(B6,10),"")</f>
        <v/>
      </c>
      <c r="E6" s="124"/>
      <c r="F6" s="124"/>
      <c r="G6" s="124"/>
      <c r="H6" s="124"/>
      <c r="I6" s="124"/>
      <c r="J6" s="124"/>
      <c r="K6" s="124"/>
      <c r="L6" s="124"/>
      <c r="M6" s="125"/>
      <c r="N6" s="125"/>
      <c r="O6" s="125"/>
      <c r="P6" s="125"/>
      <c r="Q6" s="125"/>
      <c r="R6" s="125"/>
      <c r="S6" s="125"/>
      <c r="T6" s="125"/>
      <c r="U6" s="125"/>
      <c r="V6" s="125"/>
    </row>
    <row r="7" spans="1:22">
      <c r="A7" s="121">
        <v>4</v>
      </c>
      <c r="B7" s="121" t="str">
        <f ca="1">VLOOKUP($B$1,Fiches_Tertiaire,A7,FALSE)</f>
        <v>A33-3
applicable au 01/09/2020</v>
      </c>
      <c r="C7" s="118" t="str">
        <f ca="1">IF(AND(ISTEXT(B7),COUNTIF(B7,"*applicable*")&gt;0),LEFT(B7,5),IF(AND(ISTEXT(B7),COUNTIF(B7,"*Abrogée*")&gt;0),"Abrogée",B7))</f>
        <v>A33-3</v>
      </c>
      <c r="D7" s="118" t="str">
        <f t="shared" ca="1" si="1"/>
        <v>01/09/2020</v>
      </c>
      <c r="E7" s="124"/>
      <c r="F7" s="124"/>
      <c r="G7" s="124"/>
      <c r="H7" s="124"/>
      <c r="I7" s="124"/>
      <c r="J7" s="124"/>
      <c r="K7" s="124"/>
      <c r="L7" s="124"/>
      <c r="M7" s="125"/>
      <c r="N7" s="125"/>
      <c r="O7" s="125"/>
      <c r="P7" s="125"/>
      <c r="Q7" s="125"/>
      <c r="R7" s="125"/>
      <c r="S7" s="125"/>
      <c r="T7" s="125"/>
      <c r="U7" s="125"/>
      <c r="V7" s="125"/>
    </row>
    <row r="8" spans="1:22">
      <c r="A8" s="121">
        <v>5</v>
      </c>
      <c r="B8" s="121" t="str">
        <f ca="1">VLOOKUP($B$1,Fiches_Tertiaire,A8,FALSE)</f>
        <v>Abrogée le xx/xx/xxxx</v>
      </c>
      <c r="C8" s="118" t="str">
        <f t="shared" ref="C8:C24" ca="1" si="2">IF(AND(ISTEXT(B8),COUNTIF(B8,"*applicable*")&gt;0),LEFT(B8,5),IF(AND(ISTEXT(B8),COUNTIF(B8,"*Abrogée*")&gt;0),"Abrogée",B8))</f>
        <v>Abrogée</v>
      </c>
      <c r="D8" s="118" t="str">
        <f t="shared" ca="1" si="1"/>
        <v>xx/xx/xxxx</v>
      </c>
      <c r="E8" s="124"/>
      <c r="F8" s="124"/>
      <c r="G8" s="124"/>
      <c r="H8" s="124"/>
      <c r="I8" s="124"/>
      <c r="J8" s="124"/>
      <c r="K8" s="124"/>
      <c r="L8" s="124"/>
      <c r="M8" s="125"/>
      <c r="N8" s="125"/>
      <c r="O8" s="125"/>
      <c r="P8" s="125"/>
      <c r="Q8" s="125"/>
      <c r="R8" s="125"/>
      <c r="S8" s="125"/>
      <c r="T8" s="125"/>
      <c r="U8" s="125"/>
      <c r="V8" s="125"/>
    </row>
    <row r="9" spans="1:22">
      <c r="A9" s="121">
        <v>6</v>
      </c>
      <c r="B9" s="121">
        <f ca="1">VLOOKUP($B$1,Fiches_Tertiaire,A9,FALSE)</f>
        <v>5</v>
      </c>
      <c r="C9" s="118">
        <f t="shared" ca="1" si="2"/>
        <v>5</v>
      </c>
      <c r="D9" s="118" t="str">
        <f t="shared" ca="1" si="1"/>
        <v/>
      </c>
      <c r="E9" s="124"/>
      <c r="F9" s="124"/>
      <c r="G9" s="124"/>
      <c r="H9" s="124"/>
      <c r="I9" s="124"/>
      <c r="J9" s="124"/>
      <c r="K9" s="124"/>
      <c r="L9" s="124"/>
      <c r="M9" s="125"/>
      <c r="N9" s="125"/>
      <c r="O9" s="125"/>
      <c r="P9" s="125"/>
      <c r="Q9" s="125"/>
      <c r="R9" s="125"/>
      <c r="S9" s="125"/>
      <c r="T9" s="125"/>
      <c r="U9" s="125"/>
      <c r="V9" s="125"/>
    </row>
    <row r="10" spans="1:22">
      <c r="A10" s="121">
        <v>7</v>
      </c>
      <c r="B10" s="121">
        <f ca="1">VLOOKUP($B$1,Fiches_Tertiaire,A10,FALSE)</f>
        <v>6</v>
      </c>
      <c r="C10" s="118">
        <f t="shared" ca="1" si="2"/>
        <v>6</v>
      </c>
      <c r="D10" s="118" t="str">
        <f t="shared" ca="1" si="1"/>
        <v/>
      </c>
      <c r="E10" s="124"/>
      <c r="F10" s="124"/>
      <c r="G10" s="124"/>
      <c r="H10" s="124"/>
      <c r="I10" s="124"/>
      <c r="J10" s="124"/>
      <c r="K10" s="124"/>
      <c r="L10" s="124"/>
      <c r="M10" s="125"/>
      <c r="N10" s="125"/>
      <c r="O10" s="125"/>
      <c r="P10" s="125"/>
      <c r="Q10" s="125"/>
      <c r="R10" s="125"/>
      <c r="S10" s="125"/>
      <c r="T10" s="125"/>
      <c r="U10" s="125"/>
      <c r="V10" s="125"/>
    </row>
    <row r="11" spans="1:22">
      <c r="A11" s="121">
        <v>8</v>
      </c>
      <c r="B11" s="121" t="str">
        <f ca="1">VLOOKUP($B$1,Fiches_Tertiaire,A11,FALSE)</f>
        <v>Abrogée le xx/xx/xxxx</v>
      </c>
      <c r="C11" s="118" t="str">
        <f t="shared" ca="1" si="2"/>
        <v>Abrogée</v>
      </c>
      <c r="D11" s="118" t="str">
        <f t="shared" ca="1" si="1"/>
        <v>xx/xx/xxxx</v>
      </c>
      <c r="E11" s="124"/>
      <c r="F11" s="124"/>
      <c r="G11" s="124"/>
      <c r="H11" s="124"/>
      <c r="I11" s="124"/>
      <c r="J11" s="124"/>
      <c r="K11" s="124"/>
      <c r="L11" s="124"/>
      <c r="M11" s="125"/>
      <c r="N11" s="125"/>
      <c r="O11" s="125"/>
      <c r="P11" s="125"/>
      <c r="Q11" s="125"/>
      <c r="R11" s="125"/>
      <c r="S11" s="125"/>
      <c r="T11" s="125"/>
      <c r="U11" s="125"/>
      <c r="V11" s="125"/>
    </row>
    <row r="12" spans="1:22">
      <c r="A12" s="121">
        <v>9</v>
      </c>
      <c r="B12" s="121">
        <f ca="1">VLOOKUP($B$1,Fiches_Tertiaire,A12,FALSE)</f>
        <v>0</v>
      </c>
      <c r="C12" s="118">
        <f t="shared" ca="1" si="2"/>
        <v>0</v>
      </c>
      <c r="D12" s="118" t="str">
        <f t="shared" ca="1" si="1"/>
        <v/>
      </c>
      <c r="E12" s="124"/>
      <c r="F12" s="124"/>
      <c r="G12" s="124"/>
      <c r="H12" s="124"/>
      <c r="I12" s="124"/>
      <c r="J12" s="124"/>
      <c r="K12" s="124"/>
      <c r="L12" s="124"/>
      <c r="M12" s="125"/>
      <c r="N12" s="125"/>
      <c r="O12" s="125"/>
      <c r="P12" s="125"/>
      <c r="Q12" s="125"/>
      <c r="R12" s="125"/>
      <c r="S12" s="125"/>
      <c r="T12" s="125"/>
      <c r="U12" s="125"/>
      <c r="V12" s="125"/>
    </row>
    <row r="13" spans="1:22">
      <c r="A13" s="121">
        <v>10</v>
      </c>
      <c r="B13" s="121">
        <f ca="1">VLOOKUP($B$1,Fiches_Tertiaire,A13,FALSE)</f>
        <v>0</v>
      </c>
      <c r="C13" s="118">
        <f t="shared" ca="1" si="2"/>
        <v>0</v>
      </c>
      <c r="D13" s="118" t="str">
        <f t="shared" ca="1" si="1"/>
        <v/>
      </c>
      <c r="E13" s="124"/>
      <c r="F13" s="124"/>
      <c r="G13" s="124"/>
      <c r="H13" s="124"/>
      <c r="I13" s="124"/>
      <c r="J13" s="124"/>
      <c r="K13" s="124"/>
      <c r="L13" s="124"/>
      <c r="M13" s="125"/>
      <c r="N13" s="125"/>
      <c r="O13" s="125"/>
      <c r="P13" s="125"/>
      <c r="Q13" s="125"/>
      <c r="R13" s="125"/>
      <c r="S13" s="125"/>
      <c r="T13" s="125"/>
      <c r="U13" s="125"/>
      <c r="V13" s="125"/>
    </row>
    <row r="14" spans="1:22">
      <c r="A14" s="121">
        <v>11</v>
      </c>
      <c r="B14" s="121">
        <f ca="1">VLOOKUP($B$1,Fiches_Tertiaire,A14,FALSE)</f>
        <v>0</v>
      </c>
      <c r="C14" s="118">
        <f t="shared" ca="1" si="2"/>
        <v>0</v>
      </c>
      <c r="D14" s="118" t="str">
        <f t="shared" ca="1" si="1"/>
        <v/>
      </c>
      <c r="E14" s="124"/>
      <c r="F14" s="124"/>
      <c r="G14" s="124"/>
      <c r="H14" s="124"/>
      <c r="I14" s="124"/>
      <c r="J14" s="124"/>
      <c r="K14" s="124"/>
      <c r="L14" s="124"/>
      <c r="M14" s="125"/>
      <c r="N14" s="125"/>
      <c r="O14" s="125"/>
      <c r="P14" s="125"/>
      <c r="Q14" s="125"/>
      <c r="R14" s="125"/>
      <c r="S14" s="125"/>
      <c r="T14" s="125"/>
      <c r="U14" s="125"/>
      <c r="V14" s="125"/>
    </row>
    <row r="15" spans="1:22">
      <c r="A15" s="121">
        <v>12</v>
      </c>
      <c r="B15" s="121">
        <f ca="1">VLOOKUP($B$1,Fiches_Tertiaire,A15,FALSE)</f>
        <v>0</v>
      </c>
      <c r="C15" s="118">
        <f t="shared" ca="1" si="2"/>
        <v>0</v>
      </c>
      <c r="D15" s="118" t="str">
        <f t="shared" ca="1" si="1"/>
        <v/>
      </c>
      <c r="E15" s="124"/>
      <c r="F15" s="124"/>
      <c r="G15" s="124"/>
      <c r="H15" s="124"/>
      <c r="I15" s="124"/>
      <c r="J15" s="124"/>
      <c r="K15" s="124"/>
      <c r="L15" s="124"/>
      <c r="M15" s="125"/>
      <c r="N15" s="125"/>
      <c r="O15" s="125"/>
      <c r="P15" s="125"/>
      <c r="Q15" s="125"/>
      <c r="R15" s="125"/>
      <c r="S15" s="125"/>
      <c r="T15" s="125"/>
      <c r="U15" s="125"/>
      <c r="V15" s="125"/>
    </row>
    <row r="16" spans="1:22">
      <c r="A16" s="121">
        <v>13</v>
      </c>
      <c r="B16" s="121">
        <f ca="1">VLOOKUP($B$1,Fiches_Tertiaire,A16,FALSE)</f>
        <v>0</v>
      </c>
      <c r="C16" s="118">
        <f t="shared" ca="1" si="2"/>
        <v>0</v>
      </c>
      <c r="D16" s="118" t="str">
        <f t="shared" ca="1" si="1"/>
        <v/>
      </c>
      <c r="E16" s="124"/>
      <c r="F16" s="124"/>
      <c r="G16" s="124"/>
      <c r="H16" s="124"/>
      <c r="I16" s="124"/>
      <c r="J16" s="124"/>
      <c r="K16" s="124"/>
      <c r="L16" s="124"/>
      <c r="M16" s="125"/>
      <c r="N16" s="125"/>
      <c r="O16" s="125"/>
      <c r="P16" s="125"/>
      <c r="Q16" s="125"/>
      <c r="R16" s="125"/>
      <c r="S16" s="125"/>
      <c r="T16" s="125"/>
      <c r="U16" s="125"/>
      <c r="V16" s="125"/>
    </row>
    <row r="17" spans="1:22">
      <c r="A17" s="121">
        <v>14</v>
      </c>
      <c r="B17" s="121">
        <f ca="1">VLOOKUP($B$1,Fiches_Tertiaire,A17,FALSE)</f>
        <v>0</v>
      </c>
      <c r="C17" s="118">
        <f t="shared" ca="1" si="2"/>
        <v>0</v>
      </c>
      <c r="D17" s="118" t="str">
        <f t="shared" ca="1" si="1"/>
        <v/>
      </c>
      <c r="E17" s="124"/>
      <c r="F17" s="124"/>
      <c r="G17" s="124"/>
      <c r="H17" s="124"/>
      <c r="I17" s="124"/>
      <c r="J17" s="124"/>
      <c r="K17" s="124"/>
      <c r="L17" s="124"/>
      <c r="M17" s="125"/>
      <c r="N17" s="125"/>
      <c r="O17" s="125"/>
      <c r="P17" s="125"/>
      <c r="Q17" s="125"/>
      <c r="R17" s="125"/>
      <c r="S17" s="125"/>
      <c r="T17" s="125"/>
      <c r="U17" s="125"/>
      <c r="V17" s="125"/>
    </row>
    <row r="18" spans="1:22">
      <c r="A18" s="121">
        <v>15</v>
      </c>
      <c r="B18" s="121">
        <f ca="1">VLOOKUP($B$1,Fiches_Tertiaire,A18,FALSE)</f>
        <v>0</v>
      </c>
      <c r="C18" s="118">
        <f t="shared" ca="1" si="2"/>
        <v>0</v>
      </c>
      <c r="D18" s="118" t="str">
        <f t="shared" ca="1" si="1"/>
        <v/>
      </c>
      <c r="E18" s="124"/>
      <c r="F18" s="124"/>
      <c r="G18" s="124"/>
      <c r="H18" s="124"/>
      <c r="I18" s="124"/>
      <c r="J18" s="124"/>
      <c r="K18" s="124"/>
      <c r="L18" s="124"/>
      <c r="M18" s="125"/>
      <c r="N18" s="125"/>
      <c r="O18" s="125"/>
      <c r="P18" s="125"/>
      <c r="Q18" s="125"/>
      <c r="R18" s="125"/>
      <c r="S18" s="125"/>
      <c r="T18" s="125"/>
      <c r="U18" s="125"/>
      <c r="V18" s="125"/>
    </row>
    <row r="19" spans="1:22">
      <c r="A19" s="121">
        <v>16</v>
      </c>
      <c r="B19" s="121">
        <f ca="1">VLOOKUP($B$1,Fiches_Tertiaire,A19,FALSE)</f>
        <v>0</v>
      </c>
      <c r="C19" s="118">
        <f t="shared" ca="1" si="2"/>
        <v>0</v>
      </c>
      <c r="D19" s="118" t="str">
        <f t="shared" ca="1" si="1"/>
        <v/>
      </c>
      <c r="E19" s="124"/>
      <c r="F19" s="124"/>
      <c r="G19" s="124"/>
      <c r="H19" s="124"/>
      <c r="I19" s="124"/>
      <c r="J19" s="124"/>
      <c r="K19" s="124"/>
      <c r="L19" s="124"/>
      <c r="M19" s="125"/>
      <c r="N19" s="125"/>
      <c r="O19" s="125"/>
      <c r="P19" s="125"/>
      <c r="Q19" s="125"/>
      <c r="R19" s="125"/>
      <c r="S19" s="125"/>
      <c r="T19" s="125"/>
      <c r="U19" s="125"/>
      <c r="V19" s="125"/>
    </row>
    <row r="20" spans="1:22">
      <c r="A20" s="121">
        <v>17</v>
      </c>
      <c r="B20" s="121">
        <f ca="1">VLOOKUP($B$1,Fiches_Tertiaire,A20,FALSE)</f>
        <v>0</v>
      </c>
      <c r="C20" s="118">
        <f t="shared" ca="1" si="2"/>
        <v>0</v>
      </c>
      <c r="D20" s="118" t="str">
        <f t="shared" ca="1" si="1"/>
        <v/>
      </c>
      <c r="E20" s="124"/>
      <c r="F20" s="124"/>
      <c r="G20" s="124"/>
      <c r="H20" s="124"/>
      <c r="I20" s="124"/>
      <c r="J20" s="124"/>
      <c r="K20" s="124"/>
      <c r="L20" s="124"/>
      <c r="M20" s="125"/>
      <c r="N20" s="125"/>
      <c r="O20" s="125"/>
      <c r="P20" s="125"/>
      <c r="Q20" s="125"/>
      <c r="R20" s="125"/>
      <c r="S20" s="125"/>
      <c r="T20" s="125"/>
      <c r="U20" s="125"/>
      <c r="V20" s="125"/>
    </row>
    <row r="21" spans="1:22">
      <c r="A21" s="121">
        <v>18</v>
      </c>
      <c r="B21" s="121">
        <f ca="1">VLOOKUP($B$1,Fiches_Tertiaire,A21,FALSE)</f>
        <v>17</v>
      </c>
      <c r="C21" s="118">
        <f t="shared" ca="1" si="2"/>
        <v>17</v>
      </c>
      <c r="D21" s="118" t="str">
        <f t="shared" ca="1" si="1"/>
        <v/>
      </c>
      <c r="E21" s="125"/>
      <c r="F21" s="125"/>
      <c r="G21" s="125"/>
      <c r="H21" s="125"/>
      <c r="I21" s="125"/>
      <c r="J21" s="125"/>
      <c r="K21" s="125"/>
      <c r="L21" s="125"/>
      <c r="M21" s="125"/>
      <c r="N21" s="125"/>
      <c r="O21" s="125"/>
      <c r="P21" s="125"/>
      <c r="Q21" s="125"/>
      <c r="R21" s="125"/>
      <c r="S21" s="125"/>
      <c r="T21" s="125"/>
      <c r="U21" s="125"/>
      <c r="V21" s="125"/>
    </row>
    <row r="22" spans="1:22">
      <c r="A22" s="121">
        <v>19</v>
      </c>
      <c r="B22" s="121">
        <f ca="1">VLOOKUP($B$1,Fiches_Tertiaire,A22,FALSE)</f>
        <v>18</v>
      </c>
      <c r="C22" s="118">
        <f t="shared" ca="1" si="2"/>
        <v>18</v>
      </c>
      <c r="D22" s="118" t="str">
        <f t="shared" ca="1" si="1"/>
        <v/>
      </c>
      <c r="E22" s="125"/>
      <c r="F22" s="125"/>
      <c r="G22" s="125"/>
      <c r="H22" s="125"/>
      <c r="I22" s="125"/>
      <c r="J22" s="125"/>
      <c r="K22" s="125"/>
      <c r="L22" s="125"/>
      <c r="M22" s="125"/>
      <c r="N22" s="125"/>
      <c r="O22" s="125"/>
      <c r="P22" s="125"/>
      <c r="Q22" s="125"/>
      <c r="R22" s="125"/>
      <c r="S22" s="125"/>
      <c r="T22" s="125"/>
      <c r="U22" s="125"/>
      <c r="V22" s="125"/>
    </row>
    <row r="23" spans="1:22">
      <c r="A23" s="121">
        <v>20</v>
      </c>
      <c r="B23" s="121">
        <f ca="1">VLOOKUP($B$1,Fiches_Tertiaire,A23,FALSE)</f>
        <v>19</v>
      </c>
      <c r="C23" s="118">
        <f t="shared" ca="1" si="2"/>
        <v>19</v>
      </c>
      <c r="D23" s="118" t="str">
        <f t="shared" ca="1" si="1"/>
        <v/>
      </c>
      <c r="E23" s="125"/>
      <c r="F23" s="125"/>
      <c r="G23" s="125"/>
      <c r="H23" s="125"/>
      <c r="I23" s="125"/>
      <c r="J23" s="125"/>
      <c r="K23" s="125"/>
      <c r="L23" s="125"/>
      <c r="M23" s="125"/>
      <c r="N23" s="125"/>
      <c r="O23" s="125"/>
      <c r="P23" s="125"/>
      <c r="Q23" s="125"/>
      <c r="R23" s="125"/>
      <c r="S23" s="125"/>
      <c r="T23" s="125"/>
      <c r="U23" s="125"/>
      <c r="V23" s="125"/>
    </row>
    <row r="24" spans="1:22" ht="15" thickBot="1">
      <c r="A24" s="121">
        <v>21</v>
      </c>
      <c r="B24" s="121">
        <f ca="1">VLOOKUP($B$1,Fiches_Tertiaire,A24,FALSE)</f>
        <v>20</v>
      </c>
      <c r="C24" s="118">
        <f t="shared" ca="1" si="2"/>
        <v>20</v>
      </c>
      <c r="D24" s="118" t="str">
        <f t="shared" ca="1" si="1"/>
        <v/>
      </c>
      <c r="E24" s="127"/>
      <c r="F24" s="127"/>
      <c r="G24" s="127"/>
      <c r="H24" s="125"/>
      <c r="I24" s="125"/>
      <c r="J24" s="125"/>
      <c r="K24" s="125"/>
      <c r="L24" s="125"/>
      <c r="M24" s="125"/>
      <c r="N24" s="125"/>
      <c r="O24" s="125"/>
      <c r="P24" s="125"/>
      <c r="Q24" s="125"/>
      <c r="R24" s="125"/>
      <c r="S24" s="125"/>
      <c r="T24" s="125"/>
      <c r="U24" s="125"/>
      <c r="V24" s="125"/>
    </row>
    <row r="25" spans="1:22" ht="15" thickBot="1">
      <c r="C25" s="112"/>
      <c r="D25" s="112"/>
      <c r="E25" s="128" t="s">
        <v>450</v>
      </c>
      <c r="F25" s="129"/>
      <c r="G25" s="130">
        <f>COUNTA(E5:V24)</f>
        <v>0</v>
      </c>
    </row>
    <row r="26" spans="1:22">
      <c r="C26" s="112"/>
    </row>
    <row r="27" spans="1:22">
      <c r="C27" s="112"/>
    </row>
    <row r="28" spans="1:22">
      <c r="C28" s="112"/>
    </row>
    <row r="29" spans="1:22">
      <c r="C29" s="112"/>
    </row>
    <row r="30" spans="1:22">
      <c r="C30" s="112"/>
    </row>
    <row r="31" spans="1:22">
      <c r="C31" s="112"/>
    </row>
    <row r="32" spans="1:22">
      <c r="C32" s="112"/>
    </row>
    <row r="33" spans="3:3">
      <c r="C33" s="112"/>
    </row>
  </sheetData>
  <mergeCells count="2">
    <mergeCell ref="E4:V4"/>
    <mergeCell ref="E25:F25"/>
  </mergeCells>
  <conditionalFormatting sqref="C5:D24">
    <cfRule type="expression" dxfId="1" priority="3">
      <formula>B5="Abrogée"</formula>
    </cfRule>
    <cfRule type="containsText" dxfId="0" priority="5" operator="containsText" text="Abrogée">
      <formula>NOT(ISERROR(SEARCH("Abrogée",C5)))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</sheetPr>
  <dimension ref="A1:V33"/>
  <sheetViews>
    <sheetView topLeftCell="C1" workbookViewId="0"/>
  </sheetViews>
  <sheetFormatPr baseColWidth="10" defaultRowHeight="14.25"/>
  <cols>
    <col min="1" max="1" width="16.140625" style="121" hidden="1" customWidth="1"/>
    <col min="2" max="2" width="31.5703125" style="121" hidden="1" customWidth="1"/>
    <col min="3" max="3" width="39" style="119" customWidth="1"/>
    <col min="4" max="4" width="12.85546875" style="115" customWidth="1"/>
    <col min="5" max="5" width="29.7109375" style="115" customWidth="1"/>
    <col min="6" max="16384" width="11.42578125" style="115"/>
  </cols>
  <sheetData>
    <row r="1" spans="1:22" ht="51.75" customHeight="1">
      <c r="B1" s="121" t="str">
        <f ca="1">RIGHT(CELL("nomfichier",C1),LEN(CELL("nomfichier",C1))-FIND("]",CELL("nomfichier",C1)))</f>
        <v>BAT-EN-102</v>
      </c>
      <c r="C1" s="113" t="str">
        <f ca="1">CONCATENATE("Fiche - ",RIGHT(CELL("nomfichier",C1),LEN(CELL("nomfichier",C1))-FIND("]",CELL("nomfichier",C1))))</f>
        <v>Fiche - BAT-EN-102</v>
      </c>
      <c r="D1" s="122" t="str">
        <f ca="1">VLOOKUP(RIGHT(CELL("nomfichier",C1),LEN(CELL("nomfichier",C1))-FIND("]",CELL("nomfichier",C1))),Accueil!G4:J72,2)</f>
        <v>Isolation des murs</v>
      </c>
      <c r="E1" s="123"/>
      <c r="F1" s="114"/>
    </row>
    <row r="4" spans="1:22" ht="27" customHeight="1">
      <c r="A4" s="121" t="s">
        <v>447</v>
      </c>
      <c r="B4" s="121" t="s">
        <v>446</v>
      </c>
      <c r="C4" s="116" t="s">
        <v>335</v>
      </c>
      <c r="D4" s="117" t="s">
        <v>449</v>
      </c>
      <c r="E4" s="126" t="s">
        <v>336</v>
      </c>
      <c r="F4" s="126"/>
      <c r="G4" s="126"/>
      <c r="H4" s="126"/>
      <c r="I4" s="126"/>
      <c r="J4" s="126"/>
      <c r="K4" s="126"/>
      <c r="L4" s="126"/>
      <c r="M4" s="126"/>
      <c r="N4" s="126"/>
      <c r="O4" s="126"/>
      <c r="P4" s="126"/>
      <c r="Q4" s="126"/>
      <c r="R4" s="126"/>
      <c r="S4" s="126"/>
      <c r="T4" s="126"/>
      <c r="U4" s="126"/>
      <c r="V4" s="126"/>
    </row>
    <row r="5" spans="1:22">
      <c r="A5" s="121">
        <v>2</v>
      </c>
      <c r="B5" s="121" t="str">
        <f ca="1">VLOOKUP($B$1,Fiches_Tertiaire,A5,FALSE)</f>
        <v>A14-1</v>
      </c>
      <c r="C5" s="118" t="str">
        <f t="shared" ref="C5:C6" ca="1" si="0">IF(AND(ISTEXT(B5),COUNTIF(B5,"*applicable*")&gt;0),LEFT(B5,5),IF(AND(ISTEXT(B5),COUNTIF(B5,"*Abrogée*")&gt;0),"Abrogée",B5))</f>
        <v>A14-1</v>
      </c>
      <c r="D5" s="118" t="str">
        <f ca="1">IF(AND(OR(COUNTIF(B5,"*applicable*")&gt;0,COUNTIF(B5,"*Abrogée*")&gt;0),ISTEXT(B5)),RIGHT(B5,10),"")</f>
        <v/>
      </c>
      <c r="E5" s="124"/>
      <c r="F5" s="124"/>
      <c r="G5" s="124"/>
      <c r="H5" s="124"/>
      <c r="I5" s="124"/>
      <c r="J5" s="124"/>
      <c r="K5" s="124"/>
      <c r="L5" s="124"/>
      <c r="M5" s="125"/>
      <c r="N5" s="125"/>
      <c r="O5" s="125"/>
      <c r="P5" s="125"/>
      <c r="Q5" s="125"/>
      <c r="R5" s="125"/>
      <c r="S5" s="125"/>
      <c r="T5" s="125"/>
      <c r="U5" s="125"/>
      <c r="V5" s="125"/>
    </row>
    <row r="6" spans="1:22">
      <c r="A6" s="121">
        <v>3</v>
      </c>
      <c r="B6" s="121" t="str">
        <f ca="1">VLOOKUP($B$1,Fiches_Tertiaire,A6,FALSE)</f>
        <v>A27-2</v>
      </c>
      <c r="C6" s="118" t="str">
        <f t="shared" ca="1" si="0"/>
        <v>A27-2</v>
      </c>
      <c r="D6" s="118" t="str">
        <f t="shared" ref="D6:D24" ca="1" si="1">IF(AND(OR(COUNTIF(B6,"*applicable*")&gt;0,COUNTIF(B6,"*Abrogée*")&gt;0),ISTEXT(B6)),RIGHT(B6,10),"")</f>
        <v/>
      </c>
      <c r="E6" s="124"/>
      <c r="F6" s="124"/>
      <c r="G6" s="124"/>
      <c r="H6" s="124"/>
      <c r="I6" s="124"/>
      <c r="J6" s="124"/>
      <c r="K6" s="124"/>
      <c r="L6" s="124"/>
      <c r="M6" s="125"/>
      <c r="N6" s="125"/>
      <c r="O6" s="125"/>
      <c r="P6" s="125"/>
      <c r="Q6" s="125"/>
      <c r="R6" s="125"/>
      <c r="S6" s="125"/>
      <c r="T6" s="125"/>
      <c r="U6" s="125"/>
      <c r="V6" s="125"/>
    </row>
    <row r="7" spans="1:22">
      <c r="A7" s="121">
        <v>4</v>
      </c>
      <c r="B7" s="121">
        <f ca="1">VLOOKUP($B$1,Fiches_Tertiaire,A7,FALSE)</f>
        <v>0</v>
      </c>
      <c r="C7" s="118">
        <f ca="1">IF(AND(ISTEXT(B7),COUNTIF(B7,"*applicable*")&gt;0),LEFT(B7,5),IF(AND(ISTEXT(B7),COUNTIF(B7,"*Abrogée*")&gt;0),"Abrogée",B7))</f>
        <v>0</v>
      </c>
      <c r="D7" s="118" t="str">
        <f t="shared" ca="1" si="1"/>
        <v/>
      </c>
      <c r="E7" s="124"/>
      <c r="F7" s="124"/>
      <c r="G7" s="124"/>
      <c r="H7" s="124"/>
      <c r="I7" s="124"/>
      <c r="J7" s="124"/>
      <c r="K7" s="124"/>
      <c r="L7" s="124"/>
      <c r="M7" s="125"/>
      <c r="N7" s="125"/>
      <c r="O7" s="125"/>
      <c r="P7" s="125"/>
      <c r="Q7" s="125"/>
      <c r="R7" s="125"/>
      <c r="S7" s="125"/>
      <c r="T7" s="125"/>
      <c r="U7" s="125"/>
      <c r="V7" s="125"/>
    </row>
    <row r="8" spans="1:22">
      <c r="A8" s="121">
        <v>5</v>
      </c>
      <c r="B8" s="121">
        <f ca="1">VLOOKUP($B$1,Fiches_Tertiaire,A8,FALSE)</f>
        <v>0</v>
      </c>
      <c r="C8" s="118">
        <f t="shared" ref="C8:C24" ca="1" si="2">IF(AND(ISTEXT(B8),COUNTIF(B8,"*applicable*")&gt;0),LEFT(B8,5),IF(AND(ISTEXT(B8),COUNTIF(B8,"*Abrogée*")&gt;0),"Abrogée",B8))</f>
        <v>0</v>
      </c>
      <c r="D8" s="118" t="str">
        <f t="shared" ca="1" si="1"/>
        <v/>
      </c>
      <c r="E8" s="124"/>
      <c r="F8" s="124"/>
      <c r="G8" s="124"/>
      <c r="H8" s="124"/>
      <c r="I8" s="124"/>
      <c r="J8" s="124"/>
      <c r="K8" s="124"/>
      <c r="L8" s="124"/>
      <c r="M8" s="125"/>
      <c r="N8" s="125"/>
      <c r="O8" s="125"/>
      <c r="P8" s="125"/>
      <c r="Q8" s="125"/>
      <c r="R8" s="125"/>
      <c r="S8" s="125"/>
      <c r="T8" s="125"/>
      <c r="U8" s="125"/>
      <c r="V8" s="125"/>
    </row>
    <row r="9" spans="1:22">
      <c r="A9" s="121">
        <v>6</v>
      </c>
      <c r="B9" s="121">
        <f ca="1">VLOOKUP($B$1,Fiches_Tertiaire,A9,FALSE)</f>
        <v>0</v>
      </c>
      <c r="C9" s="118">
        <f t="shared" ca="1" si="2"/>
        <v>0</v>
      </c>
      <c r="D9" s="118" t="str">
        <f t="shared" ca="1" si="1"/>
        <v/>
      </c>
      <c r="E9" s="124"/>
      <c r="F9" s="124"/>
      <c r="G9" s="124"/>
      <c r="H9" s="124"/>
      <c r="I9" s="124"/>
      <c r="J9" s="124"/>
      <c r="K9" s="124"/>
      <c r="L9" s="124"/>
      <c r="M9" s="125"/>
      <c r="N9" s="125"/>
      <c r="O9" s="125"/>
      <c r="P9" s="125"/>
      <c r="Q9" s="125"/>
      <c r="R9" s="125"/>
      <c r="S9" s="125"/>
      <c r="T9" s="125"/>
      <c r="U9" s="125"/>
      <c r="V9" s="125"/>
    </row>
    <row r="10" spans="1:22">
      <c r="A10" s="121">
        <v>7</v>
      </c>
      <c r="B10" s="121">
        <f ca="1">VLOOKUP($B$1,Fiches_Tertiaire,A10,FALSE)</f>
        <v>0</v>
      </c>
      <c r="C10" s="118">
        <f t="shared" ca="1" si="2"/>
        <v>0</v>
      </c>
      <c r="D10" s="118" t="str">
        <f t="shared" ca="1" si="1"/>
        <v/>
      </c>
      <c r="E10" s="124"/>
      <c r="F10" s="124"/>
      <c r="G10" s="124"/>
      <c r="H10" s="124"/>
      <c r="I10" s="124"/>
      <c r="J10" s="124"/>
      <c r="K10" s="124"/>
      <c r="L10" s="124"/>
      <c r="M10" s="125"/>
      <c r="N10" s="125"/>
      <c r="O10" s="125"/>
      <c r="P10" s="125"/>
      <c r="Q10" s="125"/>
      <c r="R10" s="125"/>
      <c r="S10" s="125"/>
      <c r="T10" s="125"/>
      <c r="U10" s="125"/>
      <c r="V10" s="125"/>
    </row>
    <row r="11" spans="1:22">
      <c r="A11" s="121">
        <v>8</v>
      </c>
      <c r="B11" s="121">
        <f ca="1">VLOOKUP($B$1,Fiches_Tertiaire,A11,FALSE)</f>
        <v>0</v>
      </c>
      <c r="C11" s="118">
        <f t="shared" ca="1" si="2"/>
        <v>0</v>
      </c>
      <c r="D11" s="118" t="str">
        <f t="shared" ca="1" si="1"/>
        <v/>
      </c>
      <c r="E11" s="124"/>
      <c r="F11" s="124"/>
      <c r="G11" s="124"/>
      <c r="H11" s="124"/>
      <c r="I11" s="124"/>
      <c r="J11" s="124"/>
      <c r="K11" s="124"/>
      <c r="L11" s="124"/>
      <c r="M11" s="125"/>
      <c r="N11" s="125"/>
      <c r="O11" s="125"/>
      <c r="P11" s="125"/>
      <c r="Q11" s="125"/>
      <c r="R11" s="125"/>
      <c r="S11" s="125"/>
      <c r="T11" s="125"/>
      <c r="U11" s="125"/>
      <c r="V11" s="125"/>
    </row>
    <row r="12" spans="1:22">
      <c r="A12" s="121">
        <v>9</v>
      </c>
      <c r="B12" s="121">
        <f ca="1">VLOOKUP($B$1,Fiches_Tertiaire,A12,FALSE)</f>
        <v>0</v>
      </c>
      <c r="C12" s="118">
        <f t="shared" ca="1" si="2"/>
        <v>0</v>
      </c>
      <c r="D12" s="118" t="str">
        <f t="shared" ca="1" si="1"/>
        <v/>
      </c>
      <c r="E12" s="124"/>
      <c r="F12" s="124"/>
      <c r="G12" s="124"/>
      <c r="H12" s="124"/>
      <c r="I12" s="124"/>
      <c r="J12" s="124"/>
      <c r="K12" s="124"/>
      <c r="L12" s="124"/>
      <c r="M12" s="125"/>
      <c r="N12" s="125"/>
      <c r="O12" s="125"/>
      <c r="P12" s="125"/>
      <c r="Q12" s="125"/>
      <c r="R12" s="125"/>
      <c r="S12" s="125"/>
      <c r="T12" s="125"/>
      <c r="U12" s="125"/>
      <c r="V12" s="125"/>
    </row>
    <row r="13" spans="1:22">
      <c r="A13" s="121">
        <v>10</v>
      </c>
      <c r="B13" s="121">
        <f ca="1">VLOOKUP($B$1,Fiches_Tertiaire,A13,FALSE)</f>
        <v>0</v>
      </c>
      <c r="C13" s="118">
        <f t="shared" ca="1" si="2"/>
        <v>0</v>
      </c>
      <c r="D13" s="118" t="str">
        <f t="shared" ca="1" si="1"/>
        <v/>
      </c>
      <c r="E13" s="124"/>
      <c r="F13" s="124"/>
      <c r="G13" s="124"/>
      <c r="H13" s="124"/>
      <c r="I13" s="124"/>
      <c r="J13" s="124"/>
      <c r="K13" s="124"/>
      <c r="L13" s="124"/>
      <c r="M13" s="125"/>
      <c r="N13" s="125"/>
      <c r="O13" s="125"/>
      <c r="P13" s="125"/>
      <c r="Q13" s="125"/>
      <c r="R13" s="125"/>
      <c r="S13" s="125"/>
      <c r="T13" s="125"/>
      <c r="U13" s="125"/>
      <c r="V13" s="125"/>
    </row>
    <row r="14" spans="1:22">
      <c r="A14" s="121">
        <v>11</v>
      </c>
      <c r="B14" s="121">
        <f ca="1">VLOOKUP($B$1,Fiches_Tertiaire,A14,FALSE)</f>
        <v>0</v>
      </c>
      <c r="C14" s="118">
        <f t="shared" ca="1" si="2"/>
        <v>0</v>
      </c>
      <c r="D14" s="118" t="str">
        <f t="shared" ca="1" si="1"/>
        <v/>
      </c>
      <c r="E14" s="124"/>
      <c r="F14" s="124"/>
      <c r="G14" s="124"/>
      <c r="H14" s="124"/>
      <c r="I14" s="124"/>
      <c r="J14" s="124"/>
      <c r="K14" s="124"/>
      <c r="L14" s="124"/>
      <c r="M14" s="125"/>
      <c r="N14" s="125"/>
      <c r="O14" s="125"/>
      <c r="P14" s="125"/>
      <c r="Q14" s="125"/>
      <c r="R14" s="125"/>
      <c r="S14" s="125"/>
      <c r="T14" s="125"/>
      <c r="U14" s="125"/>
      <c r="V14" s="125"/>
    </row>
    <row r="15" spans="1:22">
      <c r="A15" s="121">
        <v>12</v>
      </c>
      <c r="B15" s="121">
        <f ca="1">VLOOKUP($B$1,Fiches_Tertiaire,A15,FALSE)</f>
        <v>0</v>
      </c>
      <c r="C15" s="118">
        <f t="shared" ca="1" si="2"/>
        <v>0</v>
      </c>
      <c r="D15" s="118" t="str">
        <f t="shared" ca="1" si="1"/>
        <v/>
      </c>
      <c r="E15" s="124"/>
      <c r="F15" s="124"/>
      <c r="G15" s="124"/>
      <c r="H15" s="124"/>
      <c r="I15" s="124"/>
      <c r="J15" s="124"/>
      <c r="K15" s="124"/>
      <c r="L15" s="124"/>
      <c r="M15" s="125"/>
      <c r="N15" s="125"/>
      <c r="O15" s="125"/>
      <c r="P15" s="125"/>
      <c r="Q15" s="125"/>
      <c r="R15" s="125"/>
      <c r="S15" s="125"/>
      <c r="T15" s="125"/>
      <c r="U15" s="125"/>
      <c r="V15" s="125"/>
    </row>
    <row r="16" spans="1:22">
      <c r="A16" s="121">
        <v>13</v>
      </c>
      <c r="B16" s="121">
        <f ca="1">VLOOKUP($B$1,Fiches_Tertiaire,A16,FALSE)</f>
        <v>0</v>
      </c>
      <c r="C16" s="118">
        <f t="shared" ca="1" si="2"/>
        <v>0</v>
      </c>
      <c r="D16" s="118" t="str">
        <f t="shared" ca="1" si="1"/>
        <v/>
      </c>
      <c r="E16" s="124"/>
      <c r="F16" s="124"/>
      <c r="G16" s="124"/>
      <c r="H16" s="124"/>
      <c r="I16" s="124"/>
      <c r="J16" s="124"/>
      <c r="K16" s="124"/>
      <c r="L16" s="124"/>
      <c r="M16" s="125"/>
      <c r="N16" s="125"/>
      <c r="O16" s="125"/>
      <c r="P16" s="125"/>
      <c r="Q16" s="125"/>
      <c r="R16" s="125"/>
      <c r="S16" s="125"/>
      <c r="T16" s="125"/>
      <c r="U16" s="125"/>
      <c r="V16" s="125"/>
    </row>
    <row r="17" spans="1:22">
      <c r="A17" s="121">
        <v>14</v>
      </c>
      <c r="B17" s="121">
        <f ca="1">VLOOKUP($B$1,Fiches_Tertiaire,A17,FALSE)</f>
        <v>0</v>
      </c>
      <c r="C17" s="118">
        <f t="shared" ca="1" si="2"/>
        <v>0</v>
      </c>
      <c r="D17" s="118" t="str">
        <f t="shared" ca="1" si="1"/>
        <v/>
      </c>
      <c r="E17" s="124"/>
      <c r="F17" s="124"/>
      <c r="G17" s="124"/>
      <c r="H17" s="124"/>
      <c r="I17" s="124"/>
      <c r="J17" s="124"/>
      <c r="K17" s="124"/>
      <c r="L17" s="124"/>
      <c r="M17" s="125"/>
      <c r="N17" s="125"/>
      <c r="O17" s="125"/>
      <c r="P17" s="125"/>
      <c r="Q17" s="125"/>
      <c r="R17" s="125"/>
      <c r="S17" s="125"/>
      <c r="T17" s="125"/>
      <c r="U17" s="125"/>
      <c r="V17" s="125"/>
    </row>
    <row r="18" spans="1:22">
      <c r="A18" s="121">
        <v>15</v>
      </c>
      <c r="B18" s="121">
        <f ca="1">VLOOKUP($B$1,Fiches_Tertiaire,A18,FALSE)</f>
        <v>0</v>
      </c>
      <c r="C18" s="118">
        <f t="shared" ca="1" si="2"/>
        <v>0</v>
      </c>
      <c r="D18" s="118" t="str">
        <f t="shared" ca="1" si="1"/>
        <v/>
      </c>
      <c r="E18" s="124"/>
      <c r="F18" s="124"/>
      <c r="G18" s="124"/>
      <c r="H18" s="124"/>
      <c r="I18" s="124"/>
      <c r="J18" s="124"/>
      <c r="K18" s="124"/>
      <c r="L18" s="124"/>
      <c r="M18" s="125"/>
      <c r="N18" s="125"/>
      <c r="O18" s="125"/>
      <c r="P18" s="125"/>
      <c r="Q18" s="125"/>
      <c r="R18" s="125"/>
      <c r="S18" s="125"/>
      <c r="T18" s="125"/>
      <c r="U18" s="125"/>
      <c r="V18" s="125"/>
    </row>
    <row r="19" spans="1:22">
      <c r="A19" s="121">
        <v>16</v>
      </c>
      <c r="B19" s="121">
        <f ca="1">VLOOKUP($B$1,Fiches_Tertiaire,A19,FALSE)</f>
        <v>0</v>
      </c>
      <c r="C19" s="118">
        <f t="shared" ca="1" si="2"/>
        <v>0</v>
      </c>
      <c r="D19" s="118" t="str">
        <f t="shared" ca="1" si="1"/>
        <v/>
      </c>
      <c r="E19" s="124"/>
      <c r="F19" s="124"/>
      <c r="G19" s="124"/>
      <c r="H19" s="124"/>
      <c r="I19" s="124"/>
      <c r="J19" s="124"/>
      <c r="K19" s="124"/>
      <c r="L19" s="124"/>
      <c r="M19" s="125"/>
      <c r="N19" s="125"/>
      <c r="O19" s="125"/>
      <c r="P19" s="125"/>
      <c r="Q19" s="125"/>
      <c r="R19" s="125"/>
      <c r="S19" s="125"/>
      <c r="T19" s="125"/>
      <c r="U19" s="125"/>
      <c r="V19" s="125"/>
    </row>
    <row r="20" spans="1:22">
      <c r="A20" s="121">
        <v>17</v>
      </c>
      <c r="B20" s="121">
        <f ca="1">VLOOKUP($B$1,Fiches_Tertiaire,A20,FALSE)</f>
        <v>0</v>
      </c>
      <c r="C20" s="118">
        <f t="shared" ca="1" si="2"/>
        <v>0</v>
      </c>
      <c r="D20" s="118" t="str">
        <f t="shared" ca="1" si="1"/>
        <v/>
      </c>
      <c r="E20" s="124"/>
      <c r="F20" s="124"/>
      <c r="G20" s="124"/>
      <c r="H20" s="124"/>
      <c r="I20" s="124"/>
      <c r="J20" s="124"/>
      <c r="K20" s="124"/>
      <c r="L20" s="124"/>
      <c r="M20" s="125"/>
      <c r="N20" s="125"/>
      <c r="O20" s="125"/>
      <c r="P20" s="125"/>
      <c r="Q20" s="125"/>
      <c r="R20" s="125"/>
      <c r="S20" s="125"/>
      <c r="T20" s="125"/>
      <c r="U20" s="125"/>
      <c r="V20" s="125"/>
    </row>
    <row r="21" spans="1:22">
      <c r="A21" s="121">
        <v>18</v>
      </c>
      <c r="B21" s="121">
        <f ca="1">VLOOKUP($B$1,Fiches_Tertiaire,A21,FALSE)</f>
        <v>0</v>
      </c>
      <c r="C21" s="118">
        <f t="shared" ca="1" si="2"/>
        <v>0</v>
      </c>
      <c r="D21" s="118" t="str">
        <f t="shared" ca="1" si="1"/>
        <v/>
      </c>
      <c r="E21" s="125"/>
      <c r="F21" s="125"/>
      <c r="G21" s="125"/>
      <c r="H21" s="125"/>
      <c r="I21" s="125"/>
      <c r="J21" s="125"/>
      <c r="K21" s="125"/>
      <c r="L21" s="125"/>
      <c r="M21" s="125"/>
      <c r="N21" s="125"/>
      <c r="O21" s="125"/>
      <c r="P21" s="125"/>
      <c r="Q21" s="125"/>
      <c r="R21" s="125"/>
      <c r="S21" s="125"/>
      <c r="T21" s="125"/>
      <c r="U21" s="125"/>
      <c r="V21" s="125"/>
    </row>
    <row r="22" spans="1:22">
      <c r="A22" s="121">
        <v>19</v>
      </c>
      <c r="B22" s="121">
        <f ca="1">VLOOKUP($B$1,Fiches_Tertiaire,A22,FALSE)</f>
        <v>0</v>
      </c>
      <c r="C22" s="118">
        <f t="shared" ca="1" si="2"/>
        <v>0</v>
      </c>
      <c r="D22" s="118" t="str">
        <f t="shared" ca="1" si="1"/>
        <v/>
      </c>
      <c r="E22" s="125"/>
      <c r="F22" s="125"/>
      <c r="G22" s="125"/>
      <c r="H22" s="125"/>
      <c r="I22" s="125"/>
      <c r="J22" s="125"/>
      <c r="K22" s="125"/>
      <c r="L22" s="125"/>
      <c r="M22" s="125"/>
      <c r="N22" s="125"/>
      <c r="O22" s="125"/>
      <c r="P22" s="125"/>
      <c r="Q22" s="125"/>
      <c r="R22" s="125"/>
      <c r="S22" s="125"/>
      <c r="T22" s="125"/>
      <c r="U22" s="125"/>
      <c r="V22" s="125"/>
    </row>
    <row r="23" spans="1:22">
      <c r="A23" s="121">
        <v>20</v>
      </c>
      <c r="B23" s="121">
        <f ca="1">VLOOKUP($B$1,Fiches_Tertiaire,A23,FALSE)</f>
        <v>0</v>
      </c>
      <c r="C23" s="118">
        <f t="shared" ca="1" si="2"/>
        <v>0</v>
      </c>
      <c r="D23" s="118" t="str">
        <f t="shared" ca="1" si="1"/>
        <v/>
      </c>
      <c r="E23" s="125"/>
      <c r="F23" s="125"/>
      <c r="G23" s="125"/>
      <c r="H23" s="125"/>
      <c r="I23" s="125"/>
      <c r="J23" s="125"/>
      <c r="K23" s="125"/>
      <c r="L23" s="125"/>
      <c r="M23" s="125"/>
      <c r="N23" s="125"/>
      <c r="O23" s="125"/>
      <c r="P23" s="125"/>
      <c r="Q23" s="125"/>
      <c r="R23" s="125"/>
      <c r="S23" s="125"/>
      <c r="T23" s="125"/>
      <c r="U23" s="125"/>
      <c r="V23" s="125"/>
    </row>
    <row r="24" spans="1:22" ht="15" thickBot="1">
      <c r="A24" s="121">
        <v>21</v>
      </c>
      <c r="B24" s="121">
        <f ca="1">VLOOKUP($B$1,Fiches_Tertiaire,A24,FALSE)</f>
        <v>0</v>
      </c>
      <c r="C24" s="118">
        <f t="shared" ca="1" si="2"/>
        <v>0</v>
      </c>
      <c r="D24" s="118" t="str">
        <f t="shared" ca="1" si="1"/>
        <v/>
      </c>
      <c r="E24" s="127"/>
      <c r="F24" s="127"/>
      <c r="G24" s="127"/>
      <c r="H24" s="125"/>
      <c r="I24" s="125"/>
      <c r="J24" s="125"/>
      <c r="K24" s="125"/>
      <c r="L24" s="125"/>
      <c r="M24" s="125"/>
      <c r="N24" s="125"/>
      <c r="O24" s="125"/>
      <c r="P24" s="125"/>
      <c r="Q24" s="125"/>
      <c r="R24" s="125"/>
      <c r="S24" s="125"/>
      <c r="T24" s="125"/>
      <c r="U24" s="125"/>
      <c r="V24" s="125"/>
    </row>
    <row r="25" spans="1:22" ht="15" thickBot="1">
      <c r="C25" s="112"/>
      <c r="D25" s="112"/>
      <c r="E25" s="128" t="s">
        <v>450</v>
      </c>
      <c r="F25" s="129"/>
      <c r="G25" s="130">
        <f>COUNTA(E5:V24)</f>
        <v>0</v>
      </c>
    </row>
    <row r="26" spans="1:22">
      <c r="C26" s="112"/>
    </row>
    <row r="27" spans="1:22">
      <c r="C27" s="112"/>
    </row>
    <row r="28" spans="1:22">
      <c r="C28" s="112"/>
      <c r="J28" s="131"/>
    </row>
    <row r="29" spans="1:22">
      <c r="C29" s="112"/>
    </row>
    <row r="30" spans="1:22">
      <c r="C30" s="112"/>
    </row>
    <row r="31" spans="1:22">
      <c r="C31" s="112"/>
    </row>
    <row r="32" spans="1:22">
      <c r="C32" s="112"/>
    </row>
    <row r="33" spans="3:3">
      <c r="C33" s="112"/>
    </row>
  </sheetData>
  <mergeCells count="2">
    <mergeCell ref="E4:V4"/>
    <mergeCell ref="E25:F2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 Indices</vt:lpstr>
      <vt:lpstr>Codification Bâtiments</vt:lpstr>
      <vt:lpstr>Accueil</vt:lpstr>
      <vt:lpstr>BAT-EN-101</vt:lpstr>
      <vt:lpstr>BAT-EN-102</vt:lpstr>
      <vt:lpstr>Fiches_Tertiaire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2024-02-08T12:06:38Z</dcterms:modified>
</cp:coreProperties>
</file>