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krist\Desktop\"/>
    </mc:Choice>
  </mc:AlternateContent>
  <bookViews>
    <workbookView xWindow="0" yWindow="0" windowWidth="28800" windowHeight="13500"/>
  </bookViews>
  <sheets>
    <sheet name="SUIVI_RODP" sheetId="1" r:id="rId1"/>
    <sheet name="Données" sheetId="2" r:id="rId2"/>
  </sheets>
  <definedNames>
    <definedName name="_xlnm._FilterDatabase" localSheetId="0" hidden="1">SUIVI_RODP!$M$2:$AD$2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1" i="1" l="1"/>
  <c r="Y31" i="1"/>
  <c r="G31" i="1"/>
</calcChain>
</file>

<file path=xl/sharedStrings.xml><?xml version="1.0" encoding="utf-8"?>
<sst xmlns="http://schemas.openxmlformats.org/spreadsheetml/2006/main" count="104" uniqueCount="84">
  <si>
    <t>SMO</t>
  </si>
  <si>
    <t>CONCESSIONNAIRES - Informations générales</t>
  </si>
  <si>
    <t>Nom</t>
  </si>
  <si>
    <t>Localisation</t>
  </si>
  <si>
    <t>Contact</t>
  </si>
  <si>
    <t>CSP / CPA</t>
  </si>
  <si>
    <t>Référence</t>
  </si>
  <si>
    <t>Papyrus</t>
  </si>
  <si>
    <t>RODP (€)</t>
  </si>
  <si>
    <t>Retour</t>
  </si>
  <si>
    <t xml:space="preserve"> Statut</t>
  </si>
  <si>
    <t xml:space="preserve">Référence </t>
  </si>
  <si>
    <t xml:space="preserve">Papyrus </t>
  </si>
  <si>
    <t xml:space="preserve">RODP (€)  </t>
  </si>
  <si>
    <t xml:space="preserve"> Statut </t>
  </si>
  <si>
    <t xml:space="preserve">Référence  </t>
  </si>
  <si>
    <t xml:space="preserve">Papyrus  </t>
  </si>
  <si>
    <t xml:space="preserve">Envoie courrier  </t>
  </si>
  <si>
    <t xml:space="preserve">RODP (€) </t>
  </si>
  <si>
    <t>Oui</t>
  </si>
  <si>
    <t>Non</t>
  </si>
  <si>
    <t>En cours</t>
  </si>
  <si>
    <t>Statut</t>
  </si>
  <si>
    <t>NOK</t>
  </si>
  <si>
    <t>OK</t>
  </si>
  <si>
    <t>TOTAL ROPD 2023:</t>
  </si>
  <si>
    <t>TOTAL ROPD 2024:</t>
  </si>
  <si>
    <t>TOTAL ROPD 2025:</t>
  </si>
  <si>
    <t>DATE ENVOIE VERS CPA</t>
  </si>
  <si>
    <t>Date envoie CPA vers CSP</t>
  </si>
  <si>
    <t>CPA --&gt; CSP --&gt; Trésorerie</t>
  </si>
  <si>
    <t>Date envoie CSP vers Trésorerie</t>
  </si>
  <si>
    <t>Date récéption paiement</t>
  </si>
  <si>
    <t xml:space="preserve">DATE ENVOIE VERS CPA </t>
  </si>
  <si>
    <t xml:space="preserve">Date envoie CPA vers CSP </t>
  </si>
  <si>
    <t xml:space="preserve">Date envoie CSP vers Trésorerie </t>
  </si>
  <si>
    <t xml:space="preserve">Date récéption paiement </t>
  </si>
  <si>
    <t xml:space="preserve">DATE ENVOIE VERS CPA  </t>
  </si>
  <si>
    <t xml:space="preserve">Date envoie CPA vers CSP  </t>
  </si>
  <si>
    <t xml:space="preserve">Statut  </t>
  </si>
  <si>
    <t xml:space="preserve">Date récéption paiement  </t>
  </si>
  <si>
    <t xml:space="preserve">Date envoie CSP vers Trésorerie  </t>
  </si>
  <si>
    <t>Facturation incomplète</t>
  </si>
  <si>
    <t>En attente retour encaissement</t>
  </si>
  <si>
    <t>Attente Facturation</t>
  </si>
  <si>
    <t xml:space="preserve">Date Envoie courrier
</t>
  </si>
  <si>
    <t xml:space="preserve">Date Envoie courrier </t>
  </si>
  <si>
    <t>Entreprise 1</t>
  </si>
  <si>
    <t>Entreprise 2</t>
  </si>
  <si>
    <t>Entreprise 3</t>
  </si>
  <si>
    <t>Entreprise 4</t>
  </si>
  <si>
    <t>Entreprise 5</t>
  </si>
  <si>
    <t>Entreprise 6</t>
  </si>
  <si>
    <t>Entreprise 7</t>
  </si>
  <si>
    <t>Entreprise 8</t>
  </si>
  <si>
    <t>Entreprise 9</t>
  </si>
  <si>
    <t>Entreprise 10</t>
  </si>
  <si>
    <t>Entreprise 11</t>
  </si>
  <si>
    <t>Entreprise 12</t>
  </si>
  <si>
    <t>Entreprise 13</t>
  </si>
  <si>
    <t>Entreprise 14</t>
  </si>
  <si>
    <t>Entreprise 15</t>
  </si>
  <si>
    <t>Entreprise 16</t>
  </si>
  <si>
    <t>Entreprise 17</t>
  </si>
  <si>
    <t>Entreprise 18</t>
  </si>
  <si>
    <t>Entreprise 19</t>
  </si>
  <si>
    <t>Entreprise 20</t>
  </si>
  <si>
    <t>Lille</t>
  </si>
  <si>
    <t>Paris</t>
  </si>
  <si>
    <t>Marseille</t>
  </si>
  <si>
    <t>Bordaux</t>
  </si>
  <si>
    <t>Jean</t>
  </si>
  <si>
    <t>Pierre</t>
  </si>
  <si>
    <t>Papin</t>
  </si>
  <si>
    <t>but</t>
  </si>
  <si>
    <t>215-216</t>
  </si>
  <si>
    <t>256-155</t>
  </si>
  <si>
    <t>5656-5464</t>
  </si>
  <si>
    <t>CLOS</t>
  </si>
  <si>
    <t>En attente création dossier</t>
  </si>
  <si>
    <t>En cours de traitement Papyrus</t>
  </si>
  <si>
    <t>En attente transmission CPA vers CSP</t>
  </si>
  <si>
    <t>En attente transmission CSP vers Trésorerie</t>
  </si>
  <si>
    <t>En attente de 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</si>
</sst>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616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0.39997558519241921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indexed="64"/>
      </bottom>
      <diagonal/>
    </border>
    <border>
      <left/>
      <right/>
      <top style="medium">
        <color auto="1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3" fillId="4" borderId="0" xfId="3"/>
    <xf numFmtId="0" fontId="2" fillId="3" borderId="0" xfId="2"/>
    <xf numFmtId="0" fontId="1" fillId="2" borderId="0" xfId="1"/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6" fillId="6" borderId="8" xfId="0" applyFont="1" applyFill="1" applyBorder="1"/>
    <xf numFmtId="164" fontId="6" fillId="6" borderId="8" xfId="0" applyNumberFormat="1" applyFont="1" applyFill="1" applyBorder="1"/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left" vertical="center"/>
    </xf>
    <xf numFmtId="164" fontId="4" fillId="0" borderId="12" xfId="0" applyNumberFormat="1" applyFont="1" applyBorder="1" applyAlignment="1">
      <alignment horizontal="left" vertical="center"/>
    </xf>
    <xf numFmtId="0" fontId="0" fillId="0" borderId="2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4" fillId="0" borderId="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64" fontId="6" fillId="0" borderId="0" xfId="0" applyNumberFormat="1" applyFont="1" applyFill="1" applyBorder="1"/>
    <xf numFmtId="0" fontId="5" fillId="6" borderId="19" xfId="0" applyFont="1" applyFill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left" vertical="center"/>
    </xf>
    <xf numFmtId="164" fontId="4" fillId="0" borderId="24" xfId="0" applyNumberFormat="1" applyFont="1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top" wrapText="1"/>
    </xf>
    <xf numFmtId="0" fontId="0" fillId="0" borderId="1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9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5" borderId="4" xfId="0" applyFill="1" applyBorder="1" applyAlignment="1">
      <alignment horizontal="left" vertical="center"/>
    </xf>
    <xf numFmtId="0" fontId="0" fillId="5" borderId="2" xfId="0" applyFill="1" applyBorder="1" applyAlignment="1">
      <alignment horizontal="left" vertical="center"/>
    </xf>
    <xf numFmtId="0" fontId="0" fillId="10" borderId="3" xfId="0" applyFill="1" applyBorder="1" applyAlignment="1">
      <alignment horizontal="left" vertical="center"/>
    </xf>
    <xf numFmtId="0" fontId="4" fillId="10" borderId="4" xfId="0" applyFont="1" applyFill="1" applyBorder="1" applyAlignment="1">
      <alignment horizontal="center" vertical="center"/>
    </xf>
    <xf numFmtId="0" fontId="0" fillId="10" borderId="4" xfId="0" applyFill="1" applyBorder="1" applyAlignment="1">
      <alignment horizontal="left" vertical="center"/>
    </xf>
    <xf numFmtId="164" fontId="4" fillId="10" borderId="4" xfId="0" applyNumberFormat="1" applyFont="1" applyFill="1" applyBorder="1" applyAlignment="1">
      <alignment horizontal="left" vertical="center"/>
    </xf>
    <xf numFmtId="164" fontId="4" fillId="10" borderId="5" xfId="0" applyNumberFormat="1" applyFont="1" applyFill="1" applyBorder="1" applyAlignment="1">
      <alignment horizontal="left" vertical="center"/>
    </xf>
    <xf numFmtId="0" fontId="0" fillId="10" borderId="6" xfId="0" applyFill="1" applyBorder="1" applyAlignment="1">
      <alignment horizontal="left" vertical="center"/>
    </xf>
    <xf numFmtId="0" fontId="4" fillId="10" borderId="2" xfId="0" applyFont="1" applyFill="1" applyBorder="1" applyAlignment="1">
      <alignment horizontal="center" vertical="center"/>
    </xf>
    <xf numFmtId="0" fontId="0" fillId="10" borderId="2" xfId="0" applyFill="1" applyBorder="1" applyAlignment="1">
      <alignment horizontal="left" vertical="center"/>
    </xf>
    <xf numFmtId="164" fontId="4" fillId="10" borderId="2" xfId="0" applyNumberFormat="1" applyFont="1" applyFill="1" applyBorder="1" applyAlignment="1">
      <alignment horizontal="left" vertical="center"/>
    </xf>
    <xf numFmtId="164" fontId="4" fillId="10" borderId="7" xfId="0" applyNumberFormat="1" applyFont="1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left" vertical="center"/>
    </xf>
    <xf numFmtId="164" fontId="4" fillId="0" borderId="7" xfId="0" applyNumberFormat="1" applyFont="1" applyFill="1" applyBorder="1" applyAlignment="1">
      <alignment horizontal="left" vertical="center"/>
    </xf>
    <xf numFmtId="0" fontId="0" fillId="5" borderId="15" xfId="0" applyFill="1" applyBorder="1" applyAlignment="1">
      <alignment horizontal="left" vertical="center"/>
    </xf>
    <xf numFmtId="0" fontId="0" fillId="5" borderId="16" xfId="0" applyFill="1" applyBorder="1" applyAlignment="1">
      <alignment horizontal="left" vertical="center"/>
    </xf>
    <xf numFmtId="0" fontId="0" fillId="5" borderId="9" xfId="0" applyFill="1" applyBorder="1" applyAlignment="1">
      <alignment horizontal="left" vertical="center"/>
    </xf>
    <xf numFmtId="0" fontId="0" fillId="5" borderId="10" xfId="0" applyFill="1" applyBorder="1" applyAlignment="1">
      <alignment horizontal="left" vertical="center"/>
    </xf>
    <xf numFmtId="0" fontId="6" fillId="9" borderId="23" xfId="0" applyFont="1" applyFill="1" applyBorder="1" applyAlignment="1">
      <alignment horizontal="center" vertical="center" wrapText="1"/>
    </xf>
    <xf numFmtId="0" fontId="5" fillId="7" borderId="28" xfId="0" applyFont="1" applyFill="1" applyBorder="1" applyAlignment="1">
      <alignment horizontal="center" vertical="center" wrapText="1"/>
    </xf>
    <xf numFmtId="0" fontId="5" fillId="7" borderId="19" xfId="0" applyFont="1" applyFill="1" applyBorder="1" applyAlignment="1">
      <alignment horizontal="center" vertical="center" wrapText="1"/>
    </xf>
    <xf numFmtId="0" fontId="5" fillId="7" borderId="29" xfId="0" applyFont="1" applyFill="1" applyBorder="1" applyAlignment="1">
      <alignment horizontal="center" vertical="center" wrapText="1"/>
    </xf>
    <xf numFmtId="0" fontId="6" fillId="9" borderId="19" xfId="0" applyFont="1" applyFill="1" applyBorder="1" applyAlignment="1">
      <alignment horizontal="center" vertical="center" wrapText="1"/>
    </xf>
    <xf numFmtId="0" fontId="5" fillId="6" borderId="30" xfId="0" applyFont="1" applyFill="1" applyBorder="1" applyAlignment="1">
      <alignment horizontal="center" vertical="center" wrapText="1"/>
    </xf>
    <xf numFmtId="0" fontId="5" fillId="6" borderId="31" xfId="0" applyFont="1" applyFill="1" applyBorder="1" applyAlignment="1">
      <alignment horizontal="center" vertical="center" wrapText="1"/>
    </xf>
    <xf numFmtId="0" fontId="5" fillId="6" borderId="32" xfId="0" applyFont="1" applyFill="1" applyBorder="1" applyAlignment="1">
      <alignment horizontal="center" vertical="center" wrapText="1"/>
    </xf>
    <xf numFmtId="49" fontId="5" fillId="9" borderId="26" xfId="0" quotePrefix="1" applyNumberFormat="1" applyFont="1" applyFill="1" applyBorder="1" applyAlignment="1">
      <alignment horizontal="center" vertical="center" wrapText="1"/>
    </xf>
    <xf numFmtId="0" fontId="5" fillId="9" borderId="14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49" fontId="5" fillId="9" borderId="19" xfId="0" applyNumberFormat="1" applyFont="1" applyFill="1" applyBorder="1" applyAlignment="1">
      <alignment horizontal="center" vertical="center" wrapText="1"/>
    </xf>
    <xf numFmtId="0" fontId="5" fillId="9" borderId="1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8" borderId="6" xfId="0" applyFont="1" applyFill="1" applyBorder="1" applyAlignment="1">
      <alignment horizontal="center" vertical="center"/>
    </xf>
    <xf numFmtId="0" fontId="7" fillId="6" borderId="25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9" borderId="17" xfId="0" applyFont="1" applyFill="1" applyBorder="1" applyAlignment="1">
      <alignment horizontal="center"/>
    </xf>
    <xf numFmtId="0" fontId="7" fillId="9" borderId="18" xfId="0" applyFont="1" applyFill="1" applyBorder="1" applyAlignment="1">
      <alignment horizontal="center"/>
    </xf>
    <xf numFmtId="0" fontId="7" fillId="7" borderId="20" xfId="0" applyFont="1" applyFill="1" applyBorder="1" applyAlignment="1">
      <alignment horizontal="center"/>
    </xf>
    <xf numFmtId="0" fontId="7" fillId="7" borderId="21" xfId="0" applyFont="1" applyFill="1" applyBorder="1" applyAlignment="1">
      <alignment horizontal="center"/>
    </xf>
    <xf numFmtId="0" fontId="7" fillId="7" borderId="22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14" fontId="0" fillId="10" borderId="4" xfId="0" applyNumberFormat="1" applyFill="1" applyBorder="1" applyAlignment="1">
      <alignment horizontal="left" vertical="center"/>
    </xf>
    <xf numFmtId="14" fontId="4" fillId="10" borderId="5" xfId="0" applyNumberFormat="1" applyFont="1" applyFill="1" applyBorder="1" applyAlignment="1">
      <alignment horizontal="left" vertical="center"/>
    </xf>
    <xf numFmtId="14" fontId="4" fillId="0" borderId="7" xfId="0" applyNumberFormat="1" applyFont="1" applyBorder="1" applyAlignment="1">
      <alignment horizontal="left" vertical="center"/>
    </xf>
    <xf numFmtId="14" fontId="4" fillId="10" borderId="7" xfId="0" applyNumberFormat="1" applyFont="1" applyFill="1" applyBorder="1" applyAlignment="1">
      <alignment horizontal="left" vertical="center"/>
    </xf>
    <xf numFmtId="14" fontId="4" fillId="0" borderId="7" xfId="0" applyNumberFormat="1" applyFont="1" applyFill="1" applyBorder="1" applyAlignment="1">
      <alignment horizontal="left" vertical="center"/>
    </xf>
    <xf numFmtId="14" fontId="4" fillId="0" borderId="24" xfId="0" applyNumberFormat="1" applyFont="1" applyBorder="1" applyAlignment="1">
      <alignment horizontal="left" vertical="center"/>
    </xf>
    <xf numFmtId="14" fontId="0" fillId="0" borderId="2" xfId="0" applyNumberFormat="1" applyBorder="1" applyAlignment="1">
      <alignment horizontal="left" vertical="center"/>
    </xf>
    <xf numFmtId="14" fontId="0" fillId="5" borderId="15" xfId="0" applyNumberFormat="1" applyFill="1" applyBorder="1" applyAlignment="1">
      <alignment horizontal="left" vertical="center"/>
    </xf>
    <xf numFmtId="14" fontId="0" fillId="5" borderId="4" xfId="0" applyNumberFormat="1" applyFill="1" applyBorder="1" applyAlignment="1">
      <alignment horizontal="left" vertical="center"/>
    </xf>
    <xf numFmtId="14" fontId="0" fillId="5" borderId="16" xfId="0" applyNumberFormat="1" applyFill="1" applyBorder="1" applyAlignment="1">
      <alignment horizontal="left" vertical="center"/>
    </xf>
    <xf numFmtId="14" fontId="0" fillId="0" borderId="9" xfId="0" applyNumberFormat="1" applyFill="1" applyBorder="1" applyAlignment="1">
      <alignment horizontal="left" vertical="center"/>
    </xf>
    <xf numFmtId="14" fontId="0" fillId="0" borderId="10" xfId="0" applyNumberFormat="1" applyBorder="1" applyAlignment="1">
      <alignment horizontal="left" vertical="center"/>
    </xf>
    <xf numFmtId="14" fontId="0" fillId="5" borderId="9" xfId="0" applyNumberFormat="1" applyFill="1" applyBorder="1" applyAlignment="1">
      <alignment horizontal="left" vertical="center"/>
    </xf>
    <xf numFmtId="14" fontId="0" fillId="5" borderId="2" xfId="0" applyNumberFormat="1" applyFill="1" applyBorder="1" applyAlignment="1">
      <alignment horizontal="left" vertical="center"/>
    </xf>
    <xf numFmtId="14" fontId="0" fillId="5" borderId="10" xfId="0" applyNumberFormat="1" applyFill="1" applyBorder="1" applyAlignment="1">
      <alignment horizontal="left" vertical="center"/>
    </xf>
    <xf numFmtId="14" fontId="0" fillId="0" borderId="11" xfId="0" applyNumberFormat="1" applyFill="1" applyBorder="1" applyAlignment="1">
      <alignment horizontal="left" vertical="center"/>
    </xf>
    <xf numFmtId="14" fontId="0" fillId="0" borderId="12" xfId="0" applyNumberFormat="1" applyBorder="1" applyAlignment="1">
      <alignment horizontal="left" vertical="center"/>
    </xf>
    <xf numFmtId="14" fontId="0" fillId="0" borderId="13" xfId="0" applyNumberFormat="1" applyBorder="1" applyAlignment="1">
      <alignment horizontal="left" vertical="center"/>
    </xf>
    <xf numFmtId="14" fontId="0" fillId="10" borderId="2" xfId="0" applyNumberFormat="1" applyFill="1" applyBorder="1" applyAlignment="1">
      <alignment horizontal="left" vertical="center"/>
    </xf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55">
    <dxf>
      <fill>
        <patternFill>
          <bgColor theme="9" tint="0.59996337778862885"/>
        </patternFill>
      </fill>
    </dxf>
    <dxf>
      <fill>
        <patternFill>
          <bgColor rgb="FFFF8F8F"/>
        </patternFill>
      </fill>
    </dxf>
    <dxf>
      <fill>
        <patternFill>
          <bgColor rgb="FFFFC000"/>
        </patternFill>
      </fill>
    </dxf>
    <dxf>
      <alignment horizontal="center" vertical="center" textRotation="0" indent="0" justifyLastLine="0" shrinkToFit="0" readingOrder="0"/>
    </dxf>
    <dxf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indent="0" justifyLastLine="0" shrinkToFit="0" readingOrder="0"/>
    </dxf>
    <dxf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center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medium">
          <color auto="1"/>
        </top>
        <bottom style="medium">
          <color auto="1"/>
        </bottom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auto="1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</border>
    </dxf>
    <dxf>
      <font>
        <b/>
      </font>
      <numFmt numFmtId="164" formatCode="#,##0.00\ &quot;€&quot;"/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medium">
          <color indexed="64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alignment horizontal="center" vertical="top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ck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ill>
        <patternFill>
          <bgColor theme="9" tint="0.59996337778862885"/>
        </patternFill>
      </fill>
    </dxf>
    <dxf>
      <fill>
        <patternFill>
          <bgColor rgb="FFFF8F8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8F8F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rgb="FFFF8F8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8F8F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rgb="FFFF8F8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8F8F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6161"/>
      <color rgb="FFFF8F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AD30" totalsRowShown="0" headerRowDxfId="36" headerRowBorderDxfId="35" tableBorderDxfId="34" totalsRowBorderDxfId="33">
  <autoFilter ref="A2:AD30"/>
  <tableColumns count="30">
    <tableColumn id="1" name="Nom" dataDxfId="32"/>
    <tableColumn id="2" name="Localisation" dataDxfId="31"/>
    <tableColumn id="3" name="Contact" dataDxfId="30"/>
    <tableColumn id="61" name="Papyrus" dataDxfId="29"/>
    <tableColumn id="5" name="Référence" dataDxfId="28"/>
    <tableColumn id="6" name="Date Envoie courrier_x000a_" dataDxfId="27"/>
    <tableColumn id="7" name="RODP (€)" dataDxfId="26"/>
    <tableColumn id="62" name="DATE ENVOIE VERS CPA" dataDxfId="25"/>
    <tableColumn id="8" name="Date envoie CPA vers CSP" dataDxfId="24"/>
    <tableColumn id="9" name="Date envoie CSP vers Trésorerie" dataDxfId="23"/>
    <tableColumn id="63" name="Date récéption paiement" dataDxfId="22"/>
    <tableColumn id="10" name=" Statut" dataDxfId="21"/>
    <tableColumn id="64" name="Papyrus " dataDxfId="20"/>
    <tableColumn id="65" name="Référence " dataDxfId="19"/>
    <tableColumn id="66" name="Date Envoie courrier " dataDxfId="18"/>
    <tableColumn id="67" name="RODP (€) " dataDxfId="17"/>
    <tableColumn id="68" name="DATE ENVOIE VERS CPA " dataDxfId="16"/>
    <tableColumn id="69" name="Date envoie CPA vers CSP " dataDxfId="15"/>
    <tableColumn id="70" name="Date envoie CSP vers Trésorerie " dataDxfId="14"/>
    <tableColumn id="71" name="Date récéption paiement " dataDxfId="13"/>
    <tableColumn id="72" name=" Statut " dataDxfId="12"/>
    <tableColumn id="73" name="Papyrus  " dataDxfId="11"/>
    <tableColumn id="74" name="Référence  " dataDxfId="10"/>
    <tableColumn id="75" name="Envoie courrier  " dataDxfId="9"/>
    <tableColumn id="76" name="RODP (€)  " dataDxfId="8"/>
    <tableColumn id="77" name="DATE ENVOIE VERS CPA  " dataDxfId="7"/>
    <tableColumn id="78" name="Date envoie CPA vers CSP  " dataDxfId="6"/>
    <tableColumn id="79" name="Date envoie CSP vers Trésorerie  " dataDxfId="5"/>
    <tableColumn id="80" name="Date récéption paiement  " dataDxfId="4"/>
    <tableColumn id="81" name="Statut  " dataDxfId="3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2"/>
  <sheetViews>
    <sheetView tabSelected="1" workbookViewId="0">
      <pane xSplit="3" topLeftCell="D1" activePane="topRight" state="frozen"/>
      <selection pane="topRight" activeCell="J11" sqref="J11"/>
    </sheetView>
  </sheetViews>
  <sheetFormatPr baseColWidth="10" defaultRowHeight="15" outlineLevelCol="1" x14ac:dyDescent="0.25"/>
  <cols>
    <col min="1" max="1" width="21.7109375" bestFit="1" customWidth="1"/>
    <col min="2" max="2" width="24.7109375" customWidth="1"/>
    <col min="3" max="3" width="23.85546875" bestFit="1" customWidth="1"/>
    <col min="4" max="4" width="15.28515625" style="1" customWidth="1" outlineLevel="1"/>
    <col min="5" max="5" width="13.42578125" customWidth="1" outlineLevel="1"/>
    <col min="6" max="6" width="20.7109375" customWidth="1" outlineLevel="1"/>
    <col min="7" max="8" width="14.28515625" customWidth="1" outlineLevel="1"/>
    <col min="9" max="9" width="16.5703125" customWidth="1" outlineLevel="1"/>
    <col min="10" max="11" width="15.42578125" customWidth="1" outlineLevel="1"/>
    <col min="12" max="12" width="40" style="1" bestFit="1" customWidth="1"/>
    <col min="13" max="13" width="15.28515625" style="1" hidden="1" customWidth="1" outlineLevel="1"/>
    <col min="14" max="14" width="13.42578125" hidden="1" customWidth="1" outlineLevel="1"/>
    <col min="15" max="15" width="20.7109375" hidden="1" customWidth="1" outlineLevel="1"/>
    <col min="16" max="17" width="14.28515625" hidden="1" customWidth="1" outlineLevel="1"/>
    <col min="18" max="18" width="16.5703125" hidden="1" customWidth="1" outlineLevel="1"/>
    <col min="19" max="20" width="15.42578125" hidden="1" customWidth="1" outlineLevel="1"/>
    <col min="21" max="21" width="12.28515625" style="1" bestFit="1" customWidth="1" collapsed="1"/>
    <col min="22" max="22" width="15.28515625" style="1" hidden="1" customWidth="1" outlineLevel="1"/>
    <col min="23" max="23" width="13.42578125" hidden="1" customWidth="1" outlineLevel="1"/>
    <col min="24" max="24" width="20.7109375" hidden="1" customWidth="1" outlineLevel="1"/>
    <col min="25" max="26" width="14.28515625" hidden="1" customWidth="1" outlineLevel="1"/>
    <col min="27" max="27" width="16.5703125" hidden="1" customWidth="1" outlineLevel="1"/>
    <col min="28" max="29" width="15.42578125" hidden="1" customWidth="1" outlineLevel="1"/>
    <col min="30" max="30" width="12.28515625" style="1" bestFit="1" customWidth="1" collapsed="1"/>
  </cols>
  <sheetData>
    <row r="1" spans="1:30" s="2" customFormat="1" ht="19.5" thickBot="1" x14ac:dyDescent="0.35">
      <c r="A1" s="81" t="s">
        <v>1</v>
      </c>
      <c r="B1" s="81"/>
      <c r="C1" s="81"/>
      <c r="D1" s="76" t="s">
        <v>0</v>
      </c>
      <c r="E1" s="77"/>
      <c r="F1" s="77"/>
      <c r="G1" s="77"/>
      <c r="H1" s="77"/>
      <c r="I1" s="78" t="s">
        <v>30</v>
      </c>
      <c r="J1" s="79"/>
      <c r="K1" s="80"/>
      <c r="L1" s="71">
        <v>2023</v>
      </c>
      <c r="M1" s="76" t="s">
        <v>0</v>
      </c>
      <c r="N1" s="77"/>
      <c r="O1" s="77"/>
      <c r="P1" s="77"/>
      <c r="Q1" s="77"/>
      <c r="R1" s="78" t="s">
        <v>30</v>
      </c>
      <c r="S1" s="79"/>
      <c r="T1" s="80"/>
      <c r="U1" s="71">
        <v>2024</v>
      </c>
      <c r="V1" s="77" t="s">
        <v>0</v>
      </c>
      <c r="W1" s="77"/>
      <c r="X1" s="77"/>
      <c r="Y1" s="77"/>
      <c r="Z1" s="77"/>
      <c r="AA1" s="78" t="s">
        <v>30</v>
      </c>
      <c r="AB1" s="79"/>
      <c r="AC1" s="80"/>
      <c r="AD1" s="71">
        <v>2025</v>
      </c>
    </row>
    <row r="2" spans="1:30" s="69" customFormat="1" ht="48.75" thickTop="1" thickBot="1" x14ac:dyDescent="0.3">
      <c r="A2" s="61" t="s">
        <v>2</v>
      </c>
      <c r="B2" s="62" t="s">
        <v>3</v>
      </c>
      <c r="C2" s="63" t="s">
        <v>4</v>
      </c>
      <c r="D2" s="64" t="s">
        <v>7</v>
      </c>
      <c r="E2" s="65" t="s">
        <v>6</v>
      </c>
      <c r="F2" s="65" t="s">
        <v>45</v>
      </c>
      <c r="G2" s="65" t="s">
        <v>8</v>
      </c>
      <c r="H2" s="56" t="s">
        <v>28</v>
      </c>
      <c r="I2" s="57" t="s">
        <v>29</v>
      </c>
      <c r="J2" s="58" t="s">
        <v>31</v>
      </c>
      <c r="K2" s="59" t="s">
        <v>32</v>
      </c>
      <c r="L2" s="66" t="s">
        <v>10</v>
      </c>
      <c r="M2" s="67" t="s">
        <v>12</v>
      </c>
      <c r="N2" s="68" t="s">
        <v>11</v>
      </c>
      <c r="O2" s="68" t="s">
        <v>46</v>
      </c>
      <c r="P2" s="68" t="s">
        <v>18</v>
      </c>
      <c r="Q2" s="60" t="s">
        <v>33</v>
      </c>
      <c r="R2" s="58" t="s">
        <v>34</v>
      </c>
      <c r="S2" s="58" t="s">
        <v>35</v>
      </c>
      <c r="T2" s="58" t="s">
        <v>36</v>
      </c>
      <c r="U2" s="24" t="s">
        <v>14</v>
      </c>
      <c r="V2" s="68" t="s">
        <v>16</v>
      </c>
      <c r="W2" s="68" t="s">
        <v>15</v>
      </c>
      <c r="X2" s="68" t="s">
        <v>17</v>
      </c>
      <c r="Y2" s="68" t="s">
        <v>13</v>
      </c>
      <c r="Z2" s="60" t="s">
        <v>37</v>
      </c>
      <c r="AA2" s="58" t="s">
        <v>38</v>
      </c>
      <c r="AB2" s="58" t="s">
        <v>41</v>
      </c>
      <c r="AC2" s="58" t="s">
        <v>40</v>
      </c>
      <c r="AD2" s="24" t="s">
        <v>39</v>
      </c>
    </row>
    <row r="3" spans="1:30" ht="15.75" thickTop="1" x14ac:dyDescent="0.25">
      <c r="A3" s="14" t="s">
        <v>47</v>
      </c>
      <c r="B3" s="20" t="s">
        <v>67</v>
      </c>
      <c r="C3" s="28" t="s">
        <v>71</v>
      </c>
      <c r="D3" s="37" t="s">
        <v>19</v>
      </c>
      <c r="E3" s="38" t="s">
        <v>75</v>
      </c>
      <c r="F3" s="82">
        <v>45636</v>
      </c>
      <c r="G3" s="40">
        <v>20</v>
      </c>
      <c r="H3" s="83">
        <v>45641</v>
      </c>
      <c r="I3" s="89">
        <v>45644</v>
      </c>
      <c r="J3" s="90">
        <v>45656</v>
      </c>
      <c r="K3" s="91">
        <v>45689</v>
      </c>
      <c r="L3" s="72" t="s">
        <v>78</v>
      </c>
      <c r="M3" s="37"/>
      <c r="N3" s="38"/>
      <c r="O3" s="39"/>
      <c r="P3" s="40"/>
      <c r="Q3" s="41"/>
      <c r="R3" s="52"/>
      <c r="S3" s="35"/>
      <c r="T3" s="53"/>
      <c r="U3" s="72"/>
      <c r="V3" s="37"/>
      <c r="W3" s="38"/>
      <c r="X3" s="39"/>
      <c r="Y3" s="40"/>
      <c r="Z3" s="41"/>
      <c r="AA3" s="52"/>
      <c r="AB3" s="35"/>
      <c r="AC3" s="53"/>
      <c r="AD3" s="72"/>
    </row>
    <row r="4" spans="1:30" ht="15" customHeight="1" x14ac:dyDescent="0.25">
      <c r="A4" s="14" t="s">
        <v>48</v>
      </c>
      <c r="B4" s="18" t="s">
        <v>68</v>
      </c>
      <c r="C4" s="29" t="s">
        <v>72</v>
      </c>
      <c r="D4" s="8" t="s">
        <v>21</v>
      </c>
      <c r="E4" s="21" t="s">
        <v>76</v>
      </c>
      <c r="F4" s="6"/>
      <c r="G4" s="16"/>
      <c r="H4" s="84"/>
      <c r="I4" s="92"/>
      <c r="J4" s="88"/>
      <c r="K4" s="93"/>
      <c r="L4" s="73" t="s">
        <v>80</v>
      </c>
      <c r="M4" s="8"/>
      <c r="N4" s="21"/>
      <c r="O4" s="6"/>
      <c r="P4" s="16"/>
      <c r="Q4" s="25"/>
      <c r="R4" s="33"/>
      <c r="S4" s="6"/>
      <c r="T4" s="9"/>
      <c r="U4" s="73"/>
      <c r="V4" s="8"/>
      <c r="W4" s="21"/>
      <c r="X4" s="6"/>
      <c r="Y4" s="16"/>
      <c r="Z4" s="25"/>
      <c r="AA4" s="33"/>
      <c r="AB4" s="6"/>
      <c r="AC4" s="9"/>
      <c r="AD4" s="73"/>
    </row>
    <row r="5" spans="1:30" ht="15" customHeight="1" x14ac:dyDescent="0.25">
      <c r="A5" s="14" t="s">
        <v>49</v>
      </c>
      <c r="B5" s="18" t="s">
        <v>69</v>
      </c>
      <c r="C5" s="29" t="s">
        <v>73</v>
      </c>
      <c r="D5" s="42" t="s">
        <v>20</v>
      </c>
      <c r="E5" s="43"/>
      <c r="F5" s="44"/>
      <c r="G5" s="45"/>
      <c r="H5" s="85"/>
      <c r="I5" s="94"/>
      <c r="J5" s="95"/>
      <c r="K5" s="96"/>
      <c r="L5" s="70" t="s">
        <v>79</v>
      </c>
      <c r="M5" s="42"/>
      <c r="N5" s="43"/>
      <c r="O5" s="44"/>
      <c r="P5" s="45"/>
      <c r="Q5" s="46"/>
      <c r="R5" s="54"/>
      <c r="S5" s="36"/>
      <c r="T5" s="55"/>
      <c r="U5" s="70"/>
      <c r="V5" s="42"/>
      <c r="W5" s="43"/>
      <c r="X5" s="44"/>
      <c r="Y5" s="45"/>
      <c r="Z5" s="46"/>
      <c r="AA5" s="54"/>
      <c r="AB5" s="36"/>
      <c r="AC5" s="55"/>
      <c r="AD5" s="70"/>
    </row>
    <row r="6" spans="1:30" x14ac:dyDescent="0.25">
      <c r="A6" s="14" t="s">
        <v>50</v>
      </c>
      <c r="B6" s="18" t="s">
        <v>70</v>
      </c>
      <c r="C6" s="29" t="s">
        <v>74</v>
      </c>
      <c r="D6" s="8" t="s">
        <v>19</v>
      </c>
      <c r="E6" s="21" t="s">
        <v>77</v>
      </c>
      <c r="F6" s="88">
        <v>45637</v>
      </c>
      <c r="G6" s="16">
        <v>500</v>
      </c>
      <c r="H6" s="84">
        <v>45643</v>
      </c>
      <c r="I6" s="92"/>
      <c r="J6" s="88"/>
      <c r="K6" s="93"/>
      <c r="L6" s="73" t="s">
        <v>81</v>
      </c>
      <c r="M6" s="8"/>
      <c r="N6" s="21"/>
      <c r="O6" s="6"/>
      <c r="P6" s="16"/>
      <c r="Q6" s="25"/>
      <c r="R6" s="33"/>
      <c r="S6" s="6"/>
      <c r="T6" s="9"/>
      <c r="U6" s="73"/>
      <c r="V6" s="8"/>
      <c r="W6" s="21"/>
      <c r="X6" s="6"/>
      <c r="Y6" s="16"/>
      <c r="Z6" s="25"/>
      <c r="AA6" s="33"/>
      <c r="AB6" s="6"/>
      <c r="AC6" s="9"/>
      <c r="AD6" s="73"/>
    </row>
    <row r="7" spans="1:30" x14ac:dyDescent="0.25">
      <c r="A7" s="14" t="s">
        <v>51</v>
      </c>
      <c r="B7" s="18" t="s">
        <v>70</v>
      </c>
      <c r="C7" s="29" t="s">
        <v>74</v>
      </c>
      <c r="D7" s="42" t="s">
        <v>19</v>
      </c>
      <c r="E7" s="43" t="s">
        <v>77</v>
      </c>
      <c r="F7" s="100">
        <v>45637</v>
      </c>
      <c r="G7" s="45">
        <v>30000</v>
      </c>
      <c r="H7" s="85">
        <v>45643</v>
      </c>
      <c r="I7" s="94">
        <v>45644</v>
      </c>
      <c r="J7" s="95"/>
      <c r="K7" s="96"/>
      <c r="L7" s="70" t="s">
        <v>82</v>
      </c>
      <c r="M7" s="42"/>
      <c r="N7" s="43"/>
      <c r="O7" s="44"/>
      <c r="P7" s="45"/>
      <c r="Q7" s="46"/>
      <c r="R7" s="54"/>
      <c r="S7" s="36"/>
      <c r="T7" s="55"/>
      <c r="U7" s="70"/>
      <c r="V7" s="42"/>
      <c r="W7" s="43"/>
      <c r="X7" s="44"/>
      <c r="Y7" s="45"/>
      <c r="Z7" s="46"/>
      <c r="AA7" s="54"/>
      <c r="AB7" s="36"/>
      <c r="AC7" s="55"/>
      <c r="AD7" s="70"/>
    </row>
    <row r="8" spans="1:30" x14ac:dyDescent="0.25">
      <c r="A8" s="14" t="s">
        <v>52</v>
      </c>
      <c r="B8" s="18" t="s">
        <v>68</v>
      </c>
      <c r="C8" s="29" t="s">
        <v>72</v>
      </c>
      <c r="D8" s="42" t="s">
        <v>19</v>
      </c>
      <c r="E8" s="21" t="s">
        <v>77</v>
      </c>
      <c r="F8" s="88">
        <v>45637</v>
      </c>
      <c r="G8" s="16">
        <v>50757</v>
      </c>
      <c r="H8" s="84">
        <v>45643</v>
      </c>
      <c r="I8" s="92">
        <v>45645</v>
      </c>
      <c r="J8" s="88">
        <v>45647</v>
      </c>
      <c r="K8" s="93"/>
      <c r="L8" s="73" t="s">
        <v>83</v>
      </c>
      <c r="M8" s="8"/>
      <c r="N8" s="21"/>
      <c r="O8" s="6"/>
      <c r="P8" s="16"/>
      <c r="Q8" s="25"/>
      <c r="R8" s="33"/>
      <c r="S8" s="6"/>
      <c r="T8" s="9"/>
      <c r="U8" s="73"/>
      <c r="V8" s="8"/>
      <c r="W8" s="21"/>
      <c r="X8" s="6"/>
      <c r="Y8" s="16"/>
      <c r="Z8" s="25"/>
      <c r="AA8" s="33"/>
      <c r="AB8" s="6"/>
      <c r="AC8" s="9"/>
      <c r="AD8" s="73"/>
    </row>
    <row r="9" spans="1:30" x14ac:dyDescent="0.25">
      <c r="A9" s="14" t="s">
        <v>53</v>
      </c>
      <c r="B9" s="18"/>
      <c r="C9" s="29"/>
      <c r="D9" s="42"/>
      <c r="E9" s="43"/>
      <c r="F9" s="44"/>
      <c r="G9" s="45"/>
      <c r="H9" s="85"/>
      <c r="I9" s="94"/>
      <c r="J9" s="95"/>
      <c r="K9" s="96"/>
      <c r="L9" s="70"/>
      <c r="M9" s="42"/>
      <c r="N9" s="43"/>
      <c r="O9" s="44"/>
      <c r="P9" s="45"/>
      <c r="Q9" s="46"/>
      <c r="R9" s="54"/>
      <c r="S9" s="36"/>
      <c r="T9" s="55"/>
      <c r="U9" s="70"/>
      <c r="V9" s="42"/>
      <c r="W9" s="43"/>
      <c r="X9" s="44"/>
      <c r="Y9" s="45"/>
      <c r="Z9" s="46"/>
      <c r="AA9" s="54"/>
      <c r="AB9" s="36"/>
      <c r="AC9" s="55"/>
      <c r="AD9" s="70"/>
    </row>
    <row r="10" spans="1:30" x14ac:dyDescent="0.25">
      <c r="A10" s="14" t="s">
        <v>54</v>
      </c>
      <c r="B10" s="18"/>
      <c r="C10" s="29"/>
      <c r="D10" s="8"/>
      <c r="E10" s="21"/>
      <c r="F10" s="6"/>
      <c r="G10" s="16"/>
      <c r="H10" s="84"/>
      <c r="I10" s="92"/>
      <c r="J10" s="88"/>
      <c r="K10" s="93"/>
      <c r="L10" s="73"/>
      <c r="M10" s="8"/>
      <c r="N10" s="21"/>
      <c r="O10" s="6"/>
      <c r="P10" s="16"/>
      <c r="Q10" s="25"/>
      <c r="R10" s="33"/>
      <c r="S10" s="6"/>
      <c r="T10" s="9"/>
      <c r="U10" s="73"/>
      <c r="V10" s="8"/>
      <c r="W10" s="21"/>
      <c r="X10" s="6"/>
      <c r="Y10" s="16"/>
      <c r="Z10" s="25"/>
      <c r="AA10" s="33"/>
      <c r="AB10" s="6"/>
      <c r="AC10" s="9"/>
      <c r="AD10" s="73"/>
    </row>
    <row r="11" spans="1:30" ht="15.75" customHeight="1" x14ac:dyDescent="0.25">
      <c r="A11" s="14" t="s">
        <v>55</v>
      </c>
      <c r="B11" s="7"/>
      <c r="C11" s="30"/>
      <c r="D11" s="42"/>
      <c r="E11" s="43"/>
      <c r="F11" s="44"/>
      <c r="G11" s="45"/>
      <c r="H11" s="85"/>
      <c r="I11" s="94"/>
      <c r="J11" s="95"/>
      <c r="K11" s="96"/>
      <c r="L11" s="70"/>
      <c r="M11" s="42"/>
      <c r="N11" s="43"/>
      <c r="O11" s="44"/>
      <c r="P11" s="45"/>
      <c r="Q11" s="46"/>
      <c r="R11" s="54"/>
      <c r="S11" s="36"/>
      <c r="T11" s="55"/>
      <c r="U11" s="70"/>
      <c r="V11" s="42"/>
      <c r="W11" s="43"/>
      <c r="X11" s="44"/>
      <c r="Y11" s="45"/>
      <c r="Z11" s="46"/>
      <c r="AA11" s="54"/>
      <c r="AB11" s="36"/>
      <c r="AC11" s="55"/>
      <c r="AD11" s="70"/>
    </row>
    <row r="12" spans="1:30" x14ac:dyDescent="0.25">
      <c r="A12" s="14" t="s">
        <v>56</v>
      </c>
      <c r="B12" s="18"/>
      <c r="C12" s="29"/>
      <c r="D12" s="8"/>
      <c r="E12" s="21"/>
      <c r="F12" s="6"/>
      <c r="G12" s="16"/>
      <c r="H12" s="84"/>
      <c r="I12" s="92"/>
      <c r="J12" s="88"/>
      <c r="K12" s="93"/>
      <c r="L12" s="73"/>
      <c r="M12" s="8"/>
      <c r="N12" s="21"/>
      <c r="O12" s="6"/>
      <c r="P12" s="16"/>
      <c r="Q12" s="25"/>
      <c r="R12" s="33"/>
      <c r="S12" s="6"/>
      <c r="T12" s="9"/>
      <c r="U12" s="73"/>
      <c r="V12" s="8"/>
      <c r="W12" s="21"/>
      <c r="X12" s="6"/>
      <c r="Y12" s="16"/>
      <c r="Z12" s="25"/>
      <c r="AA12" s="33"/>
      <c r="AB12" s="6"/>
      <c r="AC12" s="9"/>
      <c r="AD12" s="73"/>
    </row>
    <row r="13" spans="1:30" x14ac:dyDescent="0.25">
      <c r="A13" s="14" t="s">
        <v>57</v>
      </c>
      <c r="B13" s="18"/>
      <c r="C13" s="29"/>
      <c r="D13" s="42"/>
      <c r="E13" s="43"/>
      <c r="F13" s="44"/>
      <c r="G13" s="45"/>
      <c r="H13" s="85"/>
      <c r="I13" s="94"/>
      <c r="J13" s="95"/>
      <c r="K13" s="96"/>
      <c r="L13" s="70"/>
      <c r="M13" s="42"/>
      <c r="N13" s="43"/>
      <c r="O13" s="44"/>
      <c r="P13" s="45"/>
      <c r="Q13" s="46"/>
      <c r="R13" s="54"/>
      <c r="S13" s="36"/>
      <c r="T13" s="55"/>
      <c r="U13" s="70"/>
      <c r="V13" s="42"/>
      <c r="W13" s="43"/>
      <c r="X13" s="44"/>
      <c r="Y13" s="45"/>
      <c r="Z13" s="46"/>
      <c r="AA13" s="54"/>
      <c r="AB13" s="36"/>
      <c r="AC13" s="55"/>
      <c r="AD13" s="70"/>
    </row>
    <row r="14" spans="1:30" x14ac:dyDescent="0.25">
      <c r="A14" s="14" t="s">
        <v>58</v>
      </c>
      <c r="B14" s="18"/>
      <c r="C14" s="29"/>
      <c r="D14" s="8"/>
      <c r="E14" s="21"/>
      <c r="F14" s="6"/>
      <c r="G14" s="16"/>
      <c r="H14" s="84"/>
      <c r="I14" s="92"/>
      <c r="J14" s="88"/>
      <c r="K14" s="93"/>
      <c r="L14" s="73"/>
      <c r="M14" s="8"/>
      <c r="N14" s="21"/>
      <c r="O14" s="6"/>
      <c r="P14" s="16"/>
      <c r="Q14" s="25"/>
      <c r="R14" s="33"/>
      <c r="S14" s="6"/>
      <c r="T14" s="9"/>
      <c r="U14" s="73"/>
      <c r="V14" s="8"/>
      <c r="W14" s="21"/>
      <c r="X14" s="6"/>
      <c r="Y14" s="16"/>
      <c r="Z14" s="25"/>
      <c r="AA14" s="33"/>
      <c r="AB14" s="6"/>
      <c r="AC14" s="9"/>
      <c r="AD14" s="73"/>
    </row>
    <row r="15" spans="1:30" ht="14.25" customHeight="1" x14ac:dyDescent="0.25">
      <c r="A15" s="14" t="s">
        <v>59</v>
      </c>
      <c r="B15" s="7"/>
      <c r="C15" s="31"/>
      <c r="D15" s="42"/>
      <c r="E15" s="43"/>
      <c r="F15" s="44"/>
      <c r="G15" s="45"/>
      <c r="H15" s="85"/>
      <c r="I15" s="94"/>
      <c r="J15" s="95"/>
      <c r="K15" s="96"/>
      <c r="L15" s="70"/>
      <c r="M15" s="42"/>
      <c r="N15" s="43"/>
      <c r="O15" s="44"/>
      <c r="P15" s="45"/>
      <c r="Q15" s="46"/>
      <c r="R15" s="54"/>
      <c r="S15" s="36"/>
      <c r="T15" s="55"/>
      <c r="U15" s="70"/>
      <c r="V15" s="42"/>
      <c r="W15" s="43"/>
      <c r="X15" s="44"/>
      <c r="Y15" s="45"/>
      <c r="Z15" s="46"/>
      <c r="AA15" s="54"/>
      <c r="AB15" s="36"/>
      <c r="AC15" s="55"/>
      <c r="AD15" s="70"/>
    </row>
    <row r="16" spans="1:30" x14ac:dyDescent="0.25">
      <c r="A16" s="14" t="s">
        <v>60</v>
      </c>
      <c r="B16" s="18"/>
      <c r="C16" s="29"/>
      <c r="D16" s="8"/>
      <c r="E16" s="21"/>
      <c r="F16" s="6"/>
      <c r="G16" s="16"/>
      <c r="H16" s="84"/>
      <c r="I16" s="92"/>
      <c r="J16" s="88"/>
      <c r="K16" s="93"/>
      <c r="L16" s="73"/>
      <c r="M16" s="8"/>
      <c r="N16" s="21"/>
      <c r="O16" s="6"/>
      <c r="P16" s="16"/>
      <c r="Q16" s="25"/>
      <c r="R16" s="33"/>
      <c r="S16" s="6"/>
      <c r="T16" s="9"/>
      <c r="U16" s="73"/>
      <c r="V16" s="8"/>
      <c r="W16" s="21"/>
      <c r="X16" s="6"/>
      <c r="Y16" s="16"/>
      <c r="Z16" s="25"/>
      <c r="AA16" s="33"/>
      <c r="AB16" s="6"/>
      <c r="AC16" s="9"/>
      <c r="AD16" s="73"/>
    </row>
    <row r="17" spans="1:30" x14ac:dyDescent="0.25">
      <c r="A17" s="14" t="s">
        <v>61</v>
      </c>
      <c r="B17" s="18"/>
      <c r="C17" s="29"/>
      <c r="D17" s="42"/>
      <c r="E17" s="43"/>
      <c r="F17" s="44"/>
      <c r="G17" s="45"/>
      <c r="H17" s="85"/>
      <c r="I17" s="94"/>
      <c r="J17" s="95"/>
      <c r="K17" s="96"/>
      <c r="L17" s="70"/>
      <c r="M17" s="42"/>
      <c r="N17" s="43"/>
      <c r="O17" s="44"/>
      <c r="P17" s="45"/>
      <c r="Q17" s="46"/>
      <c r="R17" s="54"/>
      <c r="S17" s="36"/>
      <c r="T17" s="55"/>
      <c r="U17" s="70"/>
      <c r="V17" s="42"/>
      <c r="W17" s="43"/>
      <c r="X17" s="44"/>
      <c r="Y17" s="45"/>
      <c r="Z17" s="46"/>
      <c r="AA17" s="54"/>
      <c r="AB17" s="36"/>
      <c r="AC17" s="55"/>
      <c r="AD17" s="70"/>
    </row>
    <row r="18" spans="1:30" x14ac:dyDescent="0.25">
      <c r="A18" s="14" t="s">
        <v>62</v>
      </c>
      <c r="B18" s="18"/>
      <c r="C18" s="29"/>
      <c r="D18" s="8"/>
      <c r="E18" s="21"/>
      <c r="F18" s="6"/>
      <c r="G18" s="16"/>
      <c r="H18" s="84"/>
      <c r="I18" s="92"/>
      <c r="J18" s="88"/>
      <c r="K18" s="93"/>
      <c r="L18" s="73"/>
      <c r="M18" s="8"/>
      <c r="N18" s="21"/>
      <c r="O18" s="6"/>
      <c r="P18" s="16"/>
      <c r="Q18" s="25"/>
      <c r="R18" s="33"/>
      <c r="S18" s="6"/>
      <c r="T18" s="9"/>
      <c r="U18" s="73"/>
      <c r="V18" s="8"/>
      <c r="W18" s="21"/>
      <c r="X18" s="6"/>
      <c r="Y18" s="16"/>
      <c r="Z18" s="25"/>
      <c r="AA18" s="33"/>
      <c r="AB18" s="6"/>
      <c r="AC18" s="9"/>
      <c r="AD18" s="73"/>
    </row>
    <row r="19" spans="1:30" x14ac:dyDescent="0.25">
      <c r="A19" s="14" t="s">
        <v>63</v>
      </c>
      <c r="B19" s="18"/>
      <c r="C19" s="29"/>
      <c r="D19" s="42"/>
      <c r="E19" s="43"/>
      <c r="F19" s="44"/>
      <c r="G19" s="45"/>
      <c r="H19" s="85"/>
      <c r="I19" s="94"/>
      <c r="J19" s="95"/>
      <c r="K19" s="96"/>
      <c r="L19" s="70"/>
      <c r="M19" s="42"/>
      <c r="N19" s="43"/>
      <c r="O19" s="44"/>
      <c r="P19" s="45"/>
      <c r="Q19" s="46"/>
      <c r="R19" s="54"/>
      <c r="S19" s="36"/>
      <c r="T19" s="55"/>
      <c r="U19" s="70"/>
      <c r="V19" s="42"/>
      <c r="W19" s="43"/>
      <c r="X19" s="44"/>
      <c r="Y19" s="45"/>
      <c r="Z19" s="46"/>
      <c r="AA19" s="54"/>
      <c r="AB19" s="36"/>
      <c r="AC19" s="55"/>
      <c r="AD19" s="70"/>
    </row>
    <row r="20" spans="1:30" x14ac:dyDescent="0.25">
      <c r="A20" s="14" t="s">
        <v>64</v>
      </c>
      <c r="B20" s="18"/>
      <c r="C20" s="29"/>
      <c r="D20" s="8"/>
      <c r="E20" s="21"/>
      <c r="F20" s="6"/>
      <c r="G20" s="16"/>
      <c r="H20" s="84"/>
      <c r="I20" s="92"/>
      <c r="J20" s="88"/>
      <c r="K20" s="93"/>
      <c r="L20" s="73"/>
      <c r="M20" s="8"/>
      <c r="N20" s="21"/>
      <c r="O20" s="6"/>
      <c r="P20" s="16"/>
      <c r="Q20" s="25"/>
      <c r="R20" s="33"/>
      <c r="S20" s="6"/>
      <c r="T20" s="9"/>
      <c r="U20" s="73"/>
      <c r="V20" s="8"/>
      <c r="W20" s="21"/>
      <c r="X20" s="6"/>
      <c r="Y20" s="16"/>
      <c r="Z20" s="25"/>
      <c r="AA20" s="33"/>
      <c r="AB20" s="6"/>
      <c r="AC20" s="9"/>
      <c r="AD20" s="73"/>
    </row>
    <row r="21" spans="1:30" x14ac:dyDescent="0.25">
      <c r="A21" s="14" t="s">
        <v>65</v>
      </c>
      <c r="B21" s="18"/>
      <c r="C21" s="29"/>
      <c r="D21" s="42"/>
      <c r="E21" s="43"/>
      <c r="F21" s="44"/>
      <c r="G21" s="45"/>
      <c r="H21" s="85"/>
      <c r="I21" s="94"/>
      <c r="J21" s="95"/>
      <c r="K21" s="96"/>
      <c r="L21" s="70"/>
      <c r="M21" s="42"/>
      <c r="N21" s="43"/>
      <c r="O21" s="44"/>
      <c r="P21" s="45"/>
      <c r="Q21" s="46"/>
      <c r="R21" s="54"/>
      <c r="S21" s="36"/>
      <c r="T21" s="55"/>
      <c r="U21" s="70"/>
      <c r="V21" s="42"/>
      <c r="W21" s="43"/>
      <c r="X21" s="44"/>
      <c r="Y21" s="45"/>
      <c r="Z21" s="46"/>
      <c r="AA21" s="54"/>
      <c r="AB21" s="36"/>
      <c r="AC21" s="55"/>
      <c r="AD21" s="70"/>
    </row>
    <row r="22" spans="1:30" x14ac:dyDescent="0.25">
      <c r="A22" s="14" t="s">
        <v>66</v>
      </c>
      <c r="B22" s="18"/>
      <c r="C22" s="29"/>
      <c r="D22" s="8"/>
      <c r="E22" s="21"/>
      <c r="F22" s="6"/>
      <c r="G22" s="16"/>
      <c r="H22" s="84"/>
      <c r="I22" s="92"/>
      <c r="J22" s="88"/>
      <c r="K22" s="93"/>
      <c r="L22" s="73"/>
      <c r="M22" s="8"/>
      <c r="N22" s="21"/>
      <c r="O22" s="6"/>
      <c r="P22" s="16"/>
      <c r="Q22" s="25"/>
      <c r="R22" s="33"/>
      <c r="S22" s="6"/>
      <c r="T22" s="9"/>
      <c r="U22" s="73"/>
      <c r="V22" s="8"/>
      <c r="W22" s="21"/>
      <c r="X22" s="6"/>
      <c r="Y22" s="16"/>
      <c r="Z22" s="25"/>
      <c r="AA22" s="33"/>
      <c r="AB22" s="6"/>
      <c r="AC22" s="9"/>
      <c r="AD22" s="73"/>
    </row>
    <row r="23" spans="1:30" x14ac:dyDescent="0.25">
      <c r="A23" s="14"/>
      <c r="B23" s="18"/>
      <c r="C23" s="29"/>
      <c r="D23" s="42"/>
      <c r="E23" s="43"/>
      <c r="F23" s="44"/>
      <c r="G23" s="45"/>
      <c r="H23" s="85"/>
      <c r="I23" s="94"/>
      <c r="J23" s="95"/>
      <c r="K23" s="96"/>
      <c r="L23" s="70"/>
      <c r="M23" s="42"/>
      <c r="N23" s="43"/>
      <c r="O23" s="44"/>
      <c r="P23" s="45"/>
      <c r="Q23" s="46"/>
      <c r="R23" s="54"/>
      <c r="S23" s="36"/>
      <c r="T23" s="55"/>
      <c r="U23" s="70"/>
      <c r="V23" s="42"/>
      <c r="W23" s="43"/>
      <c r="X23" s="44"/>
      <c r="Y23" s="45"/>
      <c r="Z23" s="46"/>
      <c r="AA23" s="54"/>
      <c r="AB23" s="36"/>
      <c r="AC23" s="55"/>
      <c r="AD23" s="70"/>
    </row>
    <row r="24" spans="1:30" x14ac:dyDescent="0.25">
      <c r="A24" s="14"/>
      <c r="B24" s="18"/>
      <c r="C24" s="29"/>
      <c r="D24" s="47"/>
      <c r="E24" s="48"/>
      <c r="F24" s="49"/>
      <c r="G24" s="50"/>
      <c r="H24" s="86"/>
      <c r="I24" s="92"/>
      <c r="J24" s="88"/>
      <c r="K24" s="93"/>
      <c r="L24" s="73"/>
      <c r="M24" s="47"/>
      <c r="N24" s="48"/>
      <c r="O24" s="49"/>
      <c r="P24" s="50"/>
      <c r="Q24" s="51"/>
      <c r="R24" s="33"/>
      <c r="S24" s="6"/>
      <c r="T24" s="9"/>
      <c r="U24" s="73"/>
      <c r="V24" s="47"/>
      <c r="W24" s="48"/>
      <c r="X24" s="49"/>
      <c r="Y24" s="50"/>
      <c r="Z24" s="51"/>
      <c r="AA24" s="33"/>
      <c r="AB24" s="6"/>
      <c r="AC24" s="9"/>
      <c r="AD24" s="73"/>
    </row>
    <row r="25" spans="1:30" x14ac:dyDescent="0.25">
      <c r="A25" s="14"/>
      <c r="B25" s="18"/>
      <c r="C25" s="29"/>
      <c r="D25" s="42"/>
      <c r="E25" s="43"/>
      <c r="F25" s="44"/>
      <c r="G25" s="45"/>
      <c r="H25" s="85"/>
      <c r="I25" s="94"/>
      <c r="J25" s="95"/>
      <c r="K25" s="96"/>
      <c r="L25" s="70"/>
      <c r="M25" s="42"/>
      <c r="N25" s="43"/>
      <c r="O25" s="44"/>
      <c r="P25" s="45"/>
      <c r="Q25" s="46"/>
      <c r="R25" s="54"/>
      <c r="S25" s="36"/>
      <c r="T25" s="55"/>
      <c r="U25" s="70"/>
      <c r="V25" s="42"/>
      <c r="W25" s="43"/>
      <c r="X25" s="44"/>
      <c r="Y25" s="45"/>
      <c r="Z25" s="46"/>
      <c r="AA25" s="54"/>
      <c r="AB25" s="36"/>
      <c r="AC25" s="55"/>
      <c r="AD25" s="70"/>
    </row>
    <row r="26" spans="1:30" ht="16.5" customHeight="1" x14ac:dyDescent="0.25">
      <c r="A26" s="14"/>
      <c r="B26" s="7"/>
      <c r="C26" s="30"/>
      <c r="D26" s="8"/>
      <c r="E26" s="21"/>
      <c r="F26" s="6"/>
      <c r="G26" s="16"/>
      <c r="H26" s="84"/>
      <c r="I26" s="92"/>
      <c r="J26" s="88"/>
      <c r="K26" s="93"/>
      <c r="L26" s="74"/>
      <c r="M26" s="8"/>
      <c r="N26" s="21"/>
      <c r="O26" s="6"/>
      <c r="P26" s="16"/>
      <c r="Q26" s="25"/>
      <c r="R26" s="33"/>
      <c r="S26" s="6"/>
      <c r="T26" s="9"/>
      <c r="U26" s="74"/>
      <c r="V26" s="8"/>
      <c r="W26" s="21"/>
      <c r="X26" s="6"/>
      <c r="Y26" s="16"/>
      <c r="Z26" s="25"/>
      <c r="AA26" s="33"/>
      <c r="AB26" s="6"/>
      <c r="AC26" s="9"/>
      <c r="AD26" s="74"/>
    </row>
    <row r="27" spans="1:30" x14ac:dyDescent="0.25">
      <c r="A27" s="14"/>
      <c r="B27" s="18"/>
      <c r="C27" s="29"/>
      <c r="D27" s="42"/>
      <c r="E27" s="43"/>
      <c r="F27" s="44"/>
      <c r="G27" s="45"/>
      <c r="H27" s="85"/>
      <c r="I27" s="94"/>
      <c r="J27" s="95"/>
      <c r="K27" s="96"/>
      <c r="L27" s="70"/>
      <c r="M27" s="42"/>
      <c r="N27" s="43"/>
      <c r="O27" s="44"/>
      <c r="P27" s="45"/>
      <c r="Q27" s="46"/>
      <c r="R27" s="54"/>
      <c r="S27" s="36"/>
      <c r="T27" s="55"/>
      <c r="U27" s="70"/>
      <c r="V27" s="42"/>
      <c r="W27" s="43"/>
      <c r="X27" s="44"/>
      <c r="Y27" s="45"/>
      <c r="Z27" s="46"/>
      <c r="AA27" s="54"/>
      <c r="AB27" s="36"/>
      <c r="AC27" s="55"/>
      <c r="AD27" s="70"/>
    </row>
    <row r="28" spans="1:30" x14ac:dyDescent="0.25">
      <c r="A28" s="14"/>
      <c r="B28" s="18"/>
      <c r="C28" s="29"/>
      <c r="D28" s="8"/>
      <c r="E28" s="21"/>
      <c r="F28" s="6"/>
      <c r="G28" s="16"/>
      <c r="H28" s="84"/>
      <c r="I28" s="92"/>
      <c r="J28" s="88"/>
      <c r="K28" s="93"/>
      <c r="L28" s="73"/>
      <c r="M28" s="8"/>
      <c r="N28" s="21"/>
      <c r="O28" s="6"/>
      <c r="P28" s="16"/>
      <c r="Q28" s="25"/>
      <c r="R28" s="33"/>
      <c r="S28" s="6"/>
      <c r="T28" s="9"/>
      <c r="U28" s="73"/>
      <c r="V28" s="8"/>
      <c r="W28" s="21"/>
      <c r="X28" s="6"/>
      <c r="Y28" s="16"/>
      <c r="Z28" s="25"/>
      <c r="AA28" s="33"/>
      <c r="AB28" s="6"/>
      <c r="AC28" s="9"/>
      <c r="AD28" s="73"/>
    </row>
    <row r="29" spans="1:30" x14ac:dyDescent="0.25">
      <c r="A29" s="14"/>
      <c r="B29" s="18"/>
      <c r="C29" s="29"/>
      <c r="D29" s="42"/>
      <c r="E29" s="43"/>
      <c r="F29" s="44"/>
      <c r="G29" s="45"/>
      <c r="H29" s="85"/>
      <c r="I29" s="94"/>
      <c r="J29" s="95"/>
      <c r="K29" s="96"/>
      <c r="L29" s="70"/>
      <c r="M29" s="42"/>
      <c r="N29" s="43"/>
      <c r="O29" s="44"/>
      <c r="P29" s="45"/>
      <c r="Q29" s="46"/>
      <c r="R29" s="54"/>
      <c r="S29" s="36"/>
      <c r="T29" s="55"/>
      <c r="U29" s="70"/>
      <c r="V29" s="42"/>
      <c r="W29" s="43"/>
      <c r="X29" s="44"/>
      <c r="Y29" s="45"/>
      <c r="Z29" s="46"/>
      <c r="AA29" s="54"/>
      <c r="AB29" s="36"/>
      <c r="AC29" s="55"/>
      <c r="AD29" s="70"/>
    </row>
    <row r="30" spans="1:30" ht="15.75" thickBot="1" x14ac:dyDescent="0.3">
      <c r="A30" s="15"/>
      <c r="B30" s="19"/>
      <c r="C30" s="32"/>
      <c r="D30" s="27"/>
      <c r="E30" s="22"/>
      <c r="F30" s="10"/>
      <c r="G30" s="17"/>
      <c r="H30" s="87"/>
      <c r="I30" s="97"/>
      <c r="J30" s="98"/>
      <c r="K30" s="99"/>
      <c r="L30" s="75"/>
      <c r="M30" s="27"/>
      <c r="N30" s="22"/>
      <c r="O30" s="10"/>
      <c r="P30" s="17"/>
      <c r="Q30" s="26"/>
      <c r="R30" s="34"/>
      <c r="S30" s="10"/>
      <c r="T30" s="11"/>
      <c r="U30" s="75"/>
      <c r="V30" s="27"/>
      <c r="W30" s="22"/>
      <c r="X30" s="10"/>
      <c r="Y30" s="17"/>
      <c r="Z30" s="26"/>
      <c r="AA30" s="34"/>
      <c r="AB30" s="10"/>
      <c r="AC30" s="11"/>
      <c r="AD30" s="75"/>
    </row>
    <row r="31" spans="1:30" ht="16.5" thickBot="1" x14ac:dyDescent="0.3">
      <c r="F31" s="12" t="s">
        <v>25</v>
      </c>
      <c r="G31" s="13">
        <f>SUM(Tableau1[RODP (€)])</f>
        <v>81277</v>
      </c>
      <c r="H31" s="23"/>
      <c r="O31" s="12" t="s">
        <v>26</v>
      </c>
      <c r="P31" s="13">
        <f>SUM(Tableau1[RODP (€) ])</f>
        <v>0</v>
      </c>
      <c r="Q31" s="23"/>
      <c r="X31" s="12" t="s">
        <v>27</v>
      </c>
      <c r="Y31" s="13">
        <f>SUM(Y3:Y30)</f>
        <v>0</v>
      </c>
      <c r="Z31" s="23"/>
    </row>
    <row r="32" spans="1:30" ht="15.75" thickTop="1" x14ac:dyDescent="0.25"/>
  </sheetData>
  <mergeCells count="7">
    <mergeCell ref="AA1:AC1"/>
    <mergeCell ref="A1:C1"/>
    <mergeCell ref="D1:H1"/>
    <mergeCell ref="I1:K1"/>
    <mergeCell ref="M1:Q1"/>
    <mergeCell ref="R1:T1"/>
    <mergeCell ref="V1:Z1"/>
  </mergeCell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8" operator="containsText" id="{B26E07E8-7AEC-4206-B88D-A4305F779EF6}">
            <xm:f>NOT(ISERROR(SEARCH(Données!$C$4,L3)))</xm:f>
            <xm:f>Données!$C$4</xm:f>
            <x14:dxf>
              <fill>
                <patternFill>
                  <bgColor rgb="FFFFC000"/>
                </patternFill>
              </fill>
            </x14:dxf>
          </x14:cfRule>
          <x14:cfRule type="containsText" priority="79" operator="containsText" id="{D6584794-8BE5-4A8B-9211-81B8FA466D19}">
            <xm:f>NOT(ISERROR(SEARCH(Données!$C$5,L3)))</xm:f>
            <xm:f>Données!$C$5</xm:f>
            <x14:dxf>
              <fill>
                <patternFill>
                  <bgColor rgb="FFFF8F8F"/>
                </patternFill>
              </fill>
            </x14:dxf>
          </x14:cfRule>
          <x14:cfRule type="containsText" priority="80" operator="containsText" id="{CAF40EAC-A565-4B15-985C-8FD564110590}">
            <xm:f>NOT(ISERROR(SEARCH(Données!$C$6,L3)))</xm:f>
            <xm:f>Données!$C$6</xm:f>
            <x14:dxf>
              <fill>
                <patternFill>
                  <bgColor rgb="FF92D050"/>
                </patternFill>
              </fill>
            </x14:dxf>
          </x14:cfRule>
          <xm:sqref>L3:L30</xm:sqref>
        </x14:conditionalFormatting>
        <x14:conditionalFormatting xmlns:xm="http://schemas.microsoft.com/office/excel/2006/main">
          <x14:cfRule type="containsText" priority="13" operator="containsText" id="{2A4B6EFD-61A1-4305-8FC4-0B3FEC8F5D48}">
            <xm:f>NOT(ISERROR(SEARCH(Données!$B$4,D3)))</xm:f>
            <xm:f>Données!$B$4</xm:f>
            <x14:dxf>
              <fill>
                <patternFill>
                  <bgColor rgb="FFFFC000"/>
                </patternFill>
              </fill>
            </x14:dxf>
          </x14:cfRule>
          <x14:cfRule type="containsText" priority="14" operator="containsText" id="{6E325690-6696-4571-AE50-D61E7AC0EF6C}">
            <xm:f>NOT(ISERROR(SEARCH(Données!$B$5,D3)))</xm:f>
            <xm:f>Données!$B$5</xm:f>
            <x14:dxf>
              <fill>
                <patternFill>
                  <bgColor rgb="FFFF8F8F"/>
                </patternFill>
              </fill>
            </x14:dxf>
          </x14:cfRule>
          <x14:cfRule type="containsText" priority="15" operator="containsText" id="{0A2CBC4E-AFD7-4158-BF39-169CEB7041A2}">
            <xm:f>NOT(ISERROR(SEARCH(Données!$B$6,D3)))</xm:f>
            <xm:f>Données!$B$6</xm:f>
            <x14:dxf>
              <fill>
                <patternFill>
                  <bgColor theme="9" tint="0.59996337778862885"/>
                </patternFill>
              </fill>
            </x14:dxf>
          </x14:cfRule>
          <xm:sqref>D3:D30</xm:sqref>
        </x14:conditionalFormatting>
        <x14:conditionalFormatting xmlns:xm="http://schemas.microsoft.com/office/excel/2006/main">
          <x14:cfRule type="containsText" priority="10" operator="containsText" id="{9B5D232E-AE18-49FD-B67C-204B540F0184}">
            <xm:f>NOT(ISERROR(SEARCH(Données!$C$4,U3)))</xm:f>
            <xm:f>Données!$C$4</xm:f>
            <x14:dxf>
              <fill>
                <patternFill>
                  <bgColor rgb="FFFFC000"/>
                </patternFill>
              </fill>
            </x14:dxf>
          </x14:cfRule>
          <x14:cfRule type="containsText" priority="11" operator="containsText" id="{E05704A8-4A86-40E6-A750-3AB01CE3A1CE}">
            <xm:f>NOT(ISERROR(SEARCH(Données!$C$5,U3)))</xm:f>
            <xm:f>Données!$C$5</xm:f>
            <x14:dxf>
              <fill>
                <patternFill>
                  <bgColor rgb="FFFF8F8F"/>
                </patternFill>
              </fill>
            </x14:dxf>
          </x14:cfRule>
          <x14:cfRule type="containsText" priority="12" operator="containsText" id="{BCBBA5B3-2842-4895-A9FC-820AD0ADAAD4}">
            <xm:f>NOT(ISERROR(SEARCH(Données!$C$6,U3)))</xm:f>
            <xm:f>Données!$C$6</xm:f>
            <x14:dxf>
              <fill>
                <patternFill>
                  <bgColor rgb="FF92D050"/>
                </patternFill>
              </fill>
            </x14:dxf>
          </x14:cfRule>
          <xm:sqref>U3:U30</xm:sqref>
        </x14:conditionalFormatting>
        <x14:conditionalFormatting xmlns:xm="http://schemas.microsoft.com/office/excel/2006/main">
          <x14:cfRule type="containsText" priority="7" operator="containsText" id="{87482FFB-AE61-4811-A96F-FF746FFA9AE3}">
            <xm:f>NOT(ISERROR(SEARCH(Données!$B$4,M3)))</xm:f>
            <xm:f>Données!$B$4</xm:f>
            <x14:dxf>
              <fill>
                <patternFill>
                  <bgColor rgb="FFFFC000"/>
                </patternFill>
              </fill>
            </x14:dxf>
          </x14:cfRule>
          <x14:cfRule type="containsText" priority="8" operator="containsText" id="{7446BDC1-D782-4411-B747-3B395FDA5E0C}">
            <xm:f>NOT(ISERROR(SEARCH(Données!$B$5,M3)))</xm:f>
            <xm:f>Données!$B$5</xm:f>
            <x14:dxf>
              <fill>
                <patternFill>
                  <bgColor rgb="FFFF8F8F"/>
                </patternFill>
              </fill>
            </x14:dxf>
          </x14:cfRule>
          <x14:cfRule type="containsText" priority="9" operator="containsText" id="{AA8F9E11-FC0B-4CF5-A5E8-1E3F37CE9A5C}">
            <xm:f>NOT(ISERROR(SEARCH(Données!$B$6,M3)))</xm:f>
            <xm:f>Données!$B$6</xm:f>
            <x14:dxf>
              <fill>
                <patternFill>
                  <bgColor theme="9" tint="0.59996337778862885"/>
                </patternFill>
              </fill>
            </x14:dxf>
          </x14:cfRule>
          <xm:sqref>M3:M30</xm:sqref>
        </x14:conditionalFormatting>
        <x14:conditionalFormatting xmlns:xm="http://schemas.microsoft.com/office/excel/2006/main">
          <x14:cfRule type="containsText" priority="4" operator="containsText" id="{647B2588-3F95-4210-BBD0-90A00B0B5ADF}">
            <xm:f>NOT(ISERROR(SEARCH(Données!$C$4,AD3)))</xm:f>
            <xm:f>Données!$C$4</xm:f>
            <x14:dxf>
              <fill>
                <patternFill>
                  <bgColor rgb="FFFFC000"/>
                </patternFill>
              </fill>
            </x14:dxf>
          </x14:cfRule>
          <x14:cfRule type="containsText" priority="5" operator="containsText" id="{AAF47922-CC43-46CC-8A75-838ECF7A0E1A}">
            <xm:f>NOT(ISERROR(SEARCH(Données!$C$5,AD3)))</xm:f>
            <xm:f>Données!$C$5</xm:f>
            <x14:dxf>
              <fill>
                <patternFill>
                  <bgColor rgb="FFFF8F8F"/>
                </patternFill>
              </fill>
            </x14:dxf>
          </x14:cfRule>
          <x14:cfRule type="containsText" priority="6" operator="containsText" id="{DAB2DA42-8D11-4597-A99A-667C7EB8EAF2}">
            <xm:f>NOT(ISERROR(SEARCH(Données!$C$6,AD3)))</xm:f>
            <xm:f>Données!$C$6</xm:f>
            <x14:dxf>
              <fill>
                <patternFill>
                  <bgColor rgb="FF92D050"/>
                </patternFill>
              </fill>
            </x14:dxf>
          </x14:cfRule>
          <xm:sqref>AD3:AD30</xm:sqref>
        </x14:conditionalFormatting>
        <x14:conditionalFormatting xmlns:xm="http://schemas.microsoft.com/office/excel/2006/main">
          <x14:cfRule type="containsText" priority="1" operator="containsText" id="{0B5D31D8-4D51-4A73-8716-EEDD53CEC1D7}">
            <xm:f>NOT(ISERROR(SEARCH(Données!$B$4,V3)))</xm:f>
            <xm:f>Données!$B$4</xm:f>
            <x14:dxf>
              <fill>
                <patternFill>
                  <bgColor rgb="FFFFC000"/>
                </patternFill>
              </fill>
            </x14:dxf>
          </x14:cfRule>
          <x14:cfRule type="containsText" priority="2" operator="containsText" id="{F37AFC9C-2CBF-40C6-959E-F9B066392322}">
            <xm:f>NOT(ISERROR(SEARCH(Données!$B$5,V3)))</xm:f>
            <xm:f>Données!$B$5</xm:f>
            <x14:dxf>
              <fill>
                <patternFill>
                  <bgColor rgb="FFFF8F8F"/>
                </patternFill>
              </fill>
            </x14:dxf>
          </x14:cfRule>
          <x14:cfRule type="containsText" priority="3" operator="containsText" id="{550259A8-3B70-4C08-B912-ECD1D9A21A25}">
            <xm:f>NOT(ISERROR(SEARCH(Données!$B$6,V3)))</xm:f>
            <xm:f>Données!$B$6</xm:f>
            <x14:dxf>
              <fill>
                <patternFill>
                  <bgColor theme="9" tint="0.59996337778862885"/>
                </patternFill>
              </fill>
            </x14:dxf>
          </x14:cfRule>
          <xm:sqref>V3:V30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Données!$B$4:$B$6</xm:f>
          </x14:formula1>
          <xm:sqref>V3:V30 M3:M30 D3:D30</xm:sqref>
        </x14:dataValidation>
        <x14:dataValidation type="list" allowBlank="1" showInputMessage="1" showErrorMessage="1">
          <x14:formula1>
            <xm:f>Données!$C$4:$C$6</xm:f>
          </x14:formula1>
          <xm:sqref>AD3:AD30 U3:U30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9"/>
  <sheetViews>
    <sheetView workbookViewId="0">
      <selection activeCell="C13" sqref="C13"/>
    </sheetView>
  </sheetViews>
  <sheetFormatPr baseColWidth="10" defaultRowHeight="15" x14ac:dyDescent="0.25"/>
  <cols>
    <col min="3" max="3" width="29.28515625" bestFit="1" customWidth="1"/>
  </cols>
  <sheetData>
    <row r="2" spans="2:4" x14ac:dyDescent="0.25">
      <c r="D2" t="s">
        <v>5</v>
      </c>
    </row>
    <row r="3" spans="2:4" x14ac:dyDescent="0.25">
      <c r="B3" t="s">
        <v>7</v>
      </c>
      <c r="C3" t="s">
        <v>22</v>
      </c>
      <c r="D3" t="s">
        <v>9</v>
      </c>
    </row>
    <row r="4" spans="2:4" x14ac:dyDescent="0.25">
      <c r="B4" s="3" t="s">
        <v>21</v>
      </c>
      <c r="C4" s="3" t="s">
        <v>21</v>
      </c>
    </row>
    <row r="5" spans="2:4" x14ac:dyDescent="0.25">
      <c r="B5" s="4" t="s">
        <v>20</v>
      </c>
      <c r="C5" s="4" t="s">
        <v>23</v>
      </c>
      <c r="D5" s="4" t="s">
        <v>23</v>
      </c>
    </row>
    <row r="6" spans="2:4" x14ac:dyDescent="0.25">
      <c r="B6" s="5" t="s">
        <v>19</v>
      </c>
      <c r="C6" s="5" t="s">
        <v>24</v>
      </c>
      <c r="D6" s="5" t="s">
        <v>24</v>
      </c>
    </row>
    <row r="7" spans="2:4" x14ac:dyDescent="0.25">
      <c r="C7" s="3" t="s">
        <v>42</v>
      </c>
    </row>
    <row r="8" spans="2:4" x14ac:dyDescent="0.25">
      <c r="C8" s="3" t="s">
        <v>43</v>
      </c>
    </row>
    <row r="9" spans="2:4" x14ac:dyDescent="0.25">
      <c r="C9" s="3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SUIVI_RODP</vt:lpstr>
      <vt:lpstr>Données</vt:lpstr>
    </vt:vector>
  </TitlesOfParts>
  <Company>Métropole Européenne de Lille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 Anthony</dc:creator>
  <cp:lastModifiedBy>KRIST Anthony</cp:lastModifiedBy>
  <dcterms:created xsi:type="dcterms:W3CDTF">2024-02-27T07:53:52Z</dcterms:created>
  <dcterms:modified xsi:type="dcterms:W3CDTF">2024-02-27T15:20:02Z</dcterms:modified>
</cp:coreProperties>
</file>