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charts/chart1.xml" ContentType="application/vnd.openxmlformats-officedocument.drawingml.chart+xml"/>
  <Override PartName="/xl/charts/style1.xml" ContentType="application/vnd.ms-office.chartstyle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charts/colors1.xml" ContentType="application/vnd.ms-office.chartcolorstyle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7"/>
  <workbookPr codeName="ThisWorkbook"/>
  <bookViews>
    <workbookView xWindow="-120" yWindow="-120" windowWidth="23256" windowHeight="13176"/>
  </bookViews>
  <sheets>
    <sheet name="Feuil1" sheetId="1" r:id="rId1"/>
  </sheets>
  <externalReferences>
    <externalReference r:id="rId2"/>
  </externalReferences>
  <calcPr calcId="125725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L7" i="1"/>
  <c r="K8"/>
  <c r="J7"/>
  <c r="J8"/>
  <c r="J9"/>
  <c r="J10"/>
  <c r="J11"/>
  <c r="J12"/>
  <c r="J13"/>
  <c r="J14"/>
  <c r="K14" s="1"/>
  <c r="J15"/>
  <c r="J16"/>
  <c r="J17"/>
  <c r="J18"/>
  <c r="J19"/>
  <c r="J20"/>
  <c r="J21"/>
  <c r="J22"/>
  <c r="K22" s="1"/>
  <c r="J23"/>
  <c r="J24"/>
  <c r="J25"/>
  <c r="J26"/>
  <c r="J27"/>
  <c r="J28"/>
  <c r="J29"/>
  <c r="J30"/>
  <c r="K30" s="1"/>
  <c r="J31"/>
  <c r="J32"/>
  <c r="J6"/>
  <c r="K10"/>
  <c r="K18"/>
  <c r="K26"/>
  <c r="H7"/>
  <c r="K7" s="1"/>
  <c r="H8"/>
  <c r="H9"/>
  <c r="K9" s="1"/>
  <c r="H10"/>
  <c r="H11"/>
  <c r="K11" s="1"/>
  <c r="H12"/>
  <c r="H13"/>
  <c r="K13" s="1"/>
  <c r="H14"/>
  <c r="H15"/>
  <c r="K15" s="1"/>
  <c r="H16"/>
  <c r="H17"/>
  <c r="K17" s="1"/>
  <c r="H18"/>
  <c r="H19"/>
  <c r="K19" s="1"/>
  <c r="H20"/>
  <c r="H21"/>
  <c r="K21" s="1"/>
  <c r="H22"/>
  <c r="H23"/>
  <c r="K23" s="1"/>
  <c r="H24"/>
  <c r="H25"/>
  <c r="K25" s="1"/>
  <c r="H26"/>
  <c r="H27"/>
  <c r="K27" s="1"/>
  <c r="H28"/>
  <c r="H29"/>
  <c r="K29" s="1"/>
  <c r="H30"/>
  <c r="H31"/>
  <c r="K31" s="1"/>
  <c r="H32"/>
  <c r="H6"/>
  <c r="P6"/>
  <c r="K32" l="1"/>
  <c r="K28"/>
  <c r="K24"/>
  <c r="K20"/>
  <c r="K16"/>
  <c r="K12"/>
  <c r="K6"/>
  <c r="L6" s="1"/>
  <c r="R6"/>
  <c r="L8" l="1"/>
  <c r="L9" s="1"/>
  <c r="L10" s="1"/>
  <c r="L11" s="1"/>
  <c r="L12" s="1"/>
  <c r="L13" s="1"/>
  <c r="L14" s="1"/>
  <c r="L15" s="1"/>
  <c r="L16" s="1"/>
  <c r="L17" s="1"/>
  <c r="L18" s="1"/>
  <c r="L19" s="1"/>
  <c r="L20" s="1"/>
  <c r="L21" s="1"/>
  <c r="L22" s="1"/>
  <c r="L23" s="1"/>
  <c r="L24" s="1"/>
  <c r="L25" s="1"/>
  <c r="L26" s="1"/>
  <c r="L27" s="1"/>
  <c r="L28" s="1"/>
  <c r="L29" s="1"/>
  <c r="L30" s="1"/>
  <c r="L31" s="1"/>
  <c r="L32" s="1"/>
  <c r="R8"/>
  <c r="R9" s="1"/>
  <c r="R10" s="1"/>
  <c r="R11" s="1"/>
  <c r="R12" s="1"/>
  <c r="R13" s="1"/>
  <c r="R14" s="1"/>
  <c r="R7"/>
  <c r="R15" l="1"/>
  <c r="R16" s="1"/>
  <c r="R17" s="1"/>
  <c r="R18" s="1"/>
  <c r="R19" s="1"/>
  <c r="R20" s="1"/>
  <c r="R21" s="1"/>
  <c r="R22" s="1"/>
  <c r="R23" s="1"/>
  <c r="R24" s="1"/>
  <c r="R25" s="1"/>
  <c r="R26" s="1"/>
  <c r="R27" s="1"/>
  <c r="R28" s="1"/>
  <c r="R29" s="1"/>
  <c r="R30" s="1"/>
  <c r="R31" s="1"/>
  <c r="R32" s="1"/>
</calcChain>
</file>

<file path=xl/comments1.xml><?xml version="1.0" encoding="utf-8"?>
<comments xmlns="http://schemas.openxmlformats.org/spreadsheetml/2006/main">
  <authors>
    <author>Dark Angel</author>
  </authors>
  <commentList>
    <comment ref="B6" authorId="0">
      <text>
        <r>
          <rPr>
            <b/>
            <sz val="9"/>
            <color indexed="81"/>
            <rFont val="Tahoma"/>
            <family val="2"/>
          </rPr>
          <t>5 signifie que l'on a déjà joué 1 mise puisque la méthode est 1 mise jouée si perdu on joue 4 mises</t>
        </r>
      </text>
    </comment>
    <comment ref="D6" authorId="0">
      <text>
        <r>
          <rPr>
            <b/>
            <sz val="9"/>
            <color indexed="81"/>
            <rFont val="Tahoma"/>
            <family val="2"/>
          </rPr>
          <t>Cela signifie que mon gain est (5-1)*rapport</t>
        </r>
      </text>
    </comment>
    <comment ref="E6" authorId="0">
      <text>
        <r>
          <rPr>
            <b/>
            <sz val="9"/>
            <color indexed="81"/>
            <rFont val="Tahoma"/>
            <family val="2"/>
          </rPr>
          <t>Cela signifie que le bénéfice est Gains-Totalité des mises : Gains-(1+4)</t>
        </r>
      </text>
    </comment>
    <comment ref="P6" authorId="0">
      <text>
        <r>
          <rPr>
            <b/>
            <sz val="9"/>
            <color indexed="81"/>
            <rFont val="Tahoma"/>
            <family val="2"/>
          </rPr>
          <t>(50-10)*1,5=60</t>
        </r>
      </text>
    </comment>
    <comment ref="Q6" authorId="0">
      <text>
        <r>
          <rPr>
            <b/>
            <sz val="9"/>
            <color indexed="81"/>
            <rFont val="Tahoma"/>
            <family val="2"/>
          </rPr>
          <t>60-50=10</t>
        </r>
      </text>
    </comment>
    <comment ref="Q7" authorId="0">
      <text>
        <r>
          <rPr>
            <b/>
            <sz val="9"/>
            <color indexed="81"/>
            <rFont val="Tahoma"/>
            <family val="2"/>
          </rPr>
          <t>0-50=-50</t>
        </r>
      </text>
    </comment>
    <comment ref="B8" authorId="0">
      <text>
        <r>
          <rPr>
            <b/>
            <sz val="9"/>
            <color indexed="81"/>
            <rFont val="Tahoma"/>
            <family val="2"/>
          </rPr>
          <t>1 signifie que l'on joue 1 mise puisque la méthode c'est 1 mise jouée si gagnée on rejoue 1 mise</t>
        </r>
      </text>
    </comment>
    <comment ref="Q15" authorId="0">
      <text>
        <r>
          <rPr>
            <b/>
            <sz val="9"/>
            <color indexed="81"/>
            <rFont val="Tahoma"/>
            <family val="2"/>
          </rPr>
          <t>156-50=106</t>
        </r>
      </text>
    </comment>
  </commentList>
</comments>
</file>

<file path=xl/sharedStrings.xml><?xml version="1.0" encoding="utf-8"?>
<sst xmlns="http://schemas.openxmlformats.org/spreadsheetml/2006/main" count="19" uniqueCount="10">
  <si>
    <r>
      <rPr>
        <b/>
        <sz val="12"/>
        <color rgb="FF00B050"/>
        <rFont val="Times New Roman"/>
        <family val="1"/>
      </rPr>
      <t>Mises</t>
    </r>
    <r>
      <rPr>
        <sz val="12"/>
        <color rgb="FF00B050"/>
        <rFont val="Times New Roman"/>
        <family val="1"/>
      </rPr>
      <t xml:space="preserve"> : 1 =</t>
    </r>
    <r>
      <rPr>
        <b/>
        <sz val="12"/>
        <color rgb="FF00B050"/>
        <rFont val="Times New Roman"/>
        <family val="1"/>
      </rPr>
      <t xml:space="preserve"> X</t>
    </r>
    <r>
      <rPr>
        <sz val="12"/>
        <color rgb="FF00B050"/>
        <rFont val="Times New Roman"/>
        <family val="1"/>
      </rPr>
      <t xml:space="preserve"> et 5=(</t>
    </r>
    <r>
      <rPr>
        <b/>
        <sz val="12"/>
        <color rgb="FF00B050"/>
        <rFont val="Times New Roman"/>
        <family val="1"/>
      </rPr>
      <t>4*X</t>
    </r>
    <r>
      <rPr>
        <sz val="12"/>
        <color rgb="FF00B050"/>
        <rFont val="Times New Roman"/>
        <family val="1"/>
      </rPr>
      <t>)+X</t>
    </r>
  </si>
  <si>
    <t>Si X=10; 1=10 et 5=(4*10)+10=50</t>
  </si>
  <si>
    <t>Mises</t>
  </si>
  <si>
    <t>Rapport</t>
  </si>
  <si>
    <t>Gains</t>
  </si>
  <si>
    <t>Bénéfices</t>
  </si>
  <si>
    <t>Bénéfice
Total</t>
  </si>
  <si>
    <t>C'est le même tableau</t>
  </si>
  <si>
    <t>X :</t>
  </si>
  <si>
    <t>Montant
Mise (X)</t>
  </si>
</sst>
</file>

<file path=xl/styles.xml><?xml version="1.0" encoding="utf-8"?>
<styleSheet xmlns="http://schemas.openxmlformats.org/spreadsheetml/2006/main">
  <numFmts count="2">
    <numFmt numFmtId="164" formatCode="#,##0.00\ _€"/>
    <numFmt numFmtId="165" formatCode="#,##0.00\ &quot;€&quot;"/>
  </numFmts>
  <fonts count="11">
    <font>
      <sz val="11"/>
      <color theme="1"/>
      <name val="Calibri"/>
      <family val="2"/>
      <scheme val="minor"/>
    </font>
    <font>
      <sz val="12"/>
      <color theme="1"/>
      <name val="Times New Roman"/>
      <family val="1"/>
    </font>
    <font>
      <sz val="12"/>
      <color rgb="FF00B050"/>
      <name val="Times New Roman"/>
      <family val="1"/>
    </font>
    <font>
      <b/>
      <sz val="12"/>
      <color rgb="FF00B050"/>
      <name val="Times New Roman"/>
      <family val="1"/>
    </font>
    <font>
      <b/>
      <sz val="12"/>
      <color rgb="FF000000"/>
      <name val="Times New Roman"/>
      <family val="1"/>
    </font>
    <font>
      <b/>
      <sz val="12"/>
      <color theme="1"/>
      <name val="Times New Roman"/>
      <family val="1"/>
    </font>
    <font>
      <sz val="12"/>
      <color rgb="FF000000"/>
      <name val="Times New Roman"/>
      <family val="1"/>
    </font>
    <font>
      <sz val="12"/>
      <name val="Times New Roman"/>
      <family val="1"/>
    </font>
    <font>
      <b/>
      <sz val="12"/>
      <color rgb="FFFF0000"/>
      <name val="Times New Roman"/>
      <family val="1"/>
    </font>
    <font>
      <sz val="12"/>
      <color rgb="FFFF0000"/>
      <name val="Times New Roman"/>
      <family val="1"/>
    </font>
    <font>
      <b/>
      <sz val="9"/>
      <color indexed="81"/>
      <name val="Tahoma"/>
      <family val="2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7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8">
    <xf numFmtId="0" fontId="0" fillId="0" borderId="0" xfId="0"/>
    <xf numFmtId="0" fontId="1" fillId="0" borderId="0" xfId="0" applyFont="1"/>
    <xf numFmtId="0" fontId="1" fillId="0" borderId="0" xfId="0" applyFont="1" applyAlignment="1">
      <alignment horizontal="center" vertical="center"/>
    </xf>
    <xf numFmtId="164" fontId="1" fillId="0" borderId="0" xfId="0" applyNumberFormat="1" applyFont="1" applyAlignment="1">
      <alignment horizontal="center" vertical="center"/>
    </xf>
    <xf numFmtId="165" fontId="1" fillId="0" borderId="0" xfId="0" applyNumberFormat="1" applyFont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164" fontId="4" fillId="0" borderId="1" xfId="0" applyNumberFormat="1" applyFont="1" applyBorder="1" applyAlignment="1">
      <alignment horizontal="center" vertical="center"/>
    </xf>
    <xf numFmtId="165" fontId="4" fillId="0" borderId="1" xfId="0" applyNumberFormat="1" applyFont="1" applyBorder="1" applyAlignment="1">
      <alignment horizontal="center" vertical="center"/>
    </xf>
    <xf numFmtId="0" fontId="5" fillId="0" borderId="1" xfId="0" applyFont="1" applyBorder="1" applyAlignment="1">
      <alignment horizontal="center" vertical="center"/>
    </xf>
    <xf numFmtId="165" fontId="5" fillId="0" borderId="1" xfId="0" applyNumberFormat="1" applyFont="1" applyBorder="1" applyAlignment="1">
      <alignment horizontal="center" vertical="center"/>
    </xf>
    <xf numFmtId="165" fontId="5" fillId="0" borderId="1" xfId="0" applyNumberFormat="1" applyFont="1" applyBorder="1" applyAlignment="1">
      <alignment horizontal="center" vertical="center" wrapText="1"/>
    </xf>
    <xf numFmtId="0" fontId="6" fillId="0" borderId="1" xfId="0" applyFont="1" applyBorder="1" applyAlignment="1">
      <alignment horizontal="center" vertical="center"/>
    </xf>
    <xf numFmtId="165" fontId="6" fillId="0" borderId="1" xfId="0" applyNumberFormat="1" applyFont="1" applyBorder="1" applyAlignment="1">
      <alignment horizontal="center" vertical="center"/>
    </xf>
    <xf numFmtId="165" fontId="1" fillId="0" borderId="1" xfId="0" applyNumberFormat="1" applyFont="1" applyBorder="1" applyAlignment="1">
      <alignment horizontal="center" vertical="center"/>
    </xf>
    <xf numFmtId="165" fontId="7" fillId="0" borderId="1" xfId="0" applyNumberFormat="1" applyFont="1" applyBorder="1" applyAlignment="1">
      <alignment horizontal="center" vertical="center"/>
    </xf>
    <xf numFmtId="164" fontId="8" fillId="0" borderId="1" xfId="0" applyNumberFormat="1" applyFont="1" applyBorder="1" applyAlignment="1">
      <alignment horizontal="center" vertical="center"/>
    </xf>
    <xf numFmtId="165" fontId="9" fillId="0" borderId="1" xfId="0" applyNumberFormat="1" applyFont="1" applyBorder="1" applyAlignment="1">
      <alignment horizontal="center" vertical="center"/>
    </xf>
    <xf numFmtId="165" fontId="8" fillId="0" borderId="1" xfId="0" applyNumberFormat="1" applyFont="1" applyBorder="1" applyAlignment="1">
      <alignment horizontal="center" vertical="center"/>
    </xf>
    <xf numFmtId="0" fontId="6" fillId="0" borderId="1" xfId="0" applyFont="1" applyBorder="1" applyAlignment="1">
      <alignment horizontal="center"/>
    </xf>
    <xf numFmtId="165" fontId="4" fillId="0" borderId="1" xfId="0" applyNumberFormat="1" applyFont="1" applyBorder="1" applyAlignment="1">
      <alignment horizontal="center"/>
    </xf>
    <xf numFmtId="165" fontId="6" fillId="0" borderId="1" xfId="0" applyNumberFormat="1" applyFont="1" applyBorder="1" applyAlignment="1">
      <alignment horizontal="center"/>
    </xf>
    <xf numFmtId="165" fontId="8" fillId="0" borderId="1" xfId="0" applyNumberFormat="1" applyFont="1" applyBorder="1" applyAlignment="1">
      <alignment horizontal="center"/>
    </xf>
    <xf numFmtId="165" fontId="9" fillId="0" borderId="1" xfId="0" applyNumberFormat="1" applyFont="1" applyBorder="1" applyAlignment="1">
      <alignment horizontal="center"/>
    </xf>
    <xf numFmtId="0" fontId="2" fillId="2" borderId="0" xfId="0" applyFont="1" applyFill="1" applyAlignment="1">
      <alignment horizontal="center"/>
    </xf>
    <xf numFmtId="0" fontId="8" fillId="3" borderId="0" xfId="0" applyFont="1" applyFill="1" applyAlignment="1">
      <alignment horizontal="center" vertical="center"/>
    </xf>
    <xf numFmtId="0" fontId="4" fillId="4" borderId="1" xfId="0" applyFont="1" applyFill="1" applyBorder="1" applyAlignment="1">
      <alignment horizontal="center" vertical="center"/>
    </xf>
    <xf numFmtId="165" fontId="5" fillId="4" borderId="1" xfId="0" applyNumberFormat="1" applyFont="1" applyFill="1" applyBorder="1" applyAlignment="1">
      <alignment horizontal="center" vertical="center" wrapText="1"/>
    </xf>
    <xf numFmtId="164" fontId="4" fillId="4" borderId="1" xfId="0" applyNumberFormat="1" applyFont="1" applyFill="1" applyBorder="1" applyAlignment="1">
      <alignment horizontal="center" vertical="center"/>
    </xf>
    <xf numFmtId="165" fontId="4" fillId="4" borderId="1" xfId="0" applyNumberFormat="1" applyFont="1" applyFill="1" applyBorder="1" applyAlignment="1">
      <alignment horizontal="center" vertical="center"/>
    </xf>
    <xf numFmtId="0" fontId="5" fillId="4" borderId="1" xfId="0" applyFont="1" applyFill="1" applyBorder="1" applyAlignment="1">
      <alignment horizontal="center" vertical="center"/>
    </xf>
    <xf numFmtId="0" fontId="6" fillId="4" borderId="1" xfId="0" applyNumberFormat="1" applyFont="1" applyFill="1" applyBorder="1" applyAlignment="1">
      <alignment horizontal="center" vertical="center"/>
    </xf>
    <xf numFmtId="165" fontId="1" fillId="4" borderId="1" xfId="0" applyNumberFormat="1" applyFont="1" applyFill="1" applyBorder="1" applyAlignment="1">
      <alignment horizontal="center" vertical="center"/>
    </xf>
    <xf numFmtId="0" fontId="6" fillId="4" borderId="1" xfId="0" applyFont="1" applyFill="1" applyBorder="1" applyAlignment="1">
      <alignment horizontal="center" vertical="center"/>
    </xf>
    <xf numFmtId="164" fontId="8" fillId="4" borderId="1" xfId="0" applyNumberFormat="1" applyFont="1" applyFill="1" applyBorder="1" applyAlignment="1">
      <alignment horizontal="center" vertical="center"/>
    </xf>
    <xf numFmtId="0" fontId="6" fillId="4" borderId="1" xfId="0" applyFont="1" applyFill="1" applyBorder="1" applyAlignment="1">
      <alignment horizontal="center"/>
    </xf>
    <xf numFmtId="165" fontId="4" fillId="4" borderId="1" xfId="0" applyNumberFormat="1" applyFont="1" applyFill="1" applyBorder="1" applyAlignment="1">
      <alignment horizontal="center"/>
    </xf>
    <xf numFmtId="165" fontId="8" fillId="4" borderId="1" xfId="0" applyNumberFormat="1" applyFont="1" applyFill="1" applyBorder="1" applyAlignment="1">
      <alignment horizontal="center"/>
    </xf>
    <xf numFmtId="165" fontId="5" fillId="4" borderId="1" xfId="0" applyNumberFormat="1" applyFont="1" applyFill="1" applyBorder="1" applyAlignment="1">
      <alignment horizontal="center" vertical="center"/>
    </xf>
  </cellXfs>
  <cellStyles count="1">
    <cellStyle name="Normal" xfId="0" builtinId="0"/>
  </cellStyles>
  <dxfs count="11"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autoTitleDeleted val="1"/>
    <c:plotArea>
      <c:layout/>
      <c:lineChart>
        <c:grouping val="standard"/>
        <c:ser>
          <c:idx val="0"/>
          <c:order val="0"/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val>
            <c:numRef>
              <c:f>[1]Feuil3!$L$6:$L$32</c:f>
              <c:numCache>
                <c:formatCode>General</c:formatCode>
                <c:ptCount val="27"/>
                <c:pt idx="0">
                  <c:v>10</c:v>
                </c:pt>
                <c:pt idx="1">
                  <c:v>-40</c:v>
                </c:pt>
                <c:pt idx="2">
                  <c:v>-39.5</c:v>
                </c:pt>
                <c:pt idx="3">
                  <c:v>7.5</c:v>
                </c:pt>
                <c:pt idx="4">
                  <c:v>14.5</c:v>
                </c:pt>
                <c:pt idx="5">
                  <c:v>22.5</c:v>
                </c:pt>
                <c:pt idx="6">
                  <c:v>25.5</c:v>
                </c:pt>
                <c:pt idx="7">
                  <c:v>34.5</c:v>
                </c:pt>
                <c:pt idx="8">
                  <c:v>40.5</c:v>
                </c:pt>
                <c:pt idx="9">
                  <c:v>146.5</c:v>
                </c:pt>
                <c:pt idx="10">
                  <c:v>151.5</c:v>
                </c:pt>
                <c:pt idx="11">
                  <c:v>154.5</c:v>
                </c:pt>
                <c:pt idx="12">
                  <c:v>160.5</c:v>
                </c:pt>
                <c:pt idx="13">
                  <c:v>171.5</c:v>
                </c:pt>
                <c:pt idx="14">
                  <c:v>121.5</c:v>
                </c:pt>
                <c:pt idx="15">
                  <c:v>115.5</c:v>
                </c:pt>
                <c:pt idx="16">
                  <c:v>133.5</c:v>
                </c:pt>
                <c:pt idx="17">
                  <c:v>163.5</c:v>
                </c:pt>
                <c:pt idx="18">
                  <c:v>169.5</c:v>
                </c:pt>
                <c:pt idx="19">
                  <c:v>172.5</c:v>
                </c:pt>
                <c:pt idx="20">
                  <c:v>193.5</c:v>
                </c:pt>
                <c:pt idx="21">
                  <c:v>143.5</c:v>
                </c:pt>
                <c:pt idx="22">
                  <c:v>157.5</c:v>
                </c:pt>
                <c:pt idx="23">
                  <c:v>165.5</c:v>
                </c:pt>
                <c:pt idx="24">
                  <c:v>179.5</c:v>
                </c:pt>
                <c:pt idx="25">
                  <c:v>189.5</c:v>
                </c:pt>
                <c:pt idx="26">
                  <c:v>231.5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DCD2-41F5-8D5D-5830722E9FE4}"/>
            </c:ext>
          </c:extLst>
        </c:ser>
        <c:dLbls/>
        <c:marker val="1"/>
        <c:axId val="77428224"/>
        <c:axId val="77429760"/>
      </c:lineChart>
      <c:catAx>
        <c:axId val="77428224"/>
        <c:scaling>
          <c:orientation val="minMax"/>
        </c:scaling>
        <c:axPos val="b"/>
        <c:maj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77429760"/>
        <c:crosses val="autoZero"/>
        <c:auto val="1"/>
        <c:lblAlgn val="ctr"/>
        <c:lblOffset val="100"/>
      </c:catAx>
      <c:valAx>
        <c:axId val="77429760"/>
        <c:scaling>
          <c:orientation val="minMax"/>
        </c:scaling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77428224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extLst xmlns:c16r2="http://schemas.microsoft.com/office/drawing/2015/06/chart"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000000000000011" l="0.70000000000000007" r="0.70000000000000007" t="0.75000000000000011" header="0.30000000000000004" footer="0.30000000000000004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18</xdr:col>
      <xdr:colOff>365760</xdr:colOff>
      <xdr:row>6</xdr:row>
      <xdr:rowOff>87630</xdr:rowOff>
    </xdr:from>
    <xdr:to>
      <xdr:col>24</xdr:col>
      <xdr:colOff>363855</xdr:colOff>
      <xdr:row>20</xdr:row>
      <xdr:rowOff>32385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xmlns="" id="{AFB85DE2-9180-4A3D-A8CC-EC12E5C503FB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8</xdr:col>
      <xdr:colOff>389090</xdr:colOff>
      <xdr:row>33</xdr:row>
      <xdr:rowOff>66126</xdr:rowOff>
    </xdr:from>
    <xdr:to>
      <xdr:col>10</xdr:col>
      <xdr:colOff>333247</xdr:colOff>
      <xdr:row>36</xdr:row>
      <xdr:rowOff>67394</xdr:rowOff>
    </xdr:to>
    <xdr:sp macro="" textlink="">
      <xdr:nvSpPr>
        <xdr:cNvPr id="4" name="Flèche : courbe vers la droite 3">
          <a:extLst>
            <a:ext uri="{FF2B5EF4-FFF2-40B4-BE49-F238E27FC236}">
              <a16:creationId xmlns:a16="http://schemas.microsoft.com/office/drawing/2014/main" xmlns="" id="{DC806516-E0CF-427D-AAF0-605CC56C99F2}"/>
            </a:ext>
          </a:extLst>
        </xdr:cNvPr>
        <xdr:cNvSpPr/>
      </xdr:nvSpPr>
      <xdr:spPr>
        <a:xfrm rot="14000037">
          <a:off x="5742159" y="6600257"/>
          <a:ext cx="601343" cy="1134782"/>
        </a:xfrm>
        <a:prstGeom prst="curved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>
    <xdr:from>
      <xdr:col>3</xdr:col>
      <xdr:colOff>363675</xdr:colOff>
      <xdr:row>33</xdr:row>
      <xdr:rowOff>69108</xdr:rowOff>
    </xdr:from>
    <xdr:to>
      <xdr:col>5</xdr:col>
      <xdr:colOff>455476</xdr:colOff>
      <xdr:row>36</xdr:row>
      <xdr:rowOff>102341</xdr:rowOff>
    </xdr:to>
    <xdr:sp macro="" textlink="">
      <xdr:nvSpPr>
        <xdr:cNvPr id="5" name="Flèche : courbe vers la gauche 4">
          <a:extLst>
            <a:ext uri="{FF2B5EF4-FFF2-40B4-BE49-F238E27FC236}">
              <a16:creationId xmlns:a16="http://schemas.microsoft.com/office/drawing/2014/main" xmlns="" id="{6D65CF83-4FD5-46B5-A6BE-318A3A971306}"/>
            </a:ext>
          </a:extLst>
        </xdr:cNvPr>
        <xdr:cNvSpPr/>
      </xdr:nvSpPr>
      <xdr:spPr>
        <a:xfrm rot="7134168">
          <a:off x="2640859" y="6583499"/>
          <a:ext cx="633308" cy="1206226"/>
        </a:xfrm>
        <a:prstGeom prst="curvedLef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microsoft.com/office/2006/relationships/xlExternalLinkPath/xlPathMissing" Target="Classeur1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Feuil1"/>
      <sheetName val="Feuil2"/>
      <sheetName val="Feuil3"/>
    </sheetNames>
    <sheetDataSet>
      <sheetData sheetId="0"/>
      <sheetData sheetId="1"/>
      <sheetData sheetId="2">
        <row r="6">
          <cell r="L6">
            <v>10</v>
          </cell>
        </row>
        <row r="7">
          <cell r="L7">
            <v>-40</v>
          </cell>
        </row>
        <row r="8">
          <cell r="L8">
            <v>-39.5</v>
          </cell>
        </row>
        <row r="9">
          <cell r="L9">
            <v>7.5</v>
          </cell>
        </row>
        <row r="10">
          <cell r="L10">
            <v>14.5</v>
          </cell>
        </row>
        <row r="11">
          <cell r="L11">
            <v>22.5</v>
          </cell>
        </row>
        <row r="12">
          <cell r="L12">
            <v>25.5</v>
          </cell>
        </row>
        <row r="13">
          <cell r="L13">
            <v>34.5</v>
          </cell>
        </row>
        <row r="14">
          <cell r="L14">
            <v>40.5</v>
          </cell>
        </row>
        <row r="15">
          <cell r="L15">
            <v>146.5</v>
          </cell>
        </row>
        <row r="16">
          <cell r="L16">
            <v>151.5</v>
          </cell>
        </row>
        <row r="17">
          <cell r="L17">
            <v>154.5</v>
          </cell>
        </row>
        <row r="18">
          <cell r="L18">
            <v>160.5</v>
          </cell>
        </row>
        <row r="19">
          <cell r="L19">
            <v>171.5</v>
          </cell>
        </row>
        <row r="20">
          <cell r="L20">
            <v>121.5</v>
          </cell>
        </row>
        <row r="21">
          <cell r="L21">
            <v>115.5</v>
          </cell>
        </row>
        <row r="22">
          <cell r="L22">
            <v>133.5</v>
          </cell>
        </row>
        <row r="23">
          <cell r="L23">
            <v>163.5</v>
          </cell>
        </row>
        <row r="24">
          <cell r="L24">
            <v>169.5</v>
          </cell>
        </row>
        <row r="25">
          <cell r="L25">
            <v>172.5</v>
          </cell>
        </row>
        <row r="26">
          <cell r="L26">
            <v>193.5</v>
          </cell>
        </row>
        <row r="27">
          <cell r="L27">
            <v>143.5</v>
          </cell>
        </row>
        <row r="28">
          <cell r="L28">
            <v>157.5</v>
          </cell>
        </row>
        <row r="29">
          <cell r="L29">
            <v>165.5</v>
          </cell>
        </row>
        <row r="30">
          <cell r="L30">
            <v>179.5</v>
          </cell>
        </row>
        <row r="31">
          <cell r="L31">
            <v>189.5</v>
          </cell>
        </row>
        <row r="32">
          <cell r="L32">
            <v>231.5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2:R35"/>
  <sheetViews>
    <sheetView tabSelected="1" workbookViewId="0">
      <selection activeCell="M7" sqref="M7"/>
    </sheetView>
  </sheetViews>
  <sheetFormatPr baseColWidth="10" defaultColWidth="11.44140625" defaultRowHeight="15.6"/>
  <cols>
    <col min="1" max="2" width="11.44140625" style="1"/>
    <col min="3" max="3" width="7" style="2" bestFit="1" customWidth="1"/>
    <col min="4" max="4" width="8.88671875" style="3" bestFit="1" customWidth="1"/>
    <col min="5" max="5" width="7.88671875" style="2" bestFit="1" customWidth="1"/>
    <col min="6" max="6" width="10.44140625" style="2" bestFit="1" customWidth="1"/>
    <col min="7" max="7" width="11.44140625" style="2"/>
    <col min="8" max="8" width="10" style="4" customWidth="1"/>
    <col min="9" max="9" width="8.88671875" style="4" bestFit="1" customWidth="1"/>
    <col min="10" max="10" width="9" style="4" bestFit="1" customWidth="1"/>
    <col min="11" max="11" width="10.44140625" style="4" bestFit="1" customWidth="1"/>
    <col min="12" max="13" width="10.44140625" style="4" customWidth="1"/>
    <col min="14" max="16384" width="11.44140625" style="1"/>
  </cols>
  <sheetData>
    <row r="2" spans="1:18">
      <c r="A2" s="23" t="s">
        <v>0</v>
      </c>
      <c r="B2" s="23"/>
      <c r="C2" s="23"/>
      <c r="D2" s="23"/>
    </row>
    <row r="3" spans="1:18">
      <c r="A3" s="23" t="s">
        <v>1</v>
      </c>
      <c r="B3" s="23"/>
      <c r="C3" s="23"/>
      <c r="D3" s="23"/>
      <c r="I3" s="37" t="s">
        <v>8</v>
      </c>
      <c r="J3" s="37">
        <v>10</v>
      </c>
    </row>
    <row r="5" spans="1:18" ht="31.2">
      <c r="B5" s="5" t="s">
        <v>2</v>
      </c>
      <c r="C5" s="6" t="s">
        <v>3</v>
      </c>
      <c r="D5" s="7" t="s">
        <v>4</v>
      </c>
      <c r="E5" s="8" t="s">
        <v>5</v>
      </c>
      <c r="G5" s="25" t="s">
        <v>2</v>
      </c>
      <c r="H5" s="26" t="s">
        <v>9</v>
      </c>
      <c r="I5" s="27" t="s">
        <v>3</v>
      </c>
      <c r="J5" s="28" t="s">
        <v>4</v>
      </c>
      <c r="K5" s="29" t="s">
        <v>5</v>
      </c>
      <c r="L5" s="26" t="s">
        <v>6</v>
      </c>
      <c r="N5" s="7" t="s">
        <v>2</v>
      </c>
      <c r="O5" s="7" t="s">
        <v>3</v>
      </c>
      <c r="P5" s="7" t="s">
        <v>4</v>
      </c>
      <c r="Q5" s="9" t="s">
        <v>5</v>
      </c>
      <c r="R5" s="10" t="s">
        <v>6</v>
      </c>
    </row>
    <row r="6" spans="1:18">
      <c r="B6" s="11">
        <v>5</v>
      </c>
      <c r="C6" s="6">
        <v>1.5</v>
      </c>
      <c r="D6" s="12">
        <v>6</v>
      </c>
      <c r="E6" s="13">
        <v>1</v>
      </c>
      <c r="G6" s="30">
        <v>5</v>
      </c>
      <c r="H6" s="31">
        <f>G6*$J$3</f>
        <v>50</v>
      </c>
      <c r="I6" s="27">
        <v>1.5</v>
      </c>
      <c r="J6" s="31">
        <f>IF(G6=5,H6/5*4*I6,H6*I6)</f>
        <v>60</v>
      </c>
      <c r="K6" s="31">
        <f>J6-H6</f>
        <v>10</v>
      </c>
      <c r="L6" s="31">
        <f>K6</f>
        <v>10</v>
      </c>
      <c r="N6" s="12">
        <v>50</v>
      </c>
      <c r="O6" s="7">
        <v>1.5</v>
      </c>
      <c r="P6" s="12">
        <f>N6/5*4*O6</f>
        <v>60</v>
      </c>
      <c r="Q6" s="13">
        <v>10</v>
      </c>
      <c r="R6" s="14">
        <f>Q6</f>
        <v>10</v>
      </c>
    </row>
    <row r="7" spans="1:18">
      <c r="B7" s="11">
        <v>5</v>
      </c>
      <c r="C7" s="15">
        <v>0</v>
      </c>
      <c r="D7" s="16">
        <v>0</v>
      </c>
      <c r="E7" s="16">
        <v>-5</v>
      </c>
      <c r="G7" s="32">
        <v>5</v>
      </c>
      <c r="H7" s="31">
        <f t="shared" ref="H7:H32" si="0">G7*$J$3</f>
        <v>50</v>
      </c>
      <c r="I7" s="33">
        <v>0</v>
      </c>
      <c r="J7" s="31">
        <f t="shared" ref="J7:J32" si="1">IF(G7=5,H7/5*4*I7,H7*I7)</f>
        <v>0</v>
      </c>
      <c r="K7" s="31">
        <f t="shared" ref="K7:K32" si="2">J7-H7</f>
        <v>-50</v>
      </c>
      <c r="L7" s="31">
        <f>L6+K7</f>
        <v>-40</v>
      </c>
      <c r="N7" s="12">
        <v>50</v>
      </c>
      <c r="O7" s="17">
        <v>0</v>
      </c>
      <c r="P7" s="16">
        <v>0</v>
      </c>
      <c r="Q7" s="16">
        <v>-50</v>
      </c>
      <c r="R7" s="16">
        <f>Q7+R6</f>
        <v>-40</v>
      </c>
    </row>
    <row r="8" spans="1:18">
      <c r="B8" s="11">
        <v>1</v>
      </c>
      <c r="C8" s="6">
        <v>1.5</v>
      </c>
      <c r="D8" s="12">
        <v>1.5</v>
      </c>
      <c r="E8" s="13">
        <v>0.5</v>
      </c>
      <c r="G8" s="32">
        <v>1</v>
      </c>
      <c r="H8" s="31">
        <f t="shared" si="0"/>
        <v>10</v>
      </c>
      <c r="I8" s="27">
        <v>1.5</v>
      </c>
      <c r="J8" s="31">
        <f t="shared" si="1"/>
        <v>15</v>
      </c>
      <c r="K8" s="31">
        <f>J8-H8</f>
        <v>5</v>
      </c>
      <c r="L8" s="31">
        <f t="shared" ref="L8:L32" si="3">L7+K8</f>
        <v>-35</v>
      </c>
      <c r="N8" s="12">
        <v>10</v>
      </c>
      <c r="O8" s="7">
        <v>1.5</v>
      </c>
      <c r="P8" s="12">
        <v>15</v>
      </c>
      <c r="Q8" s="13">
        <v>0.5</v>
      </c>
      <c r="R8" s="16">
        <f t="shared" ref="R8:R32" si="4">Q8+R7</f>
        <v>-39.5</v>
      </c>
    </row>
    <row r="9" spans="1:18">
      <c r="B9" s="11">
        <v>1</v>
      </c>
      <c r="C9" s="6">
        <v>5.7</v>
      </c>
      <c r="D9" s="12">
        <v>5.7</v>
      </c>
      <c r="E9" s="13">
        <v>4.7</v>
      </c>
      <c r="G9" s="32">
        <v>1</v>
      </c>
      <c r="H9" s="31">
        <f t="shared" si="0"/>
        <v>10</v>
      </c>
      <c r="I9" s="27">
        <v>5.7</v>
      </c>
      <c r="J9" s="31">
        <f t="shared" si="1"/>
        <v>57</v>
      </c>
      <c r="K9" s="31">
        <f t="shared" si="2"/>
        <v>47</v>
      </c>
      <c r="L9" s="31">
        <f t="shared" si="3"/>
        <v>12</v>
      </c>
      <c r="N9" s="12">
        <v>10</v>
      </c>
      <c r="O9" s="7">
        <v>5.7</v>
      </c>
      <c r="P9" s="12">
        <v>57</v>
      </c>
      <c r="Q9" s="13">
        <v>47</v>
      </c>
      <c r="R9" s="14">
        <f t="shared" si="4"/>
        <v>7.5</v>
      </c>
    </row>
    <row r="10" spans="1:18">
      <c r="B10" s="11">
        <v>1</v>
      </c>
      <c r="C10" s="6">
        <v>1.7</v>
      </c>
      <c r="D10" s="12">
        <v>1.7</v>
      </c>
      <c r="E10" s="13"/>
      <c r="G10" s="32">
        <v>1</v>
      </c>
      <c r="H10" s="31">
        <f t="shared" si="0"/>
        <v>10</v>
      </c>
      <c r="I10" s="27">
        <v>1.7</v>
      </c>
      <c r="J10" s="31">
        <f t="shared" si="1"/>
        <v>17</v>
      </c>
      <c r="K10" s="31">
        <f t="shared" si="2"/>
        <v>7</v>
      </c>
      <c r="L10" s="31">
        <f t="shared" si="3"/>
        <v>19</v>
      </c>
      <c r="N10" s="12">
        <v>10</v>
      </c>
      <c r="O10" s="7">
        <v>1.7</v>
      </c>
      <c r="P10" s="12">
        <v>17</v>
      </c>
      <c r="Q10" s="13">
        <v>7</v>
      </c>
      <c r="R10" s="14">
        <f t="shared" si="4"/>
        <v>14.5</v>
      </c>
    </row>
    <row r="11" spans="1:18">
      <c r="B11" s="11">
        <v>1</v>
      </c>
      <c r="C11" s="6">
        <v>1.8</v>
      </c>
      <c r="D11" s="12">
        <v>1.8</v>
      </c>
      <c r="E11" s="13"/>
      <c r="G11" s="32">
        <v>1</v>
      </c>
      <c r="H11" s="31">
        <f t="shared" si="0"/>
        <v>10</v>
      </c>
      <c r="I11" s="27">
        <v>1.8</v>
      </c>
      <c r="J11" s="31">
        <f t="shared" si="1"/>
        <v>18</v>
      </c>
      <c r="K11" s="31">
        <f t="shared" si="2"/>
        <v>8</v>
      </c>
      <c r="L11" s="31">
        <f t="shared" si="3"/>
        <v>27</v>
      </c>
      <c r="N11" s="12">
        <v>10</v>
      </c>
      <c r="O11" s="7">
        <v>1.8</v>
      </c>
      <c r="P11" s="12">
        <v>18</v>
      </c>
      <c r="Q11" s="13">
        <v>8</v>
      </c>
      <c r="R11" s="14">
        <f t="shared" si="4"/>
        <v>22.5</v>
      </c>
    </row>
    <row r="12" spans="1:18">
      <c r="B12" s="11">
        <v>1</v>
      </c>
      <c r="C12" s="6">
        <v>1.3</v>
      </c>
      <c r="D12" s="12">
        <v>1.3</v>
      </c>
      <c r="E12" s="13"/>
      <c r="G12" s="32">
        <v>1</v>
      </c>
      <c r="H12" s="31">
        <f t="shared" si="0"/>
        <v>10</v>
      </c>
      <c r="I12" s="27">
        <v>1.3</v>
      </c>
      <c r="J12" s="31">
        <f t="shared" si="1"/>
        <v>13</v>
      </c>
      <c r="K12" s="31">
        <f t="shared" si="2"/>
        <v>3</v>
      </c>
      <c r="L12" s="31">
        <f t="shared" si="3"/>
        <v>30</v>
      </c>
      <c r="N12" s="12">
        <v>10</v>
      </c>
      <c r="O12" s="7">
        <v>1.3</v>
      </c>
      <c r="P12" s="12">
        <v>13</v>
      </c>
      <c r="Q12" s="13">
        <v>3</v>
      </c>
      <c r="R12" s="14">
        <f t="shared" si="4"/>
        <v>25.5</v>
      </c>
    </row>
    <row r="13" spans="1:18">
      <c r="B13" s="11">
        <v>1</v>
      </c>
      <c r="C13" s="6">
        <v>1.9</v>
      </c>
      <c r="D13" s="12">
        <v>1.9</v>
      </c>
      <c r="E13" s="13"/>
      <c r="G13" s="32">
        <v>1</v>
      </c>
      <c r="H13" s="31">
        <f t="shared" si="0"/>
        <v>10</v>
      </c>
      <c r="I13" s="27">
        <v>1.9</v>
      </c>
      <c r="J13" s="31">
        <f t="shared" si="1"/>
        <v>19</v>
      </c>
      <c r="K13" s="31">
        <f t="shared" si="2"/>
        <v>9</v>
      </c>
      <c r="L13" s="31">
        <f t="shared" si="3"/>
        <v>39</v>
      </c>
      <c r="N13" s="12">
        <v>10</v>
      </c>
      <c r="O13" s="7">
        <v>1.9</v>
      </c>
      <c r="P13" s="12">
        <v>19</v>
      </c>
      <c r="Q13" s="13">
        <v>9</v>
      </c>
      <c r="R13" s="14">
        <f t="shared" si="4"/>
        <v>34.5</v>
      </c>
    </row>
    <row r="14" spans="1:18">
      <c r="B14" s="11">
        <v>1</v>
      </c>
      <c r="C14" s="6">
        <v>1.6</v>
      </c>
      <c r="D14" s="12">
        <v>1.6</v>
      </c>
      <c r="E14" s="13"/>
      <c r="G14" s="32">
        <v>1</v>
      </c>
      <c r="H14" s="31">
        <f t="shared" si="0"/>
        <v>10</v>
      </c>
      <c r="I14" s="27">
        <v>1.6</v>
      </c>
      <c r="J14" s="31">
        <f t="shared" si="1"/>
        <v>16</v>
      </c>
      <c r="K14" s="31">
        <f t="shared" si="2"/>
        <v>6</v>
      </c>
      <c r="L14" s="31">
        <f t="shared" si="3"/>
        <v>45</v>
      </c>
      <c r="N14" s="12">
        <v>10</v>
      </c>
      <c r="O14" s="7">
        <v>1.6</v>
      </c>
      <c r="P14" s="12">
        <v>16</v>
      </c>
      <c r="Q14" s="13">
        <v>6</v>
      </c>
      <c r="R14" s="14">
        <f t="shared" si="4"/>
        <v>40.5</v>
      </c>
    </row>
    <row r="15" spans="1:18">
      <c r="B15" s="11">
        <v>5</v>
      </c>
      <c r="C15" s="6">
        <v>3.9</v>
      </c>
      <c r="D15" s="12">
        <v>16</v>
      </c>
      <c r="E15" s="13"/>
      <c r="G15" s="32">
        <v>5</v>
      </c>
      <c r="H15" s="31">
        <f t="shared" si="0"/>
        <v>50</v>
      </c>
      <c r="I15" s="27">
        <v>3.9</v>
      </c>
      <c r="J15" s="31">
        <f t="shared" si="1"/>
        <v>156</v>
      </c>
      <c r="K15" s="31">
        <f t="shared" si="2"/>
        <v>106</v>
      </c>
      <c r="L15" s="31">
        <f t="shared" si="3"/>
        <v>151</v>
      </c>
      <c r="N15" s="12">
        <v>50</v>
      </c>
      <c r="O15" s="7">
        <v>3.9</v>
      </c>
      <c r="P15" s="12">
        <v>156</v>
      </c>
      <c r="Q15" s="13">
        <v>106</v>
      </c>
      <c r="R15" s="14">
        <f>Q15+R14</f>
        <v>146.5</v>
      </c>
    </row>
    <row r="16" spans="1:18">
      <c r="B16" s="11">
        <v>1</v>
      </c>
      <c r="C16" s="6">
        <v>1.5</v>
      </c>
      <c r="D16" s="12">
        <v>1.5</v>
      </c>
      <c r="E16" s="13"/>
      <c r="G16" s="32">
        <v>1</v>
      </c>
      <c r="H16" s="31">
        <f t="shared" si="0"/>
        <v>10</v>
      </c>
      <c r="I16" s="27">
        <v>1.5</v>
      </c>
      <c r="J16" s="31">
        <f t="shared" si="1"/>
        <v>15</v>
      </c>
      <c r="K16" s="31">
        <f t="shared" si="2"/>
        <v>5</v>
      </c>
      <c r="L16" s="31">
        <f t="shared" si="3"/>
        <v>156</v>
      </c>
      <c r="N16" s="12">
        <v>10</v>
      </c>
      <c r="O16" s="6">
        <v>1.5</v>
      </c>
      <c r="P16" s="12">
        <v>15</v>
      </c>
      <c r="Q16" s="13">
        <v>5</v>
      </c>
      <c r="R16" s="14">
        <f t="shared" si="4"/>
        <v>151.5</v>
      </c>
    </row>
    <row r="17" spans="2:18">
      <c r="B17" s="18">
        <v>1</v>
      </c>
      <c r="C17" s="19">
        <v>1.3</v>
      </c>
      <c r="D17" s="20">
        <v>1.3</v>
      </c>
      <c r="E17" s="13"/>
      <c r="G17" s="34">
        <v>1</v>
      </c>
      <c r="H17" s="31">
        <f t="shared" si="0"/>
        <v>10</v>
      </c>
      <c r="I17" s="35">
        <v>1.3</v>
      </c>
      <c r="J17" s="31">
        <f t="shared" si="1"/>
        <v>13</v>
      </c>
      <c r="K17" s="31">
        <f t="shared" si="2"/>
        <v>3</v>
      </c>
      <c r="L17" s="31">
        <f t="shared" si="3"/>
        <v>159</v>
      </c>
      <c r="N17" s="13">
        <v>10</v>
      </c>
      <c r="O17" s="19">
        <v>1.3</v>
      </c>
      <c r="P17" s="13">
        <v>13</v>
      </c>
      <c r="Q17" s="13">
        <v>3</v>
      </c>
      <c r="R17" s="14">
        <f t="shared" si="4"/>
        <v>154.5</v>
      </c>
    </row>
    <row r="18" spans="2:18">
      <c r="B18" s="18">
        <v>5</v>
      </c>
      <c r="C18" s="19">
        <v>1.6</v>
      </c>
      <c r="D18" s="20">
        <v>6.4</v>
      </c>
      <c r="E18" s="13"/>
      <c r="G18" s="34">
        <v>5</v>
      </c>
      <c r="H18" s="31">
        <f t="shared" si="0"/>
        <v>50</v>
      </c>
      <c r="I18" s="35">
        <v>1.6</v>
      </c>
      <c r="J18" s="31">
        <f t="shared" si="1"/>
        <v>64</v>
      </c>
      <c r="K18" s="31">
        <f t="shared" si="2"/>
        <v>14</v>
      </c>
      <c r="L18" s="31">
        <f t="shared" si="3"/>
        <v>173</v>
      </c>
      <c r="N18" s="13">
        <v>50</v>
      </c>
      <c r="O18" s="19">
        <v>1.6</v>
      </c>
      <c r="P18" s="13">
        <v>16</v>
      </c>
      <c r="Q18" s="13">
        <v>6</v>
      </c>
      <c r="R18" s="14">
        <f t="shared" si="4"/>
        <v>160.5</v>
      </c>
    </row>
    <row r="19" spans="2:18">
      <c r="B19" s="18">
        <v>1</v>
      </c>
      <c r="C19" s="19">
        <v>2.1</v>
      </c>
      <c r="D19" s="20">
        <v>2.1</v>
      </c>
      <c r="E19" s="13"/>
      <c r="G19" s="34">
        <v>1</v>
      </c>
      <c r="H19" s="31">
        <f t="shared" si="0"/>
        <v>10</v>
      </c>
      <c r="I19" s="35">
        <v>2.1</v>
      </c>
      <c r="J19" s="31">
        <f t="shared" si="1"/>
        <v>21</v>
      </c>
      <c r="K19" s="31">
        <f t="shared" si="2"/>
        <v>11</v>
      </c>
      <c r="L19" s="31">
        <f t="shared" si="3"/>
        <v>184</v>
      </c>
      <c r="N19" s="13">
        <v>10</v>
      </c>
      <c r="O19" s="19">
        <v>2.1</v>
      </c>
      <c r="P19" s="13">
        <v>21</v>
      </c>
      <c r="Q19" s="13">
        <v>11</v>
      </c>
      <c r="R19" s="14">
        <f t="shared" si="4"/>
        <v>171.5</v>
      </c>
    </row>
    <row r="20" spans="2:18">
      <c r="B20" s="18">
        <v>5</v>
      </c>
      <c r="C20" s="21">
        <v>0</v>
      </c>
      <c r="D20" s="22">
        <v>0</v>
      </c>
      <c r="E20" s="13"/>
      <c r="G20" s="34">
        <v>5</v>
      </c>
      <c r="H20" s="31">
        <f t="shared" si="0"/>
        <v>50</v>
      </c>
      <c r="I20" s="36">
        <v>0</v>
      </c>
      <c r="J20" s="31">
        <f t="shared" si="1"/>
        <v>0</v>
      </c>
      <c r="K20" s="31">
        <f t="shared" si="2"/>
        <v>-50</v>
      </c>
      <c r="L20" s="31">
        <f t="shared" si="3"/>
        <v>134</v>
      </c>
      <c r="N20" s="13">
        <v>50</v>
      </c>
      <c r="O20" s="21">
        <v>0</v>
      </c>
      <c r="P20" s="16">
        <v>0</v>
      </c>
      <c r="Q20" s="16">
        <v>-50</v>
      </c>
      <c r="R20" s="14">
        <f t="shared" si="4"/>
        <v>121.5</v>
      </c>
    </row>
    <row r="21" spans="2:18">
      <c r="B21" s="18">
        <v>5</v>
      </c>
      <c r="C21" s="19">
        <v>1.1000000000000001</v>
      </c>
      <c r="D21" s="20">
        <v>1.1000000000000001</v>
      </c>
      <c r="E21" s="13"/>
      <c r="G21" s="34">
        <v>5</v>
      </c>
      <c r="H21" s="31">
        <f t="shared" si="0"/>
        <v>50</v>
      </c>
      <c r="I21" s="35">
        <v>1.1000000000000001</v>
      </c>
      <c r="J21" s="31">
        <f t="shared" si="1"/>
        <v>44</v>
      </c>
      <c r="K21" s="31">
        <f t="shared" si="2"/>
        <v>-6</v>
      </c>
      <c r="L21" s="31">
        <f t="shared" si="3"/>
        <v>128</v>
      </c>
      <c r="N21" s="13">
        <v>50</v>
      </c>
      <c r="O21" s="19">
        <v>1.1000000000000001</v>
      </c>
      <c r="P21" s="13">
        <v>44</v>
      </c>
      <c r="Q21" s="16">
        <v>-6</v>
      </c>
      <c r="R21" s="14">
        <f t="shared" si="4"/>
        <v>115.5</v>
      </c>
    </row>
    <row r="22" spans="2:18">
      <c r="B22" s="18">
        <v>5</v>
      </c>
      <c r="C22" s="19">
        <v>1.7</v>
      </c>
      <c r="D22" s="20">
        <v>6.8</v>
      </c>
      <c r="E22" s="13"/>
      <c r="G22" s="34">
        <v>5</v>
      </c>
      <c r="H22" s="31">
        <f t="shared" si="0"/>
        <v>50</v>
      </c>
      <c r="I22" s="35">
        <v>1.7</v>
      </c>
      <c r="J22" s="31">
        <f t="shared" si="1"/>
        <v>68</v>
      </c>
      <c r="K22" s="31">
        <f t="shared" si="2"/>
        <v>18</v>
      </c>
      <c r="L22" s="31">
        <f t="shared" si="3"/>
        <v>146</v>
      </c>
      <c r="N22" s="13">
        <v>50</v>
      </c>
      <c r="O22" s="19">
        <v>1.7</v>
      </c>
      <c r="P22" s="13">
        <v>68</v>
      </c>
      <c r="Q22" s="13">
        <v>18</v>
      </c>
      <c r="R22" s="14">
        <f t="shared" si="4"/>
        <v>133.5</v>
      </c>
    </row>
    <row r="23" spans="2:18">
      <c r="B23" s="18">
        <v>5</v>
      </c>
      <c r="C23" s="19">
        <v>2</v>
      </c>
      <c r="D23" s="20">
        <v>8</v>
      </c>
      <c r="E23" s="13"/>
      <c r="G23" s="34">
        <v>5</v>
      </c>
      <c r="H23" s="31">
        <f t="shared" si="0"/>
        <v>50</v>
      </c>
      <c r="I23" s="35">
        <v>2</v>
      </c>
      <c r="J23" s="31">
        <f t="shared" si="1"/>
        <v>80</v>
      </c>
      <c r="K23" s="31">
        <f t="shared" si="2"/>
        <v>30</v>
      </c>
      <c r="L23" s="31">
        <f t="shared" si="3"/>
        <v>176</v>
      </c>
      <c r="N23" s="13">
        <v>50</v>
      </c>
      <c r="O23" s="19">
        <v>2</v>
      </c>
      <c r="P23" s="13">
        <v>80</v>
      </c>
      <c r="Q23" s="13">
        <v>30</v>
      </c>
      <c r="R23" s="14">
        <f t="shared" si="4"/>
        <v>163.5</v>
      </c>
    </row>
    <row r="24" spans="2:18">
      <c r="B24" s="18">
        <v>1</v>
      </c>
      <c r="C24" s="19">
        <v>1.6</v>
      </c>
      <c r="D24" s="20">
        <v>1.6</v>
      </c>
      <c r="E24" s="13"/>
      <c r="G24" s="34">
        <v>1</v>
      </c>
      <c r="H24" s="31">
        <f t="shared" si="0"/>
        <v>10</v>
      </c>
      <c r="I24" s="35">
        <v>1.6</v>
      </c>
      <c r="J24" s="31">
        <f t="shared" si="1"/>
        <v>16</v>
      </c>
      <c r="K24" s="31">
        <f t="shared" si="2"/>
        <v>6</v>
      </c>
      <c r="L24" s="31">
        <f t="shared" si="3"/>
        <v>182</v>
      </c>
      <c r="N24" s="13">
        <v>10</v>
      </c>
      <c r="O24" s="19">
        <v>1.6</v>
      </c>
      <c r="P24" s="13">
        <v>16</v>
      </c>
      <c r="Q24" s="13">
        <v>6</v>
      </c>
      <c r="R24" s="14">
        <f t="shared" si="4"/>
        <v>169.5</v>
      </c>
    </row>
    <row r="25" spans="2:18">
      <c r="B25" s="18">
        <v>1</v>
      </c>
      <c r="C25" s="19">
        <v>1.3</v>
      </c>
      <c r="D25" s="20">
        <v>1.3</v>
      </c>
      <c r="E25" s="13"/>
      <c r="G25" s="34">
        <v>1</v>
      </c>
      <c r="H25" s="31">
        <f t="shared" si="0"/>
        <v>10</v>
      </c>
      <c r="I25" s="35">
        <v>1.3</v>
      </c>
      <c r="J25" s="31">
        <f t="shared" si="1"/>
        <v>13</v>
      </c>
      <c r="K25" s="31">
        <f t="shared" si="2"/>
        <v>3</v>
      </c>
      <c r="L25" s="31">
        <f t="shared" si="3"/>
        <v>185</v>
      </c>
      <c r="N25" s="13">
        <v>10</v>
      </c>
      <c r="O25" s="19">
        <v>1.3</v>
      </c>
      <c r="P25" s="13">
        <v>13</v>
      </c>
      <c r="Q25" s="13">
        <v>3</v>
      </c>
      <c r="R25" s="14">
        <f t="shared" si="4"/>
        <v>172.5</v>
      </c>
    </row>
    <row r="26" spans="2:18">
      <c r="B26" s="18">
        <v>1</v>
      </c>
      <c r="C26" s="19">
        <v>3.1</v>
      </c>
      <c r="D26" s="20">
        <v>3.1</v>
      </c>
      <c r="E26" s="13"/>
      <c r="G26" s="34">
        <v>1</v>
      </c>
      <c r="H26" s="31">
        <f t="shared" si="0"/>
        <v>10</v>
      </c>
      <c r="I26" s="35">
        <v>3.1</v>
      </c>
      <c r="J26" s="31">
        <f t="shared" si="1"/>
        <v>31</v>
      </c>
      <c r="K26" s="31">
        <f t="shared" si="2"/>
        <v>21</v>
      </c>
      <c r="L26" s="31">
        <f t="shared" si="3"/>
        <v>206</v>
      </c>
      <c r="N26" s="13">
        <v>10</v>
      </c>
      <c r="O26" s="19">
        <v>3.1</v>
      </c>
      <c r="P26" s="13">
        <v>31</v>
      </c>
      <c r="Q26" s="13">
        <v>21</v>
      </c>
      <c r="R26" s="14">
        <f t="shared" si="4"/>
        <v>193.5</v>
      </c>
    </row>
    <row r="27" spans="2:18">
      <c r="B27" s="18">
        <v>5</v>
      </c>
      <c r="C27" s="21">
        <v>0</v>
      </c>
      <c r="D27" s="22">
        <v>0</v>
      </c>
      <c r="E27" s="13"/>
      <c r="G27" s="34">
        <v>5</v>
      </c>
      <c r="H27" s="31">
        <f t="shared" si="0"/>
        <v>50</v>
      </c>
      <c r="I27" s="36">
        <v>0</v>
      </c>
      <c r="J27" s="31">
        <f t="shared" si="1"/>
        <v>0</v>
      </c>
      <c r="K27" s="31">
        <f t="shared" si="2"/>
        <v>-50</v>
      </c>
      <c r="L27" s="31">
        <f t="shared" si="3"/>
        <v>156</v>
      </c>
      <c r="N27" s="13">
        <v>50</v>
      </c>
      <c r="O27" s="21">
        <v>0</v>
      </c>
      <c r="P27" s="13">
        <v>0</v>
      </c>
      <c r="Q27" s="16">
        <v>-50</v>
      </c>
      <c r="R27" s="14">
        <f t="shared" si="4"/>
        <v>143.5</v>
      </c>
    </row>
    <row r="28" spans="2:18">
      <c r="B28" s="18">
        <v>5</v>
      </c>
      <c r="C28" s="19">
        <v>1.6</v>
      </c>
      <c r="D28" s="20">
        <v>6.4</v>
      </c>
      <c r="E28" s="13"/>
      <c r="G28" s="34">
        <v>5</v>
      </c>
      <c r="H28" s="31">
        <f t="shared" si="0"/>
        <v>50</v>
      </c>
      <c r="I28" s="35">
        <v>1.6</v>
      </c>
      <c r="J28" s="31">
        <f t="shared" si="1"/>
        <v>64</v>
      </c>
      <c r="K28" s="31">
        <f t="shared" si="2"/>
        <v>14</v>
      </c>
      <c r="L28" s="31">
        <f t="shared" si="3"/>
        <v>170</v>
      </c>
      <c r="N28" s="13">
        <v>50</v>
      </c>
      <c r="O28" s="19">
        <v>1.6</v>
      </c>
      <c r="P28" s="13">
        <v>64</v>
      </c>
      <c r="Q28" s="13">
        <v>14</v>
      </c>
      <c r="R28" s="14">
        <f t="shared" si="4"/>
        <v>157.5</v>
      </c>
    </row>
    <row r="29" spans="2:18">
      <c r="B29" s="18">
        <v>1</v>
      </c>
      <c r="C29" s="19">
        <v>1.8</v>
      </c>
      <c r="D29" s="20">
        <v>1.8</v>
      </c>
      <c r="E29" s="13"/>
      <c r="G29" s="34">
        <v>1</v>
      </c>
      <c r="H29" s="31">
        <f t="shared" si="0"/>
        <v>10</v>
      </c>
      <c r="I29" s="35">
        <v>1.8</v>
      </c>
      <c r="J29" s="31">
        <f t="shared" si="1"/>
        <v>18</v>
      </c>
      <c r="K29" s="31">
        <f t="shared" si="2"/>
        <v>8</v>
      </c>
      <c r="L29" s="31">
        <f t="shared" si="3"/>
        <v>178</v>
      </c>
      <c r="N29" s="13">
        <v>10</v>
      </c>
      <c r="O29" s="19">
        <v>1.8</v>
      </c>
      <c r="P29" s="13">
        <v>18</v>
      </c>
      <c r="Q29" s="13">
        <v>8</v>
      </c>
      <c r="R29" s="14">
        <f t="shared" si="4"/>
        <v>165.5</v>
      </c>
    </row>
    <row r="30" spans="2:18">
      <c r="B30" s="18">
        <v>5</v>
      </c>
      <c r="C30" s="19">
        <v>1.6</v>
      </c>
      <c r="D30" s="20">
        <v>6.4</v>
      </c>
      <c r="E30" s="13"/>
      <c r="G30" s="34">
        <v>5</v>
      </c>
      <c r="H30" s="31">
        <f t="shared" si="0"/>
        <v>50</v>
      </c>
      <c r="I30" s="35">
        <v>1.6</v>
      </c>
      <c r="J30" s="31">
        <f t="shared" si="1"/>
        <v>64</v>
      </c>
      <c r="K30" s="31">
        <f t="shared" si="2"/>
        <v>14</v>
      </c>
      <c r="L30" s="31">
        <f t="shared" si="3"/>
        <v>192</v>
      </c>
      <c r="N30" s="13">
        <v>50</v>
      </c>
      <c r="O30" s="19">
        <v>1.6</v>
      </c>
      <c r="P30" s="13">
        <v>64</v>
      </c>
      <c r="Q30" s="13">
        <v>14</v>
      </c>
      <c r="R30" s="14">
        <f t="shared" si="4"/>
        <v>179.5</v>
      </c>
    </row>
    <row r="31" spans="2:18">
      <c r="B31" s="18">
        <v>1</v>
      </c>
      <c r="C31" s="19">
        <v>2</v>
      </c>
      <c r="D31" s="20">
        <v>2</v>
      </c>
      <c r="E31" s="13"/>
      <c r="G31" s="34">
        <v>1</v>
      </c>
      <c r="H31" s="31">
        <f t="shared" si="0"/>
        <v>10</v>
      </c>
      <c r="I31" s="35">
        <v>2</v>
      </c>
      <c r="J31" s="31">
        <f t="shared" si="1"/>
        <v>20</v>
      </c>
      <c r="K31" s="31">
        <f t="shared" si="2"/>
        <v>10</v>
      </c>
      <c r="L31" s="31">
        <f t="shared" si="3"/>
        <v>202</v>
      </c>
      <c r="N31" s="13">
        <v>10</v>
      </c>
      <c r="O31" s="19">
        <v>2</v>
      </c>
      <c r="P31" s="13">
        <v>2</v>
      </c>
      <c r="Q31" s="13">
        <v>10</v>
      </c>
      <c r="R31" s="14">
        <f t="shared" si="4"/>
        <v>189.5</v>
      </c>
    </row>
    <row r="32" spans="2:18">
      <c r="B32" s="18">
        <v>1</v>
      </c>
      <c r="C32" s="19">
        <v>5.2</v>
      </c>
      <c r="D32" s="20">
        <v>5.2</v>
      </c>
      <c r="E32" s="13"/>
      <c r="G32" s="34">
        <v>1</v>
      </c>
      <c r="H32" s="31">
        <f t="shared" si="0"/>
        <v>10</v>
      </c>
      <c r="I32" s="35">
        <v>5.2</v>
      </c>
      <c r="J32" s="31">
        <f t="shared" si="1"/>
        <v>52</v>
      </c>
      <c r="K32" s="31">
        <f t="shared" si="2"/>
        <v>42</v>
      </c>
      <c r="L32" s="31">
        <f t="shared" si="3"/>
        <v>244</v>
      </c>
      <c r="N32" s="13">
        <v>10</v>
      </c>
      <c r="O32" s="19">
        <v>5.2</v>
      </c>
      <c r="P32" s="13">
        <v>5.2</v>
      </c>
      <c r="Q32" s="13">
        <v>42</v>
      </c>
      <c r="R32" s="14">
        <f t="shared" si="4"/>
        <v>231.5</v>
      </c>
    </row>
    <row r="35" spans="3:12">
      <c r="C35" s="24" t="s">
        <v>7</v>
      </c>
      <c r="D35" s="24"/>
      <c r="E35" s="24"/>
      <c r="F35" s="24"/>
      <c r="G35" s="24"/>
      <c r="H35" s="24"/>
      <c r="I35" s="24"/>
      <c r="J35" s="24"/>
      <c r="K35" s="24"/>
      <c r="L35" s="24"/>
    </row>
  </sheetData>
  <mergeCells count="3">
    <mergeCell ref="A2:D2"/>
    <mergeCell ref="A3:D3"/>
    <mergeCell ref="C35:L35"/>
  </mergeCells>
  <conditionalFormatting sqref="J6:L32">
    <cfRule type="cellIs" dxfId="3" priority="2" operator="lessThan">
      <formula>0</formula>
    </cfRule>
  </conditionalFormatting>
  <conditionalFormatting sqref="I6:I32">
    <cfRule type="cellIs" dxfId="1" priority="1" operator="equal">
      <formula>0</formula>
    </cfRule>
  </conditionalFormatting>
  <pageMargins left="0.7" right="0.7" top="0.75" bottom="0.75" header="0.3" footer="0.3"/>
  <drawing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Dark Angel</dc:creator>
  <cp:lastModifiedBy>Hervé</cp:lastModifiedBy>
  <dcterms:created xsi:type="dcterms:W3CDTF">2019-10-26T12:45:32Z</dcterms:created>
  <dcterms:modified xsi:type="dcterms:W3CDTF">2019-10-27T09:07:08Z</dcterms:modified>
</cp:coreProperties>
</file>