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1916" activeTab="1"/>
  </bookViews>
  <sheets>
    <sheet name="formulaire" sheetId="2" r:id="rId1"/>
    <sheet name="Suivi" sheetId="1" r:id="rId2"/>
    <sheet name="Archives" sheetId="4" r:id="rId3"/>
    <sheet name="Liste" sheetId="3" r:id="rId4"/>
    <sheet name="Tempo" sheetId="5" r:id="rId5"/>
  </sheets>
  <definedNames>
    <definedName name="_xlnm._FilterDatabase" localSheetId="1" hidden="1">Suivi!$A$1:$U$1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/>
  <c r="S3" s="1"/>
  <c r="L4"/>
  <c r="S4" s="1"/>
  <c r="L5"/>
  <c r="S5" s="1"/>
  <c r="L6"/>
  <c r="S6" s="1"/>
  <c r="L7"/>
  <c r="S7" s="1"/>
  <c r="L8"/>
  <c r="S8" s="1"/>
  <c r="L9"/>
  <c r="S9" s="1"/>
  <c r="L10"/>
  <c r="S10" s="1"/>
  <c r="L11"/>
  <c r="S11" s="1"/>
  <c r="L12"/>
  <c r="S12" s="1"/>
  <c r="L13"/>
  <c r="S13" s="1"/>
  <c r="L14"/>
  <c r="S14" s="1"/>
  <c r="L16"/>
  <c r="S16" s="1"/>
  <c r="L17"/>
  <c r="S17" s="1"/>
  <c r="L18"/>
  <c r="S18" s="1"/>
  <c r="L19"/>
  <c r="S19" s="1"/>
  <c r="L21"/>
  <c r="S21" s="1"/>
  <c r="L22"/>
  <c r="S22" s="1"/>
  <c r="L23"/>
  <c r="S23" s="1"/>
  <c r="L24"/>
  <c r="S24" s="1"/>
  <c r="L2"/>
  <c r="S2" s="1"/>
</calcChain>
</file>

<file path=xl/sharedStrings.xml><?xml version="1.0" encoding="utf-8"?>
<sst xmlns="http://schemas.openxmlformats.org/spreadsheetml/2006/main" count="464" uniqueCount="361">
  <si>
    <t>Libellé opération</t>
  </si>
  <si>
    <t>Technicien</t>
  </si>
  <si>
    <t>2019 
Montant TTC</t>
  </si>
  <si>
    <t>2020
Montant TTC</t>
  </si>
  <si>
    <t>OBSERVATIONS</t>
  </si>
  <si>
    <t>Avancement</t>
  </si>
  <si>
    <t>1er trimestre</t>
  </si>
  <si>
    <t>2ème trimestre</t>
  </si>
  <si>
    <t>3ème trimestre</t>
  </si>
  <si>
    <t>4ème trimestre</t>
  </si>
  <si>
    <t>Durée des travaux</t>
  </si>
  <si>
    <t>Démarrage travaux</t>
  </si>
  <si>
    <t>Date fin des travaux</t>
  </si>
  <si>
    <t xml:space="preserve">Descriptif sommaire    </t>
  </si>
  <si>
    <t>N°</t>
  </si>
  <si>
    <t>Budget</t>
  </si>
  <si>
    <t>nature</t>
  </si>
  <si>
    <t>fonction</t>
  </si>
  <si>
    <t>Chapitre</t>
  </si>
  <si>
    <t>Gestionnaire</t>
  </si>
  <si>
    <t>Utilisateur</t>
  </si>
  <si>
    <t>Code programme AP</t>
  </si>
  <si>
    <t>Exercice</t>
  </si>
  <si>
    <t>Notes</t>
  </si>
  <si>
    <t>Date</t>
  </si>
  <si>
    <t>Initiale</t>
  </si>
  <si>
    <t>Résumé</t>
  </si>
  <si>
    <t>NOTES</t>
  </si>
  <si>
    <t>Analyse en cours</t>
  </si>
  <si>
    <t>Attente devis</t>
  </si>
  <si>
    <t>Autorisation du PC</t>
  </si>
  <si>
    <t>Commission Travaux</t>
  </si>
  <si>
    <t>Consultation à lancer</t>
  </si>
  <si>
    <t>Consultation en cours</t>
  </si>
  <si>
    <t>COPIL</t>
  </si>
  <si>
    <t>COTECH</t>
  </si>
  <si>
    <t>Définition du programme</t>
  </si>
  <si>
    <t>Dépôt du PC</t>
  </si>
  <si>
    <t>Devis en analyse</t>
  </si>
  <si>
    <t>Devis en attente</t>
  </si>
  <si>
    <t>Envoi DCE - AMO</t>
  </si>
  <si>
    <t>Envoi du DCE à BM</t>
  </si>
  <si>
    <t>Envoie des offres au MOE</t>
  </si>
  <si>
    <t>Etude à lancer</t>
  </si>
  <si>
    <t>Etude en cours</t>
  </si>
  <si>
    <t>Expertise en cours</t>
  </si>
  <si>
    <t>Fait en régie</t>
  </si>
  <si>
    <t>Levée des réserves</t>
  </si>
  <si>
    <t>Mise à disposition</t>
  </si>
  <si>
    <t>Mise en Pub - AMO</t>
  </si>
  <si>
    <t>Mise en Pub TX</t>
  </si>
  <si>
    <t>Notification aux entreprises</t>
  </si>
  <si>
    <t>Notification du marché AMO</t>
  </si>
  <si>
    <t>Notification du marché MOE</t>
  </si>
  <si>
    <t>OS de démarrage de l’APD MOE</t>
  </si>
  <si>
    <t>OS de démarrage de l’APS MOE</t>
  </si>
  <si>
    <t>OS de démarrage de l’Esquisse MOE</t>
  </si>
  <si>
    <t>OS de démarrage de préparation</t>
  </si>
  <si>
    <t>OS de démarrage des travaux</t>
  </si>
  <si>
    <t>OS de démarrage du DCE -MOE</t>
  </si>
  <si>
    <t>OS de démarrage du Diagnostic AMO</t>
  </si>
  <si>
    <t>OS de démarrage du PC</t>
  </si>
  <si>
    <t>OS de démarrage du préprogramme AMO</t>
  </si>
  <si>
    <t>OS de démarrage du PRO - MOE</t>
  </si>
  <si>
    <t>OS de démarrage du Programme AMO</t>
  </si>
  <si>
    <t>Passage en commission</t>
  </si>
  <si>
    <t>Passage en commission achat</t>
  </si>
  <si>
    <t>Pré-instruction du PC</t>
  </si>
  <si>
    <t>Réception des travaux</t>
  </si>
  <si>
    <t>Remise de l’APD MOE</t>
  </si>
  <si>
    <t>Remise de l’APS MOE</t>
  </si>
  <si>
    <t>Remise de l’Esquisse MOE</t>
  </si>
  <si>
    <t>Remise des offres - AMO</t>
  </si>
  <si>
    <t xml:space="preserve">Remise des offres  TX </t>
  </si>
  <si>
    <t>Remise du DCE -MOE</t>
  </si>
  <si>
    <t>Remise du diagnostic AMO</t>
  </si>
  <si>
    <t>Remise du EXE -MOE</t>
  </si>
  <si>
    <t>Remise du préprogramme AMO</t>
  </si>
  <si>
    <t>Remise du PRO -MOE</t>
  </si>
  <si>
    <t>Remise du Programme AMO</t>
  </si>
  <si>
    <t>Retour de l’Analyse au MOA</t>
  </si>
  <si>
    <t>Réunion de concertation N°1</t>
  </si>
  <si>
    <t>Réunion de concertation N°2</t>
  </si>
  <si>
    <t>Réunion de concertation N°3</t>
  </si>
  <si>
    <t>Travaux en cours</t>
  </si>
  <si>
    <t>Travaux programmés</t>
  </si>
  <si>
    <t>Travaux réalisés</t>
  </si>
  <si>
    <t>Validation de l’APD MOE</t>
  </si>
  <si>
    <t>Validation de l’APS MOE</t>
  </si>
  <si>
    <t>Validation de l’Esquisse MOE</t>
  </si>
  <si>
    <t>Validation du CM</t>
  </si>
  <si>
    <t>Validation du DCE - MOE</t>
  </si>
  <si>
    <t>Validation du diagnostic AMO</t>
  </si>
  <si>
    <t>Validation du EXE -MOE</t>
  </si>
  <si>
    <t>Validation du PC</t>
  </si>
  <si>
    <t>Validation du préprogramme AMO</t>
  </si>
  <si>
    <t>Validation du PRO -MOE</t>
  </si>
  <si>
    <t>Validation du programme</t>
  </si>
  <si>
    <t>Validation du Programme AMO</t>
  </si>
  <si>
    <t>Nouvelle</t>
  </si>
  <si>
    <t>Supprimer</t>
  </si>
  <si>
    <t>Précédente</t>
  </si>
  <si>
    <t>Suivante</t>
  </si>
  <si>
    <t>Archivées</t>
  </si>
  <si>
    <t>Fermer</t>
  </si>
  <si>
    <t>Trimestre prévisionnel des travaux</t>
  </si>
  <si>
    <t>Budget2</t>
  </si>
  <si>
    <t>Corbin</t>
  </si>
  <si>
    <t>Gustave</t>
  </si>
  <si>
    <t>Rochon</t>
  </si>
  <si>
    <t>Falerina</t>
  </si>
  <si>
    <t>Lanctot</t>
  </si>
  <si>
    <t>Quennel</t>
  </si>
  <si>
    <t>Racicot</t>
  </si>
  <si>
    <t>Campbell</t>
  </si>
  <si>
    <t>Brisette</t>
  </si>
  <si>
    <t>Sennet</t>
  </si>
  <si>
    <t>Laboissonnière</t>
  </si>
  <si>
    <t>Olivie</t>
  </si>
  <si>
    <t>Blanc</t>
  </si>
  <si>
    <t>Madelene</t>
  </si>
  <si>
    <t>Crête</t>
  </si>
  <si>
    <t>Linette</t>
  </si>
  <si>
    <t>Pépin</t>
  </si>
  <si>
    <t>Anastasie</t>
  </si>
  <si>
    <t>Boncoeur</t>
  </si>
  <si>
    <t>Joanna</t>
  </si>
  <si>
    <t>Honore</t>
  </si>
  <si>
    <t>Turcotte</t>
  </si>
  <si>
    <t>Orlene</t>
  </si>
  <si>
    <t>Bisson</t>
  </si>
  <si>
    <t>Christien</t>
  </si>
  <si>
    <t>Artois</t>
  </si>
  <si>
    <t>Leroy</t>
  </si>
  <si>
    <t>de Chateaub</t>
  </si>
  <si>
    <t>Slainie</t>
  </si>
  <si>
    <t>St-Jean</t>
  </si>
  <si>
    <t>Raoul</t>
  </si>
  <si>
    <t>Arno</t>
  </si>
  <si>
    <t>Barrière</t>
  </si>
  <si>
    <t>Methena</t>
  </si>
  <si>
    <t>Brian</t>
  </si>
  <si>
    <t>Delmar</t>
  </si>
  <si>
    <t>Fluet</t>
  </si>
  <si>
    <t>Minette</t>
  </si>
  <si>
    <t>Veronneau</t>
  </si>
  <si>
    <t>Leone</t>
  </si>
  <si>
    <t>Sylvain</t>
  </si>
  <si>
    <t>Élise</t>
  </si>
  <si>
    <t>Du Trieux</t>
  </si>
  <si>
    <t>Curtis</t>
  </si>
  <si>
    <t>Travaux 1</t>
  </si>
  <si>
    <t>Travaux 2</t>
  </si>
  <si>
    <t>Travaux 3</t>
  </si>
  <si>
    <t>Travaux 4</t>
  </si>
  <si>
    <t>Travaux 5</t>
  </si>
  <si>
    <t>Travaux 6</t>
  </si>
  <si>
    <t>Travaux 7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</si>
  <si>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</si>
  <si>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</si>
  <si>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</si>
  <si>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</si>
  <si>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</si>
  <si>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</si>
  <si>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</si>
  <si>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</si>
  <si>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</si>
  <si>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</si>
  <si>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</si>
  <si>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</si>
  <si>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</si>
  <si>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Travaux 21</t>
  </si>
  <si>
    <t>Travaux 22</t>
  </si>
  <si>
    <t>Travaux 23</t>
  </si>
  <si>
    <t>Observation 1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</si>
  <si>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</si>
  <si>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</si>
  <si>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</si>
  <si>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</si>
  <si>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</si>
  <si>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</si>
  <si>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</si>
  <si>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</si>
  <si>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</si>
  <si>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Observation 11</t>
  </si>
  <si>
    <t>Observation 12</t>
  </si>
  <si>
    <t>Observation 13</t>
  </si>
  <si>
    <t>Observation 14</t>
  </si>
  <si>
    <t>Observation 15</t>
  </si>
  <si>
    <t>Observation 16</t>
  </si>
  <si>
    <t>Observation 17</t>
  </si>
  <si>
    <t>Observation 18</t>
  </si>
  <si>
    <t>Observation 19</t>
  </si>
  <si>
    <t>Observation 20</t>
  </si>
  <si>
    <t>Observation 21</t>
  </si>
  <si>
    <t>Observation 22</t>
  </si>
  <si>
    <t>Observation 23</t>
  </si>
  <si>
    <t>Nature 1</t>
  </si>
  <si>
    <t>Nature 2</t>
  </si>
  <si>
    <t>Nature 3</t>
  </si>
  <si>
    <t>Nature 4</t>
  </si>
  <si>
    <t>Nature 5</t>
  </si>
  <si>
    <t>Nature 6</t>
  </si>
  <si>
    <t>Nature 7</t>
  </si>
  <si>
    <t>Nature 8</t>
  </si>
  <si>
    <t>Nature 9</t>
  </si>
  <si>
    <t>Nature 10</t>
  </si>
  <si>
    <t>Nature 11</t>
  </si>
  <si>
    <t>Nature 12</t>
  </si>
  <si>
    <t>Nature 13</t>
  </si>
  <si>
    <t>Nature 14</t>
  </si>
  <si>
    <t>Nature 15</t>
  </si>
  <si>
    <t>Nature 16</t>
  </si>
  <si>
    <t>Nature 17</t>
  </si>
  <si>
    <t>Nature 18</t>
  </si>
  <si>
    <t>Nature 19</t>
  </si>
  <si>
    <t>Nature 20</t>
  </si>
  <si>
    <t>Nature 21</t>
  </si>
  <si>
    <t>Nature 22</t>
  </si>
  <si>
    <t>Nature 23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</si>
  <si>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</si>
  <si>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</si>
  <si>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</si>
  <si>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</si>
  <si>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</si>
  <si>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</si>
  <si>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</si>
  <si>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</si>
  <si>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</si>
  <si>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10</t>
  </si>
  <si>
    <t>Fonction 11</t>
  </si>
  <si>
    <t>Fonction 12</t>
  </si>
  <si>
    <t>Fonction 13</t>
  </si>
  <si>
    <t>Fonction 14</t>
  </si>
  <si>
    <t>Fonction 15</t>
  </si>
  <si>
    <t>Fonction 16</t>
  </si>
  <si>
    <t>Fonction 17</t>
  </si>
  <si>
    <t>Fonction 18</t>
  </si>
  <si>
    <t>Fonction 20</t>
  </si>
  <si>
    <t>Fonction 21</t>
  </si>
  <si>
    <t>Fonction 22</t>
  </si>
  <si>
    <t>Fonction 23</t>
  </si>
  <si>
    <t>Chapitre 1</t>
  </si>
  <si>
    <t>Chapitre 2</t>
  </si>
  <si>
    <t>Chapitre 3</t>
  </si>
  <si>
    <t>Chapitre 4</t>
  </si>
  <si>
    <t>Chapitre 5</t>
  </si>
  <si>
    <t>Chapitre 6</t>
  </si>
  <si>
    <t>Chapitre 7</t>
  </si>
  <si>
    <t>Chapitre 8</t>
  </si>
  <si>
    <t>Chapitre 9</t>
  </si>
  <si>
    <t>Chapitre 10</t>
  </si>
  <si>
    <t>Chapitre 11</t>
  </si>
  <si>
    <t>Chapitre 12</t>
  </si>
  <si>
    <t>Chapitre 13</t>
  </si>
  <si>
    <t>Chapitre 14</t>
  </si>
  <si>
    <t>Chapitre 15</t>
  </si>
  <si>
    <t>Chapitre 16</t>
  </si>
  <si>
    <t>Chapitre 17</t>
  </si>
  <si>
    <t>Chapitre 18</t>
  </si>
  <si>
    <t>Chapitre 19</t>
  </si>
  <si>
    <t>Chapitre 20</t>
  </si>
  <si>
    <t>Chapitre 21</t>
  </si>
  <si>
    <t>Chapitre 22</t>
  </si>
  <si>
    <t>Chapitre 23</t>
  </si>
  <si>
    <t>Gestionnaire 1</t>
  </si>
  <si>
    <t>Gestionnaire 2</t>
  </si>
  <si>
    <t>Gestionnaire 3</t>
  </si>
  <si>
    <t>Gestionnaire 4</t>
  </si>
  <si>
    <t>Gestionnaire 5</t>
  </si>
  <si>
    <t>Gestionnaire 6</t>
  </si>
  <si>
    <t>Gestionnaire 7</t>
  </si>
  <si>
    <t>Gestionnaire 8</t>
  </si>
  <si>
    <t>Gestionnaire 9</t>
  </si>
  <si>
    <t>Gestionnaire 10</t>
  </si>
  <si>
    <t>Gestionnaire 11</t>
  </si>
  <si>
    <t>Gestionnaire 12</t>
  </si>
  <si>
    <t>Gestionnaire 13</t>
  </si>
  <si>
    <t>Gestionnaire 14</t>
  </si>
  <si>
    <t>Gestionnaire 15</t>
  </si>
  <si>
    <t>Gestionnaire 16</t>
  </si>
  <si>
    <t>Gestionnaire 17</t>
  </si>
  <si>
    <t>Gestionnaire 18</t>
  </si>
  <si>
    <t>Gestionnaire 19</t>
  </si>
  <si>
    <t>Gestionnaire 20</t>
  </si>
  <si>
    <t>Gestionnaire 21</t>
  </si>
  <si>
    <t>Gestionnaire 22</t>
  </si>
  <si>
    <t>Gestionnaire 23</t>
  </si>
  <si>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</si>
  <si>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</si>
  <si>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</si>
  <si>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</si>
  <si>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</si>
  <si>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</si>
  <si>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</si>
  <si>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</si>
  <si>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</si>
  <si>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</si>
  <si>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</si>
  <si>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</si>
  <si>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</si>
  <si>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</si>
  <si>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</si>
  <si>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</si>
  <si>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</si>
  <si>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</si>
  <si>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</si>
  <si>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</si>
  <si>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</si>
  <si>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 22</t>
  </si>
  <si>
    <t>Utilisateur 23</t>
  </si>
  <si>
    <t>Exercice 1</t>
  </si>
  <si>
    <t>Exercice 2</t>
  </si>
  <si>
    <t>Exercice 3</t>
  </si>
  <si>
    <t>Exercice 4</t>
  </si>
  <si>
    <t>Exercice 5</t>
  </si>
  <si>
    <t>Exercice 6</t>
  </si>
  <si>
    <t>Exercice 7</t>
  </si>
  <si>
    <t>Exercice 8</t>
  </si>
  <si>
    <t>Exercice 9</t>
  </si>
  <si>
    <t>Exercice 10</t>
  </si>
  <si>
    <t>Exercice 11</t>
  </si>
  <si>
    <t>Exercice 12</t>
  </si>
  <si>
    <t>Exercice 13</t>
  </si>
  <si>
    <t>Exercice 14</t>
  </si>
  <si>
    <t>Exercice 15</t>
  </si>
  <si>
    <t>Exercice 16</t>
  </si>
  <si>
    <t>Exercice 17</t>
  </si>
  <si>
    <t>Exercice 18</t>
  </si>
  <si>
    <t>Exercice 19</t>
  </si>
  <si>
    <t>Exercice 20</t>
  </si>
  <si>
    <t>Exercice 21</t>
  </si>
  <si>
    <t>Exercice 22</t>
  </si>
  <si>
    <t>Exercice 23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</si>
  <si>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</si>
  <si>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</si>
  <si>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</si>
  <si>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</si>
  <si>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</si>
  <si>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</si>
  <si>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</si>
  <si>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</si>
  <si>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</si>
  <si>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</si>
  <si>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</si>
  <si>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</si>
  <si>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</si>
  <si>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</si>
  <si>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</si>
  <si>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Note 16</t>
  </si>
  <si>
    <t>Note 17</t>
  </si>
  <si>
    <t>Note 18</t>
  </si>
  <si>
    <t>Note 19</t>
  </si>
  <si>
    <t>Note 20</t>
  </si>
  <si>
    <t>Note 21</t>
  </si>
  <si>
    <t>Note 22</t>
  </si>
  <si>
    <t>Note 23</t>
  </si>
  <si>
    <t>Cabril</t>
  </si>
  <si>
    <t>Cobitaille</t>
  </si>
  <si>
    <t>22/03/2019</t>
  </si>
  <si>
    <t>Chef d'équipe</t>
  </si>
</sst>
</file>

<file path=xl/styles.xml><?xml version="1.0" encoding="utf-8"?>
<styleSheet xmlns="http://schemas.openxmlformats.org/spreadsheetml/2006/main">
  <numFmts count="2">
    <numFmt numFmtId="164" formatCode="#,##0.00,\€"/>
    <numFmt numFmtId="165" formatCode="[$-40C]d\-mmm\-yy;@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4" fontId="3" fillId="2" borderId="1" xfId="0" applyNumberFormat="1" applyFont="1" applyFill="1" applyBorder="1" applyAlignment="1" applyProtection="1">
      <alignment vertical="center" wrapText="1"/>
    </xf>
    <xf numFmtId="164" fontId="3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4" fontId="3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vertical="center" wrapText="1"/>
    </xf>
    <xf numFmtId="0" fontId="1" fillId="0" borderId="1" xfId="0" applyFont="1" applyBorder="1"/>
    <xf numFmtId="0" fontId="0" fillId="0" borderId="1" xfId="0" applyBorder="1"/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4" fontId="3" fillId="0" borderId="1" xfId="0" applyNumberFormat="1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0" borderId="7" xfId="0" applyFont="1" applyFill="1" applyBorder="1" applyAlignment="1" applyProtection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left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blDonnées" displayName="TblDonnées" ref="A1:U24" totalsRowShown="0" headerRowDxfId="2">
  <tableColumns count="21">
    <tableColumn id="1" name="N°"/>
    <tableColumn id="2" name="Libellé opération"/>
    <tableColumn id="3" name="Technicien"/>
    <tableColumn id="4" name="Descriptif sommaire    "/>
    <tableColumn id="5" name="2019 _x000a_Montant TTC"/>
    <tableColumn id="6" name="OBSERVATIONS"/>
    <tableColumn id="7" name="Avancement"/>
    <tableColumn id="8" name="Trimestre prévisionnel des travaux"/>
    <tableColumn id="9" name="Durée des travaux"/>
    <tableColumn id="10" name="Démarrage travaux"/>
    <tableColumn id="11" name="Date fin des travaux" dataDxfId="1"/>
    <tableColumn id="12" name="Budget" dataDxfId="0">
      <calculatedColumnFormula>TblDonnées[[#This Row],[2019 
Montant TTC]]/(TblDonnées[[#This Row],[Avancement]]/100)</calculatedColumnFormula>
    </tableColumn>
    <tableColumn id="13" name="nature"/>
    <tableColumn id="14" name="fonction"/>
    <tableColumn id="15" name="Chapitre"/>
    <tableColumn id="16" name="Gestionnaire"/>
    <tableColumn id="17" name="Utilisateur"/>
    <tableColumn id="18" name="Code programme AP"/>
    <tableColumn id="19" name="Budget2">
      <calculatedColumnFormula>TblDonnées[[#This Row],[Budget]]/2</calculatedColumnFormula>
    </tableColumn>
    <tableColumn id="20" name="Exercice"/>
    <tableColumn id="21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9"/>
  <sheetViews>
    <sheetView showGridLines="0" showZeros="0" workbookViewId="0">
      <selection activeCell="L25" sqref="L25"/>
    </sheetView>
  </sheetViews>
  <sheetFormatPr baseColWidth="10" defaultRowHeight="14.4"/>
  <cols>
    <col min="5" max="5" width="13.44140625" customWidth="1"/>
    <col min="7" max="7" width="16.33203125" customWidth="1"/>
  </cols>
  <sheetData>
    <row r="1" spans="1:13">
      <c r="A1" s="27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ht="39.6">
      <c r="A2" s="2" t="s">
        <v>14</v>
      </c>
      <c r="B2" s="1" t="s">
        <v>0</v>
      </c>
      <c r="C2" s="2" t="s">
        <v>1</v>
      </c>
      <c r="D2" s="1" t="s">
        <v>13</v>
      </c>
      <c r="E2" s="3" t="s">
        <v>2</v>
      </c>
      <c r="F2" s="3" t="s">
        <v>3</v>
      </c>
      <c r="G2" s="4" t="s">
        <v>4</v>
      </c>
      <c r="H2" s="5" t="s">
        <v>5</v>
      </c>
      <c r="I2" s="30"/>
      <c r="J2" s="30"/>
      <c r="K2" s="30"/>
      <c r="L2" s="30"/>
      <c r="M2" s="31"/>
    </row>
    <row r="3" spans="1:13" ht="19.95" customHeight="1">
      <c r="A3" s="22"/>
      <c r="B3" s="23"/>
      <c r="C3" s="22"/>
      <c r="D3" s="23"/>
      <c r="E3" s="24"/>
      <c r="F3" s="24"/>
      <c r="G3" s="25"/>
      <c r="H3" s="26"/>
      <c r="I3" s="30"/>
      <c r="J3" s="30"/>
      <c r="K3" s="40" t="s">
        <v>99</v>
      </c>
      <c r="L3" s="40"/>
      <c r="M3" s="41"/>
    </row>
    <row r="4" spans="1:13">
      <c r="A4" s="32"/>
      <c r="B4" s="10"/>
      <c r="C4" s="9"/>
      <c r="D4" s="10"/>
      <c r="E4" s="11"/>
      <c r="F4" s="11"/>
      <c r="G4" s="12"/>
      <c r="H4" s="13"/>
      <c r="I4" s="30"/>
      <c r="J4" s="30"/>
      <c r="K4" s="30"/>
      <c r="L4" s="30"/>
      <c r="M4" s="31"/>
    </row>
    <row r="5" spans="1:13">
      <c r="A5" s="33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1"/>
    </row>
    <row r="6" spans="1:13">
      <c r="A6" s="33"/>
      <c r="B6" s="30"/>
      <c r="C6" s="30"/>
      <c r="D6" s="30"/>
      <c r="E6" s="30"/>
      <c r="F6" s="30"/>
      <c r="G6" s="30"/>
      <c r="H6" s="30"/>
      <c r="I6" s="30"/>
      <c r="J6" s="30"/>
      <c r="K6" s="40" t="s">
        <v>100</v>
      </c>
      <c r="L6" s="40"/>
      <c r="M6" s="41"/>
    </row>
    <row r="7" spans="1:13" ht="27.6">
      <c r="A7" s="6" t="s">
        <v>6</v>
      </c>
      <c r="B7" s="6" t="s">
        <v>7</v>
      </c>
      <c r="C7" s="6" t="s">
        <v>8</v>
      </c>
      <c r="D7" s="6" t="s">
        <v>9</v>
      </c>
      <c r="E7" s="7">
        <v>2020</v>
      </c>
      <c r="F7" s="6" t="s">
        <v>10</v>
      </c>
      <c r="G7" s="8" t="s">
        <v>11</v>
      </c>
      <c r="H7" s="8" t="s">
        <v>12</v>
      </c>
      <c r="I7" s="30"/>
      <c r="J7" s="30"/>
      <c r="K7" s="30"/>
      <c r="L7" s="30"/>
      <c r="M7" s="31"/>
    </row>
    <row r="8" spans="1:13" ht="19.95" customHeight="1">
      <c r="A8" s="15"/>
      <c r="B8" s="15"/>
      <c r="C8" s="15"/>
      <c r="D8" s="15"/>
      <c r="E8" s="15"/>
      <c r="F8" s="15"/>
      <c r="G8" s="15"/>
      <c r="H8" s="15"/>
      <c r="I8" s="30"/>
      <c r="J8" s="30"/>
      <c r="K8" s="40" t="s">
        <v>101</v>
      </c>
      <c r="L8" s="40"/>
      <c r="M8" s="41"/>
    </row>
    <row r="9" spans="1:13">
      <c r="A9" s="33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>
      <c r="A10" s="33"/>
      <c r="B10" s="30"/>
      <c r="C10" s="30"/>
      <c r="D10" s="30"/>
      <c r="E10" s="30"/>
      <c r="F10" s="30"/>
      <c r="G10" s="30"/>
      <c r="H10" s="30"/>
      <c r="I10" s="30"/>
      <c r="J10" s="30"/>
      <c r="K10" s="40" t="s">
        <v>102</v>
      </c>
      <c r="L10" s="40"/>
      <c r="M10" s="41"/>
    </row>
    <row r="11" spans="1:13">
      <c r="A11" s="33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</row>
    <row r="12" spans="1:13" ht="27.6">
      <c r="A12" s="7" t="s">
        <v>15</v>
      </c>
      <c r="B12" s="7" t="s">
        <v>16</v>
      </c>
      <c r="C12" s="7" t="s">
        <v>17</v>
      </c>
      <c r="D12" s="7" t="s">
        <v>18</v>
      </c>
      <c r="E12" s="7" t="s">
        <v>19</v>
      </c>
      <c r="F12" s="7" t="s">
        <v>20</v>
      </c>
      <c r="G12" s="7" t="s">
        <v>21</v>
      </c>
      <c r="H12" s="7" t="s">
        <v>15</v>
      </c>
      <c r="I12" s="7" t="s">
        <v>22</v>
      </c>
      <c r="J12" s="30"/>
      <c r="K12" s="30"/>
      <c r="L12" s="30"/>
      <c r="M12" s="31"/>
    </row>
    <row r="13" spans="1:13" ht="19.95" customHeight="1">
      <c r="A13" s="15"/>
      <c r="B13" s="15"/>
      <c r="C13" s="15"/>
      <c r="D13" s="15"/>
      <c r="E13" s="15"/>
      <c r="F13" s="15"/>
      <c r="G13" s="15"/>
      <c r="H13" s="15"/>
      <c r="I13" s="15"/>
      <c r="J13" s="30"/>
      <c r="K13" s="40" t="s">
        <v>103</v>
      </c>
      <c r="L13" s="40"/>
      <c r="M13" s="41"/>
    </row>
    <row r="14" spans="1:13">
      <c r="A14" s="33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>
      <c r="A15" s="33"/>
      <c r="B15" s="30"/>
      <c r="C15" s="30"/>
      <c r="D15" s="30"/>
      <c r="E15" s="30"/>
      <c r="F15" s="30"/>
      <c r="G15" s="30"/>
      <c r="H15" s="30"/>
      <c r="I15" s="30"/>
      <c r="J15" s="30"/>
      <c r="K15" s="40" t="s">
        <v>104</v>
      </c>
      <c r="L15" s="40"/>
      <c r="M15" s="41"/>
    </row>
    <row r="16" spans="1:13">
      <c r="A16" s="33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1"/>
    </row>
    <row r="17" spans="1:13">
      <c r="A17" s="33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</row>
    <row r="18" spans="1:13">
      <c r="A18" s="42" t="s">
        <v>23</v>
      </c>
      <c r="B18" s="42"/>
      <c r="C18" s="42"/>
      <c r="D18" s="42"/>
      <c r="E18" s="42"/>
      <c r="F18" s="42"/>
      <c r="G18" s="42"/>
      <c r="H18" s="42"/>
      <c r="I18" s="42"/>
      <c r="J18" s="30"/>
      <c r="K18" s="30"/>
      <c r="L18" s="30"/>
      <c r="M18" s="31"/>
    </row>
    <row r="19" spans="1:13">
      <c r="A19" s="33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</row>
    <row r="20" spans="1:13">
      <c r="A20" s="14" t="s">
        <v>24</v>
      </c>
      <c r="B20" s="14" t="s">
        <v>25</v>
      </c>
      <c r="C20" s="43" t="s">
        <v>26</v>
      </c>
      <c r="D20" s="43"/>
      <c r="E20" s="43"/>
      <c r="F20" s="43"/>
      <c r="G20" s="43"/>
      <c r="H20" s="43"/>
      <c r="I20" s="43"/>
      <c r="J20" s="30"/>
      <c r="K20" s="30"/>
      <c r="L20" s="30"/>
      <c r="M20" s="31"/>
    </row>
    <row r="21" spans="1:13" ht="19.95" customHeight="1">
      <c r="A21" s="15"/>
      <c r="B21" s="15"/>
      <c r="C21" s="39"/>
      <c r="D21" s="39"/>
      <c r="E21" s="39"/>
      <c r="F21" s="39"/>
      <c r="G21" s="39"/>
      <c r="H21" s="39"/>
      <c r="I21" s="39"/>
      <c r="J21" s="30"/>
      <c r="K21" s="30"/>
      <c r="L21" s="30"/>
      <c r="M21" s="31"/>
    </row>
    <row r="22" spans="1:13" ht="19.95" customHeight="1">
      <c r="A22" s="15"/>
      <c r="B22" s="15"/>
      <c r="C22" s="39"/>
      <c r="D22" s="39"/>
      <c r="E22" s="39"/>
      <c r="F22" s="39"/>
      <c r="G22" s="39"/>
      <c r="H22" s="39"/>
      <c r="I22" s="39"/>
      <c r="J22" s="30"/>
      <c r="K22" s="30"/>
      <c r="L22" s="30"/>
      <c r="M22" s="31"/>
    </row>
    <row r="23" spans="1:13" ht="19.95" customHeight="1">
      <c r="A23" s="15"/>
      <c r="B23" s="15"/>
      <c r="C23" s="39"/>
      <c r="D23" s="39"/>
      <c r="E23" s="39"/>
      <c r="F23" s="39"/>
      <c r="G23" s="39"/>
      <c r="H23" s="39"/>
      <c r="I23" s="39"/>
      <c r="J23" s="30"/>
      <c r="K23" s="30"/>
      <c r="L23" s="30"/>
      <c r="M23" s="31"/>
    </row>
    <row r="24" spans="1:13" ht="19.95" customHeight="1">
      <c r="A24" s="15"/>
      <c r="B24" s="15"/>
      <c r="C24" s="39"/>
      <c r="D24" s="39"/>
      <c r="E24" s="39"/>
      <c r="F24" s="39"/>
      <c r="G24" s="39"/>
      <c r="H24" s="39"/>
      <c r="I24" s="39"/>
      <c r="J24" s="30"/>
      <c r="K24" s="30"/>
      <c r="L24" s="30"/>
      <c r="M24" s="31"/>
    </row>
    <row r="25" spans="1:13" ht="19.95" customHeight="1">
      <c r="A25" s="15"/>
      <c r="B25" s="15"/>
      <c r="C25" s="39"/>
      <c r="D25" s="39"/>
      <c r="E25" s="39"/>
      <c r="F25" s="39"/>
      <c r="G25" s="39"/>
      <c r="H25" s="39"/>
      <c r="I25" s="39"/>
      <c r="J25" s="30"/>
      <c r="K25" s="30"/>
      <c r="L25" s="30"/>
      <c r="M25" s="31"/>
    </row>
    <row r="26" spans="1:13" ht="19.95" customHeight="1">
      <c r="A26" s="15"/>
      <c r="B26" s="15"/>
      <c r="C26" s="39"/>
      <c r="D26" s="39"/>
      <c r="E26" s="39"/>
      <c r="F26" s="39"/>
      <c r="G26" s="39"/>
      <c r="H26" s="39"/>
      <c r="I26" s="39"/>
      <c r="J26" s="30"/>
      <c r="K26" s="30"/>
      <c r="L26" s="30"/>
      <c r="M26" s="31"/>
    </row>
    <row r="27" spans="1:13" ht="19.95" customHeight="1">
      <c r="A27" s="15"/>
      <c r="B27" s="15"/>
      <c r="C27" s="39"/>
      <c r="D27" s="39"/>
      <c r="E27" s="39"/>
      <c r="F27" s="39"/>
      <c r="G27" s="39"/>
      <c r="H27" s="39"/>
      <c r="I27" s="39"/>
      <c r="J27" s="30"/>
      <c r="K27" s="30"/>
      <c r="L27" s="30"/>
      <c r="M27" s="31"/>
    </row>
    <row r="28" spans="1:13" ht="19.95" customHeight="1">
      <c r="A28" s="15"/>
      <c r="B28" s="15"/>
      <c r="C28" s="39"/>
      <c r="D28" s="39"/>
      <c r="E28" s="39"/>
      <c r="F28" s="39"/>
      <c r="G28" s="39"/>
      <c r="H28" s="39"/>
      <c r="I28" s="39"/>
      <c r="J28" s="30"/>
      <c r="K28" s="30"/>
      <c r="L28" s="30"/>
      <c r="M28" s="31"/>
    </row>
    <row r="29" spans="1:13" ht="19.95" customHeight="1">
      <c r="A29" s="15"/>
      <c r="B29" s="15"/>
      <c r="C29" s="39"/>
      <c r="D29" s="39"/>
      <c r="E29" s="39"/>
      <c r="F29" s="39"/>
      <c r="G29" s="39"/>
      <c r="H29" s="39"/>
      <c r="I29" s="39"/>
      <c r="J29" s="30"/>
      <c r="K29" s="30"/>
      <c r="L29" s="30"/>
      <c r="M29" s="31"/>
    </row>
    <row r="30" spans="1:13" ht="19.95" customHeight="1">
      <c r="A30" s="15"/>
      <c r="B30" s="15"/>
      <c r="C30" s="39"/>
      <c r="D30" s="39"/>
      <c r="E30" s="39"/>
      <c r="F30" s="39"/>
      <c r="G30" s="39"/>
      <c r="H30" s="39"/>
      <c r="I30" s="39"/>
      <c r="J30" s="30"/>
      <c r="K30" s="30"/>
      <c r="L30" s="30"/>
      <c r="M30" s="31"/>
    </row>
    <row r="31" spans="1:13" ht="19.95" customHeight="1">
      <c r="A31" s="15"/>
      <c r="B31" s="15"/>
      <c r="C31" s="39"/>
      <c r="D31" s="39"/>
      <c r="E31" s="39"/>
      <c r="F31" s="39"/>
      <c r="G31" s="39"/>
      <c r="H31" s="39"/>
      <c r="I31" s="39"/>
      <c r="J31" s="30"/>
      <c r="K31" s="30"/>
      <c r="L31" s="30"/>
      <c r="M31" s="31"/>
    </row>
    <row r="32" spans="1:13" ht="19.95" customHeight="1">
      <c r="A32" s="15"/>
      <c r="B32" s="15"/>
      <c r="C32" s="39"/>
      <c r="D32" s="39"/>
      <c r="E32" s="39"/>
      <c r="F32" s="39"/>
      <c r="G32" s="39"/>
      <c r="H32" s="39"/>
      <c r="I32" s="39"/>
      <c r="J32" s="30"/>
      <c r="K32" s="30"/>
      <c r="L32" s="30"/>
      <c r="M32" s="31"/>
    </row>
    <row r="33" spans="1:13" ht="19.95" customHeight="1">
      <c r="A33" s="15"/>
      <c r="B33" s="15"/>
      <c r="C33" s="39"/>
      <c r="D33" s="39"/>
      <c r="E33" s="39"/>
      <c r="F33" s="39"/>
      <c r="G33" s="39"/>
      <c r="H33" s="39"/>
      <c r="I33" s="39"/>
      <c r="J33" s="30"/>
      <c r="K33" s="30"/>
      <c r="L33" s="30"/>
      <c r="M33" s="31"/>
    </row>
    <row r="34" spans="1:13" ht="19.95" customHeight="1">
      <c r="A34" s="15"/>
      <c r="B34" s="15"/>
      <c r="C34" s="39"/>
      <c r="D34" s="39"/>
      <c r="E34" s="39"/>
      <c r="F34" s="39"/>
      <c r="G34" s="39"/>
      <c r="H34" s="39"/>
      <c r="I34" s="39"/>
      <c r="J34" s="30"/>
      <c r="K34" s="30"/>
      <c r="L34" s="30"/>
      <c r="M34" s="31"/>
    </row>
    <row r="35" spans="1:13" ht="19.95" customHeight="1">
      <c r="A35" s="15"/>
      <c r="B35" s="15"/>
      <c r="C35" s="39"/>
      <c r="D35" s="39"/>
      <c r="E35" s="39"/>
      <c r="F35" s="39"/>
      <c r="G35" s="39"/>
      <c r="H35" s="39"/>
      <c r="I35" s="39"/>
      <c r="J35" s="30"/>
      <c r="K35" s="30"/>
      <c r="L35" s="30"/>
      <c r="M35" s="31"/>
    </row>
    <row r="36" spans="1:13" ht="19.95" customHeight="1">
      <c r="A36" s="15"/>
      <c r="B36" s="15"/>
      <c r="C36" s="39"/>
      <c r="D36" s="39"/>
      <c r="E36" s="39"/>
      <c r="F36" s="39"/>
      <c r="G36" s="39"/>
      <c r="H36" s="39"/>
      <c r="I36" s="39"/>
      <c r="J36" s="30"/>
      <c r="K36" s="30"/>
      <c r="L36" s="30"/>
      <c r="M36" s="31"/>
    </row>
    <row r="37" spans="1:13" ht="19.95" customHeight="1">
      <c r="A37" s="15"/>
      <c r="B37" s="15"/>
      <c r="C37" s="39"/>
      <c r="D37" s="39"/>
      <c r="E37" s="39"/>
      <c r="F37" s="39"/>
      <c r="G37" s="39"/>
      <c r="H37" s="39"/>
      <c r="I37" s="39"/>
      <c r="J37" s="30"/>
      <c r="K37" s="30"/>
      <c r="L37" s="30"/>
      <c r="M37" s="31"/>
    </row>
    <row r="38" spans="1:13" ht="19.95" customHeight="1">
      <c r="A38" s="15"/>
      <c r="B38" s="15"/>
      <c r="C38" s="39"/>
      <c r="D38" s="39"/>
      <c r="E38" s="39"/>
      <c r="F38" s="39"/>
      <c r="G38" s="39"/>
      <c r="H38" s="39"/>
      <c r="I38" s="39"/>
      <c r="J38" s="30"/>
      <c r="K38" s="30"/>
      <c r="L38" s="30"/>
      <c r="M38" s="31"/>
    </row>
    <row r="39" spans="1:13" ht="19.95" customHeight="1">
      <c r="A39" s="15"/>
      <c r="B39" s="15"/>
      <c r="C39" s="39"/>
      <c r="D39" s="39"/>
      <c r="E39" s="39"/>
      <c r="F39" s="39"/>
      <c r="G39" s="39"/>
      <c r="H39" s="39"/>
      <c r="I39" s="39"/>
      <c r="J39" s="30"/>
      <c r="K39" s="30"/>
      <c r="L39" s="30"/>
      <c r="M39" s="31"/>
    </row>
    <row r="40" spans="1:13" ht="19.95" customHeight="1">
      <c r="A40" s="15"/>
      <c r="B40" s="15"/>
      <c r="C40" s="39"/>
      <c r="D40" s="39"/>
      <c r="E40" s="39"/>
      <c r="F40" s="39"/>
      <c r="G40" s="39"/>
      <c r="H40" s="39"/>
      <c r="I40" s="39"/>
      <c r="J40" s="30"/>
      <c r="K40" s="30"/>
      <c r="L40" s="30"/>
      <c r="M40" s="31"/>
    </row>
    <row r="41" spans="1:13" ht="19.95" customHeight="1">
      <c r="A41" s="15"/>
      <c r="B41" s="15"/>
      <c r="C41" s="39"/>
      <c r="D41" s="39"/>
      <c r="E41" s="39"/>
      <c r="F41" s="39"/>
      <c r="G41" s="39"/>
      <c r="H41" s="39"/>
      <c r="I41" s="39"/>
      <c r="J41" s="30"/>
      <c r="K41" s="30"/>
      <c r="L41" s="30"/>
      <c r="M41" s="31"/>
    </row>
    <row r="42" spans="1:13" ht="19.95" customHeight="1">
      <c r="A42" s="15"/>
      <c r="B42" s="15"/>
      <c r="C42" s="39"/>
      <c r="D42" s="39"/>
      <c r="E42" s="39"/>
      <c r="F42" s="39"/>
      <c r="G42" s="39"/>
      <c r="H42" s="39"/>
      <c r="I42" s="39"/>
      <c r="J42" s="30"/>
      <c r="K42" s="30"/>
      <c r="L42" s="30"/>
      <c r="M42" s="31"/>
    </row>
    <row r="43" spans="1:13" ht="19.95" customHeight="1">
      <c r="A43" s="15"/>
      <c r="B43" s="15"/>
      <c r="C43" s="39"/>
      <c r="D43" s="39"/>
      <c r="E43" s="39"/>
      <c r="F43" s="39"/>
      <c r="G43" s="39"/>
      <c r="H43" s="39"/>
      <c r="I43" s="39"/>
      <c r="J43" s="30"/>
      <c r="K43" s="30"/>
      <c r="L43" s="30"/>
      <c r="M43" s="31"/>
    </row>
    <row r="44" spans="1:13" ht="19.95" customHeight="1">
      <c r="A44" s="15"/>
      <c r="B44" s="15"/>
      <c r="C44" s="39"/>
      <c r="D44" s="39"/>
      <c r="E44" s="39"/>
      <c r="F44" s="39"/>
      <c r="G44" s="39"/>
      <c r="H44" s="39"/>
      <c r="I44" s="39"/>
      <c r="J44" s="30"/>
      <c r="K44" s="30"/>
      <c r="L44" s="30"/>
      <c r="M44" s="31"/>
    </row>
    <row r="45" spans="1:13" ht="19.95" customHeight="1">
      <c r="A45" s="15"/>
      <c r="B45" s="15"/>
      <c r="C45" s="39"/>
      <c r="D45" s="39"/>
      <c r="E45" s="39"/>
      <c r="F45" s="39"/>
      <c r="G45" s="39"/>
      <c r="H45" s="39"/>
      <c r="I45" s="39"/>
      <c r="J45" s="30"/>
      <c r="K45" s="30"/>
      <c r="L45" s="30"/>
      <c r="M45" s="31"/>
    </row>
    <row r="46" spans="1:13" ht="19.95" customHeight="1">
      <c r="A46" s="15"/>
      <c r="B46" s="15"/>
      <c r="C46" s="39"/>
      <c r="D46" s="39"/>
      <c r="E46" s="39"/>
      <c r="F46" s="39"/>
      <c r="G46" s="39"/>
      <c r="H46" s="39"/>
      <c r="I46" s="39"/>
      <c r="J46" s="30"/>
      <c r="K46" s="30"/>
      <c r="L46" s="30"/>
      <c r="M46" s="31"/>
    </row>
    <row r="47" spans="1:13" ht="19.95" customHeight="1">
      <c r="A47" s="15"/>
      <c r="B47" s="15"/>
      <c r="C47" s="39"/>
      <c r="D47" s="39"/>
      <c r="E47" s="39"/>
      <c r="F47" s="39"/>
      <c r="G47" s="39"/>
      <c r="H47" s="39"/>
      <c r="I47" s="39"/>
      <c r="J47" s="30"/>
      <c r="K47" s="30"/>
      <c r="L47" s="30"/>
      <c r="M47" s="31"/>
    </row>
    <row r="48" spans="1:13" ht="19.95" customHeight="1">
      <c r="A48" s="15"/>
      <c r="B48" s="15"/>
      <c r="C48" s="39"/>
      <c r="D48" s="39"/>
      <c r="E48" s="39"/>
      <c r="F48" s="39"/>
      <c r="G48" s="39"/>
      <c r="H48" s="39"/>
      <c r="I48" s="39"/>
      <c r="J48" s="30"/>
      <c r="K48" s="30"/>
      <c r="L48" s="30"/>
      <c r="M48" s="31"/>
    </row>
    <row r="49" spans="1:13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6"/>
    </row>
  </sheetData>
  <mergeCells count="36">
    <mergeCell ref="C48:I48"/>
    <mergeCell ref="C37:I37"/>
    <mergeCell ref="C38:I38"/>
    <mergeCell ref="C39:I39"/>
    <mergeCell ref="C40:I40"/>
    <mergeCell ref="C41:I41"/>
    <mergeCell ref="C42:I42"/>
    <mergeCell ref="C43:I43"/>
    <mergeCell ref="C44:I44"/>
    <mergeCell ref="C45:I45"/>
    <mergeCell ref="C46:I46"/>
    <mergeCell ref="C47:I47"/>
    <mergeCell ref="C36:I36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C34:I34"/>
    <mergeCell ref="C35:I35"/>
    <mergeCell ref="C24:I24"/>
    <mergeCell ref="K3:M3"/>
    <mergeCell ref="K6:M6"/>
    <mergeCell ref="K8:M8"/>
    <mergeCell ref="K10:M10"/>
    <mergeCell ref="K13:M13"/>
    <mergeCell ref="K15:M15"/>
    <mergeCell ref="A18:I18"/>
    <mergeCell ref="C20:I20"/>
    <mergeCell ref="C21:I21"/>
    <mergeCell ref="C22:I22"/>
    <mergeCell ref="C23:I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4"/>
  <sheetViews>
    <sheetView tabSelected="1" topLeftCell="B1" workbookViewId="0">
      <selection activeCell="C15" sqref="C15"/>
    </sheetView>
  </sheetViews>
  <sheetFormatPr baseColWidth="10" defaultRowHeight="14.4"/>
  <cols>
    <col min="2" max="2" width="17.6640625" customWidth="1"/>
    <col min="3" max="3" width="11.88671875" customWidth="1"/>
    <col min="4" max="4" width="22.44140625" customWidth="1"/>
    <col min="5" max="5" width="24.88671875" bestFit="1" customWidth="1"/>
    <col min="6" max="6" width="17.21875" customWidth="1"/>
    <col min="7" max="7" width="20.109375" bestFit="1" customWidth="1"/>
    <col min="8" max="8" width="32.5546875" customWidth="1"/>
    <col min="9" max="9" width="29.5546875" bestFit="1" customWidth="1"/>
    <col min="10" max="10" width="19.44140625" customWidth="1"/>
    <col min="11" max="11" width="20.21875" customWidth="1"/>
    <col min="12" max="12" width="25.21875" bestFit="1" customWidth="1"/>
    <col min="13" max="13" width="24.88671875" bestFit="1" customWidth="1"/>
    <col min="14" max="14" width="20.77734375" customWidth="1"/>
    <col min="16" max="16" width="14.6640625" customWidth="1"/>
    <col min="17" max="17" width="29.5546875" bestFit="1" customWidth="1"/>
    <col min="18" max="18" width="21.21875" customWidth="1"/>
    <col min="21" max="21" width="24.88671875" bestFit="1" customWidth="1"/>
  </cols>
  <sheetData>
    <row r="1" spans="1:21" ht="72" customHeight="1">
      <c r="A1" s="2" t="s">
        <v>14</v>
      </c>
      <c r="B1" s="1" t="s">
        <v>0</v>
      </c>
      <c r="C1" s="2" t="s">
        <v>1</v>
      </c>
      <c r="D1" s="1" t="s">
        <v>13</v>
      </c>
      <c r="E1" s="3" t="s">
        <v>2</v>
      </c>
      <c r="F1" s="4" t="s">
        <v>4</v>
      </c>
      <c r="G1" s="5" t="s">
        <v>5</v>
      </c>
      <c r="H1" s="6" t="s">
        <v>105</v>
      </c>
      <c r="I1" s="6" t="s">
        <v>10</v>
      </c>
      <c r="J1" s="8" t="s">
        <v>11</v>
      </c>
      <c r="K1" s="8" t="s">
        <v>12</v>
      </c>
      <c r="L1" s="7" t="s">
        <v>15</v>
      </c>
      <c r="M1" s="7" t="s">
        <v>16</v>
      </c>
      <c r="N1" s="7" t="s">
        <v>17</v>
      </c>
      <c r="O1" s="7" t="s">
        <v>18</v>
      </c>
      <c r="P1" s="7" t="s">
        <v>19</v>
      </c>
      <c r="Q1" s="7" t="s">
        <v>20</v>
      </c>
      <c r="R1" s="7" t="s">
        <v>21</v>
      </c>
      <c r="S1" s="7" t="s">
        <v>106</v>
      </c>
      <c r="T1" s="7" t="s">
        <v>22</v>
      </c>
      <c r="U1" s="16" t="s">
        <v>27</v>
      </c>
    </row>
    <row r="2" spans="1:21">
      <c r="A2">
        <v>1</v>
      </c>
      <c r="B2" t="s">
        <v>107</v>
      </c>
      <c r="C2" t="s">
        <v>108</v>
      </c>
      <c r="D2" t="s">
        <v>151</v>
      </c>
      <c r="E2">
        <v>21000</v>
      </c>
      <c r="F2" t="s">
        <v>174</v>
      </c>
      <c r="G2">
        <v>10</v>
      </c>
      <c r="H2" t="s">
        <v>6</v>
      </c>
      <c r="I2">
        <v>130</v>
      </c>
      <c r="J2" s="37">
        <v>43466</v>
      </c>
      <c r="K2" s="37">
        <v>43596</v>
      </c>
      <c r="L2" s="38">
        <f>TblDonnées[[#This Row],[2019 
Montant TTC]]/(TblDonnées[[#This Row],[Avancement]]/100)</f>
        <v>210000</v>
      </c>
      <c r="M2" t="s">
        <v>197</v>
      </c>
      <c r="N2" t="s">
        <v>220</v>
      </c>
      <c r="O2" t="s">
        <v>242</v>
      </c>
      <c r="P2" t="s">
        <v>265</v>
      </c>
      <c r="Q2" t="s">
        <v>288</v>
      </c>
      <c r="R2">
        <v>1234</v>
      </c>
      <c r="S2">
        <f>TblDonnées[[#This Row],[Budget]]/2</f>
        <v>105000</v>
      </c>
      <c r="T2" t="s">
        <v>311</v>
      </c>
      <c r="U2" t="s">
        <v>334</v>
      </c>
    </row>
    <row r="3" spans="1:21">
      <c r="A3">
        <v>2</v>
      </c>
      <c r="B3" t="s">
        <v>109</v>
      </c>
      <c r="C3" t="s">
        <v>110</v>
      </c>
      <c r="D3" t="s">
        <v>152</v>
      </c>
      <c r="E3">
        <v>22500</v>
      </c>
      <c r="F3" t="s">
        <v>175</v>
      </c>
      <c r="G3">
        <v>20</v>
      </c>
      <c r="H3" t="s">
        <v>7</v>
      </c>
      <c r="I3">
        <v>90</v>
      </c>
      <c r="J3" s="37">
        <v>43546</v>
      </c>
      <c r="K3" s="37">
        <v>43636</v>
      </c>
      <c r="L3" s="38">
        <f>TblDonnées[[#This Row],[2019 
Montant TTC]]/(TblDonnées[[#This Row],[Avancement]]/100)</f>
        <v>112500</v>
      </c>
      <c r="M3" t="s">
        <v>198</v>
      </c>
      <c r="N3" t="s">
        <v>221</v>
      </c>
      <c r="O3" t="s">
        <v>243</v>
      </c>
      <c r="P3" t="s">
        <v>266</v>
      </c>
      <c r="Q3" t="s">
        <v>289</v>
      </c>
      <c r="R3">
        <v>3456</v>
      </c>
      <c r="S3">
        <f>TblDonnées[[#This Row],[Budget]]/2</f>
        <v>56250</v>
      </c>
      <c r="T3" t="s">
        <v>312</v>
      </c>
      <c r="U3" t="s">
        <v>335</v>
      </c>
    </row>
    <row r="4" spans="1:21">
      <c r="A4">
        <v>3</v>
      </c>
      <c r="B4" t="s">
        <v>111</v>
      </c>
      <c r="C4" t="s">
        <v>112</v>
      </c>
      <c r="D4" t="s">
        <v>153</v>
      </c>
      <c r="E4">
        <v>123</v>
      </c>
      <c r="F4" t="s">
        <v>176</v>
      </c>
      <c r="G4">
        <v>34</v>
      </c>
      <c r="H4" t="s">
        <v>9</v>
      </c>
      <c r="I4">
        <v>365</v>
      </c>
      <c r="J4" s="37">
        <v>43478</v>
      </c>
      <c r="K4" s="37">
        <v>43843</v>
      </c>
      <c r="L4" s="38">
        <f>TblDonnées[[#This Row],[2019 
Montant TTC]]/(TblDonnées[[#This Row],[Avancement]]/100)</f>
        <v>361.76470588235293</v>
      </c>
      <c r="M4" t="s">
        <v>199</v>
      </c>
      <c r="N4" t="s">
        <v>222</v>
      </c>
      <c r="O4" t="s">
        <v>244</v>
      </c>
      <c r="P4" t="s">
        <v>267</v>
      </c>
      <c r="Q4" t="s">
        <v>290</v>
      </c>
      <c r="R4">
        <v>3452</v>
      </c>
      <c r="S4">
        <f>TblDonnées[[#This Row],[Budget]]/2</f>
        <v>180.88235294117646</v>
      </c>
      <c r="T4" t="s">
        <v>313</v>
      </c>
      <c r="U4" t="s">
        <v>336</v>
      </c>
    </row>
    <row r="5" spans="1:21">
      <c r="A5">
        <v>4</v>
      </c>
      <c r="B5" t="s">
        <v>113</v>
      </c>
      <c r="C5" t="s">
        <v>114</v>
      </c>
      <c r="D5" t="s">
        <v>154</v>
      </c>
      <c r="E5">
        <v>3400</v>
      </c>
      <c r="F5" t="s">
        <v>177</v>
      </c>
      <c r="G5">
        <v>75</v>
      </c>
      <c r="H5" t="s">
        <v>7</v>
      </c>
      <c r="I5">
        <v>420</v>
      </c>
      <c r="J5" s="37">
        <v>43646</v>
      </c>
      <c r="K5" s="37">
        <v>44066</v>
      </c>
      <c r="L5" s="38">
        <f>TblDonnées[[#This Row],[2019 
Montant TTC]]/(TblDonnées[[#This Row],[Avancement]]/100)</f>
        <v>4533.333333333333</v>
      </c>
      <c r="M5" t="s">
        <v>200</v>
      </c>
      <c r="N5" t="s">
        <v>223</v>
      </c>
      <c r="O5" t="s">
        <v>245</v>
      </c>
      <c r="P5" t="s">
        <v>268</v>
      </c>
      <c r="Q5" t="s">
        <v>291</v>
      </c>
      <c r="R5">
        <v>5678</v>
      </c>
      <c r="S5">
        <f>TblDonnées[[#This Row],[Budget]]/2</f>
        <v>2266.6666666666665</v>
      </c>
      <c r="T5" t="s">
        <v>314</v>
      </c>
      <c r="U5" t="s">
        <v>337</v>
      </c>
    </row>
    <row r="6" spans="1:21">
      <c r="A6">
        <v>5</v>
      </c>
      <c r="B6" t="s">
        <v>115</v>
      </c>
      <c r="C6" t="s">
        <v>116</v>
      </c>
      <c r="D6" t="s">
        <v>155</v>
      </c>
      <c r="E6">
        <v>4534</v>
      </c>
      <c r="F6" t="s">
        <v>178</v>
      </c>
      <c r="G6">
        <v>20</v>
      </c>
      <c r="H6" t="s">
        <v>8</v>
      </c>
      <c r="I6">
        <v>50</v>
      </c>
      <c r="J6" s="37">
        <v>43750</v>
      </c>
      <c r="K6" s="37">
        <v>43800</v>
      </c>
      <c r="L6" s="38">
        <f>TblDonnées[[#This Row],[2019 
Montant TTC]]/(TblDonnées[[#This Row],[Avancement]]/100)</f>
        <v>22670</v>
      </c>
      <c r="M6" t="s">
        <v>201</v>
      </c>
      <c r="N6" t="s">
        <v>224</v>
      </c>
      <c r="O6" t="s">
        <v>246</v>
      </c>
      <c r="P6" t="s">
        <v>269</v>
      </c>
      <c r="Q6" t="s">
        <v>292</v>
      </c>
      <c r="R6">
        <v>3451</v>
      </c>
      <c r="S6">
        <f>TblDonnées[[#This Row],[Budget]]/2</f>
        <v>11335</v>
      </c>
      <c r="T6" t="s">
        <v>315</v>
      </c>
      <c r="U6" t="s">
        <v>338</v>
      </c>
    </row>
    <row r="7" spans="1:21">
      <c r="A7">
        <v>6</v>
      </c>
      <c r="B7" t="s">
        <v>117</v>
      </c>
      <c r="C7" t="s">
        <v>118</v>
      </c>
      <c r="D7" t="s">
        <v>156</v>
      </c>
      <c r="E7">
        <v>56789</v>
      </c>
      <c r="F7" t="s">
        <v>179</v>
      </c>
      <c r="G7">
        <v>10</v>
      </c>
      <c r="H7" t="s">
        <v>7</v>
      </c>
      <c r="I7">
        <v>30</v>
      </c>
      <c r="J7" s="37">
        <v>43763</v>
      </c>
      <c r="K7" s="37">
        <v>43793</v>
      </c>
      <c r="L7" s="38">
        <f>TblDonnées[[#This Row],[2019 
Montant TTC]]/(TblDonnées[[#This Row],[Avancement]]/100)</f>
        <v>567890</v>
      </c>
      <c r="M7" t="s">
        <v>202</v>
      </c>
      <c r="N7" t="s">
        <v>225</v>
      </c>
      <c r="O7" t="s">
        <v>247</v>
      </c>
      <c r="P7" t="s">
        <v>270</v>
      </c>
      <c r="Q7" t="s">
        <v>293</v>
      </c>
      <c r="R7">
        <v>8765</v>
      </c>
      <c r="S7">
        <f>TblDonnées[[#This Row],[Budget]]/2</f>
        <v>283945</v>
      </c>
      <c r="T7" t="s">
        <v>316</v>
      </c>
      <c r="U7" t="s">
        <v>339</v>
      </c>
    </row>
    <row r="8" spans="1:21">
      <c r="A8">
        <v>7</v>
      </c>
      <c r="B8" t="s">
        <v>119</v>
      </c>
      <c r="C8" t="s">
        <v>120</v>
      </c>
      <c r="D8" t="s">
        <v>157</v>
      </c>
      <c r="E8">
        <v>234</v>
      </c>
      <c r="F8" t="s">
        <v>180</v>
      </c>
      <c r="G8">
        <v>5</v>
      </c>
      <c r="H8" t="s">
        <v>6</v>
      </c>
      <c r="I8">
        <v>45</v>
      </c>
      <c r="J8" s="37">
        <v>43588</v>
      </c>
      <c r="K8" s="37">
        <v>43633</v>
      </c>
      <c r="L8" s="38">
        <f>TblDonnées[[#This Row],[2019 
Montant TTC]]/(TblDonnées[[#This Row],[Avancement]]/100)</f>
        <v>4680</v>
      </c>
      <c r="M8" t="s">
        <v>203</v>
      </c>
      <c r="N8" t="s">
        <v>226</v>
      </c>
      <c r="O8" t="s">
        <v>248</v>
      </c>
      <c r="P8" t="s">
        <v>271</v>
      </c>
      <c r="Q8" t="s">
        <v>294</v>
      </c>
      <c r="R8">
        <v>9876</v>
      </c>
      <c r="S8">
        <f>TblDonnées[[#This Row],[Budget]]/2</f>
        <v>2340</v>
      </c>
      <c r="T8" t="s">
        <v>317</v>
      </c>
      <c r="U8" t="s">
        <v>340</v>
      </c>
    </row>
    <row r="9" spans="1:21">
      <c r="A9">
        <v>8</v>
      </c>
      <c r="B9" t="s">
        <v>121</v>
      </c>
      <c r="C9" t="s">
        <v>122</v>
      </c>
      <c r="D9" t="s">
        <v>158</v>
      </c>
      <c r="E9">
        <v>65789</v>
      </c>
      <c r="F9" t="s">
        <v>181</v>
      </c>
      <c r="G9">
        <v>65</v>
      </c>
      <c r="H9" t="s">
        <v>8</v>
      </c>
      <c r="I9">
        <v>70</v>
      </c>
      <c r="J9" s="37">
        <v>43466</v>
      </c>
      <c r="K9" s="37">
        <v>43536</v>
      </c>
      <c r="L9" s="38">
        <f>TblDonnées[[#This Row],[2019 
Montant TTC]]/(TblDonnées[[#This Row],[Avancement]]/100)</f>
        <v>101213.84615384616</v>
      </c>
      <c r="M9" t="s">
        <v>204</v>
      </c>
      <c r="N9" t="s">
        <v>227</v>
      </c>
      <c r="O9" t="s">
        <v>249</v>
      </c>
      <c r="P9" t="s">
        <v>272</v>
      </c>
      <c r="Q9" t="s">
        <v>295</v>
      </c>
      <c r="R9">
        <v>4567</v>
      </c>
      <c r="S9">
        <f>TblDonnées[[#This Row],[Budget]]/2</f>
        <v>50606.923076923078</v>
      </c>
      <c r="T9" t="s">
        <v>318</v>
      </c>
      <c r="U9" t="s">
        <v>341</v>
      </c>
    </row>
    <row r="10" spans="1:21">
      <c r="A10">
        <v>9</v>
      </c>
      <c r="B10" t="s">
        <v>123</v>
      </c>
      <c r="C10" t="s">
        <v>124</v>
      </c>
      <c r="D10" t="s">
        <v>159</v>
      </c>
      <c r="E10">
        <v>345</v>
      </c>
      <c r="F10" t="s">
        <v>182</v>
      </c>
      <c r="G10">
        <v>90</v>
      </c>
      <c r="H10" t="s">
        <v>9</v>
      </c>
      <c r="I10">
        <v>20</v>
      </c>
      <c r="J10" s="37">
        <v>43546</v>
      </c>
      <c r="K10" s="37">
        <v>43566</v>
      </c>
      <c r="L10" s="38">
        <f>TblDonnées[[#This Row],[2019 
Montant TTC]]/(TblDonnées[[#This Row],[Avancement]]/100)</f>
        <v>383.33333333333331</v>
      </c>
      <c r="M10" t="s">
        <v>205</v>
      </c>
      <c r="N10" t="s">
        <v>228</v>
      </c>
      <c r="O10" t="s">
        <v>250</v>
      </c>
      <c r="P10" t="s">
        <v>273</v>
      </c>
      <c r="Q10" t="s">
        <v>296</v>
      </c>
      <c r="R10">
        <v>1234</v>
      </c>
      <c r="S10">
        <f>TblDonnées[[#This Row],[Budget]]/2</f>
        <v>191.66666666666666</v>
      </c>
      <c r="T10" t="s">
        <v>319</v>
      </c>
      <c r="U10" t="s">
        <v>342</v>
      </c>
    </row>
    <row r="11" spans="1:21">
      <c r="A11">
        <v>10</v>
      </c>
      <c r="B11" t="s">
        <v>125</v>
      </c>
      <c r="C11" t="s">
        <v>126</v>
      </c>
      <c r="D11" t="s">
        <v>160</v>
      </c>
      <c r="E11">
        <v>12345</v>
      </c>
      <c r="F11" t="s">
        <v>183</v>
      </c>
      <c r="G11">
        <v>95</v>
      </c>
      <c r="H11" t="s">
        <v>7</v>
      </c>
      <c r="I11">
        <v>10</v>
      </c>
      <c r="J11" s="37">
        <v>43478</v>
      </c>
      <c r="K11" s="37">
        <v>43488</v>
      </c>
      <c r="L11" s="38">
        <f>TblDonnées[[#This Row],[2019 
Montant TTC]]/(TblDonnées[[#This Row],[Avancement]]/100)</f>
        <v>12994.736842105263</v>
      </c>
      <c r="M11" t="s">
        <v>206</v>
      </c>
      <c r="N11" t="s">
        <v>229</v>
      </c>
      <c r="O11" t="s">
        <v>251</v>
      </c>
      <c r="P11" t="s">
        <v>274</v>
      </c>
      <c r="Q11" t="s">
        <v>297</v>
      </c>
      <c r="R11">
        <v>6543</v>
      </c>
      <c r="S11">
        <f>TblDonnées[[#This Row],[Budget]]/2</f>
        <v>6497.3684210526317</v>
      </c>
      <c r="T11" t="s">
        <v>320</v>
      </c>
      <c r="U11" t="s">
        <v>343</v>
      </c>
    </row>
    <row r="12" spans="1:21">
      <c r="A12">
        <v>11</v>
      </c>
      <c r="B12" t="s">
        <v>358</v>
      </c>
      <c r="C12" t="s">
        <v>127</v>
      </c>
      <c r="D12" t="s">
        <v>161</v>
      </c>
      <c r="E12">
        <v>9876</v>
      </c>
      <c r="F12" t="s">
        <v>184</v>
      </c>
      <c r="G12">
        <v>5</v>
      </c>
      <c r="H12" t="s">
        <v>9</v>
      </c>
      <c r="I12">
        <v>100</v>
      </c>
      <c r="J12" s="37">
        <v>43466</v>
      </c>
      <c r="K12" s="37">
        <v>43566</v>
      </c>
      <c r="L12" s="38">
        <f>TblDonnées[[#This Row],[2019 
Montant TTC]]/(TblDonnées[[#This Row],[Avancement]]/100)</f>
        <v>197520</v>
      </c>
      <c r="M12" t="s">
        <v>207</v>
      </c>
      <c r="N12" t="s">
        <v>230</v>
      </c>
      <c r="O12" t="s">
        <v>252</v>
      </c>
      <c r="P12" t="s">
        <v>275</v>
      </c>
      <c r="Q12" t="s">
        <v>298</v>
      </c>
      <c r="R12">
        <v>9866</v>
      </c>
      <c r="S12">
        <f>TblDonnées[[#This Row],[Budget]]/2</f>
        <v>98760</v>
      </c>
      <c r="T12" t="s">
        <v>321</v>
      </c>
      <c r="U12" t="s">
        <v>344</v>
      </c>
    </row>
    <row r="13" spans="1:21">
      <c r="A13">
        <v>12</v>
      </c>
      <c r="B13" t="s">
        <v>128</v>
      </c>
      <c r="C13" t="s">
        <v>129</v>
      </c>
      <c r="D13" t="s">
        <v>162</v>
      </c>
      <c r="E13">
        <v>3972</v>
      </c>
      <c r="F13" t="s">
        <v>185</v>
      </c>
      <c r="G13">
        <v>45</v>
      </c>
      <c r="H13" t="s">
        <v>6</v>
      </c>
      <c r="I13">
        <v>45</v>
      </c>
      <c r="J13" s="37">
        <v>43546</v>
      </c>
      <c r="K13" s="37">
        <v>43591</v>
      </c>
      <c r="L13" s="38">
        <f>TblDonnées[[#This Row],[2019 
Montant TTC]]/(TblDonnées[[#This Row],[Avancement]]/100)</f>
        <v>8826.6666666666661</v>
      </c>
      <c r="M13" t="s">
        <v>208</v>
      </c>
      <c r="N13" t="s">
        <v>231</v>
      </c>
      <c r="O13" t="s">
        <v>253</v>
      </c>
      <c r="P13" t="s">
        <v>276</v>
      </c>
      <c r="Q13" t="s">
        <v>299</v>
      </c>
      <c r="R13">
        <v>4567</v>
      </c>
      <c r="S13">
        <f>TblDonnées[[#This Row],[Budget]]/2</f>
        <v>4413.333333333333</v>
      </c>
      <c r="T13" t="s">
        <v>322</v>
      </c>
      <c r="U13" t="s">
        <v>345</v>
      </c>
    </row>
    <row r="14" spans="1:21">
      <c r="A14">
        <v>13</v>
      </c>
      <c r="B14" t="s">
        <v>130</v>
      </c>
      <c r="C14" t="s">
        <v>131</v>
      </c>
      <c r="D14" t="s">
        <v>163</v>
      </c>
      <c r="E14">
        <v>3487</v>
      </c>
      <c r="F14" t="s">
        <v>186</v>
      </c>
      <c r="G14">
        <v>56</v>
      </c>
      <c r="H14" t="s">
        <v>7</v>
      </c>
      <c r="I14">
        <v>56</v>
      </c>
      <c r="J14" s="37">
        <v>43478</v>
      </c>
      <c r="K14" s="37">
        <v>43534</v>
      </c>
      <c r="L14" s="38">
        <f>TblDonnées[[#This Row],[2019 
Montant TTC]]/(TblDonnées[[#This Row],[Avancement]]/100)</f>
        <v>6226.7857142857138</v>
      </c>
      <c r="M14" t="s">
        <v>209</v>
      </c>
      <c r="N14" t="s">
        <v>232</v>
      </c>
      <c r="O14" t="s">
        <v>254</v>
      </c>
      <c r="P14" t="s">
        <v>277</v>
      </c>
      <c r="Q14" t="s">
        <v>300</v>
      </c>
      <c r="R14">
        <v>6787</v>
      </c>
      <c r="S14">
        <f>TblDonnées[[#This Row],[Budget]]/2</f>
        <v>3113.3928571428569</v>
      </c>
      <c r="T14" t="s">
        <v>323</v>
      </c>
      <c r="U14" t="s">
        <v>346</v>
      </c>
    </row>
    <row r="15" spans="1:21">
      <c r="A15">
        <v>14</v>
      </c>
      <c r="B15" t="s">
        <v>132</v>
      </c>
      <c r="C15" t="s">
        <v>133</v>
      </c>
      <c r="D15" t="s">
        <v>164</v>
      </c>
      <c r="E15">
        <v>8765</v>
      </c>
      <c r="F15" t="s">
        <v>187</v>
      </c>
      <c r="G15">
        <v>34</v>
      </c>
      <c r="H15" t="s">
        <v>9</v>
      </c>
      <c r="I15">
        <v>20</v>
      </c>
      <c r="J15" s="37">
        <v>43626</v>
      </c>
      <c r="K15" s="37">
        <v>43666</v>
      </c>
      <c r="L15" s="44">
        <v>257794117647059</v>
      </c>
      <c r="M15" t="s">
        <v>210</v>
      </c>
      <c r="N15" t="s">
        <v>233</v>
      </c>
      <c r="O15" t="s">
        <v>255</v>
      </c>
      <c r="P15" t="s">
        <v>278</v>
      </c>
      <c r="Q15" t="s">
        <v>301</v>
      </c>
      <c r="R15">
        <v>1234</v>
      </c>
      <c r="S15" s="44">
        <v>128897058823529</v>
      </c>
      <c r="T15" t="s">
        <v>324</v>
      </c>
      <c r="U15" t="s">
        <v>347</v>
      </c>
    </row>
    <row r="16" spans="1:21">
      <c r="A16">
        <v>15</v>
      </c>
      <c r="B16" t="s">
        <v>134</v>
      </c>
      <c r="C16" t="s">
        <v>135</v>
      </c>
      <c r="D16" t="s">
        <v>165</v>
      </c>
      <c r="E16">
        <v>3974</v>
      </c>
      <c r="F16" t="s">
        <v>188</v>
      </c>
      <c r="G16">
        <v>50</v>
      </c>
      <c r="H16" t="s">
        <v>6</v>
      </c>
      <c r="I16">
        <v>45</v>
      </c>
      <c r="J16" s="37">
        <v>43750</v>
      </c>
      <c r="K16" s="37">
        <v>43795</v>
      </c>
      <c r="L16" s="38">
        <f>TblDonnées[[#This Row],[2019 
Montant TTC]]/(TblDonnées[[#This Row],[Avancement]]/100)</f>
        <v>7948</v>
      </c>
      <c r="M16" t="s">
        <v>211</v>
      </c>
      <c r="N16" t="s">
        <v>234</v>
      </c>
      <c r="O16" t="s">
        <v>256</v>
      </c>
      <c r="P16" t="s">
        <v>279</v>
      </c>
      <c r="Q16" t="s">
        <v>302</v>
      </c>
      <c r="R16">
        <v>2345</v>
      </c>
      <c r="S16">
        <f>TblDonnées[[#This Row],[Budget]]/2</f>
        <v>3974</v>
      </c>
      <c r="T16" t="s">
        <v>325</v>
      </c>
      <c r="U16" t="s">
        <v>348</v>
      </c>
    </row>
    <row r="17" spans="1:21">
      <c r="A17">
        <v>16</v>
      </c>
      <c r="B17" t="s">
        <v>136</v>
      </c>
      <c r="C17" t="s">
        <v>137</v>
      </c>
      <c r="D17" t="s">
        <v>166</v>
      </c>
      <c r="E17">
        <v>456789</v>
      </c>
      <c r="F17" t="s">
        <v>189</v>
      </c>
      <c r="G17">
        <v>25</v>
      </c>
      <c r="H17" t="s">
        <v>8</v>
      </c>
      <c r="I17">
        <v>80</v>
      </c>
      <c r="J17" s="37">
        <v>43763</v>
      </c>
      <c r="K17" s="37">
        <v>43843</v>
      </c>
      <c r="L17" s="38">
        <f>TblDonnées[[#This Row],[2019 
Montant TTC]]/(TblDonnées[[#This Row],[Avancement]]/100)</f>
        <v>1827156</v>
      </c>
      <c r="M17" t="s">
        <v>212</v>
      </c>
      <c r="N17" t="s">
        <v>235</v>
      </c>
      <c r="O17" t="s">
        <v>257</v>
      </c>
      <c r="P17" t="s">
        <v>280</v>
      </c>
      <c r="Q17" t="s">
        <v>303</v>
      </c>
      <c r="R17">
        <v>3456</v>
      </c>
      <c r="S17">
        <f>TblDonnées[[#This Row],[Budget]]/2</f>
        <v>913578</v>
      </c>
      <c r="T17" t="s">
        <v>326</v>
      </c>
      <c r="U17" t="s">
        <v>349</v>
      </c>
    </row>
    <row r="18" spans="1:21">
      <c r="A18">
        <v>17</v>
      </c>
      <c r="B18" t="s">
        <v>357</v>
      </c>
      <c r="C18" t="s">
        <v>138</v>
      </c>
      <c r="D18" t="s">
        <v>167</v>
      </c>
      <c r="E18">
        <v>3452</v>
      </c>
      <c r="F18" t="s">
        <v>190</v>
      </c>
      <c r="G18">
        <v>60</v>
      </c>
      <c r="H18" t="s">
        <v>7</v>
      </c>
      <c r="I18">
        <v>30</v>
      </c>
      <c r="J18" s="37">
        <v>43588</v>
      </c>
      <c r="K18" s="37">
        <v>43618</v>
      </c>
      <c r="L18" s="38">
        <f>TblDonnées[[#This Row],[2019 
Montant TTC]]/(TblDonnées[[#This Row],[Avancement]]/100)</f>
        <v>5753.3333333333339</v>
      </c>
      <c r="M18" t="s">
        <v>213</v>
      </c>
      <c r="N18" t="s">
        <v>236</v>
      </c>
      <c r="O18" t="s">
        <v>258</v>
      </c>
      <c r="P18" t="s">
        <v>281</v>
      </c>
      <c r="Q18" t="s">
        <v>304</v>
      </c>
      <c r="R18">
        <v>4567</v>
      </c>
      <c r="S18">
        <f>TblDonnées[[#This Row],[Budget]]/2</f>
        <v>2876.666666666667</v>
      </c>
      <c r="T18" t="s">
        <v>327</v>
      </c>
      <c r="U18" t="s">
        <v>350</v>
      </c>
    </row>
    <row r="19" spans="1:21">
      <c r="A19">
        <v>18</v>
      </c>
      <c r="B19" t="s">
        <v>139</v>
      </c>
      <c r="C19" t="s">
        <v>140</v>
      </c>
      <c r="D19" t="s">
        <v>168</v>
      </c>
      <c r="E19">
        <v>2345</v>
      </c>
      <c r="F19" t="s">
        <v>191</v>
      </c>
      <c r="G19">
        <v>25</v>
      </c>
      <c r="H19" t="s">
        <v>9</v>
      </c>
      <c r="I19">
        <v>90</v>
      </c>
      <c r="J19" s="37">
        <v>43466</v>
      </c>
      <c r="K19" s="37">
        <v>43556</v>
      </c>
      <c r="L19" s="38">
        <f>TblDonnées[[#This Row],[2019 
Montant TTC]]/(TblDonnées[[#This Row],[Avancement]]/100)</f>
        <v>9380</v>
      </c>
      <c r="M19" t="s">
        <v>214</v>
      </c>
      <c r="N19" t="s">
        <v>237</v>
      </c>
      <c r="O19" t="s">
        <v>259</v>
      </c>
      <c r="P19" t="s">
        <v>282</v>
      </c>
      <c r="Q19" t="s">
        <v>305</v>
      </c>
      <c r="R19">
        <v>5678</v>
      </c>
      <c r="S19">
        <f>TblDonnées[[#This Row],[Budget]]/2</f>
        <v>4690</v>
      </c>
      <c r="T19" t="s">
        <v>328</v>
      </c>
      <c r="U19" t="s">
        <v>351</v>
      </c>
    </row>
    <row r="20" spans="1:21">
      <c r="A20">
        <v>19</v>
      </c>
      <c r="B20" t="s">
        <v>141</v>
      </c>
      <c r="C20" t="s">
        <v>142</v>
      </c>
      <c r="D20" t="s">
        <v>169</v>
      </c>
      <c r="E20">
        <v>5638</v>
      </c>
      <c r="F20" t="s">
        <v>192</v>
      </c>
      <c r="G20">
        <v>10</v>
      </c>
      <c r="H20" t="s">
        <v>6</v>
      </c>
      <c r="I20">
        <v>15</v>
      </c>
      <c r="J20" s="37" t="s">
        <v>359</v>
      </c>
      <c r="K20" s="37">
        <v>43620</v>
      </c>
      <c r="L20" s="38">
        <v>56380</v>
      </c>
      <c r="M20" t="s">
        <v>215</v>
      </c>
      <c r="N20" t="s">
        <v>360</v>
      </c>
      <c r="O20" t="s">
        <v>260</v>
      </c>
      <c r="P20" t="s">
        <v>283</v>
      </c>
      <c r="Q20" t="s">
        <v>306</v>
      </c>
      <c r="R20">
        <v>6789</v>
      </c>
      <c r="S20">
        <v>28190</v>
      </c>
      <c r="T20" t="s">
        <v>329</v>
      </c>
      <c r="U20" t="s">
        <v>352</v>
      </c>
    </row>
    <row r="21" spans="1:21">
      <c r="A21">
        <v>20</v>
      </c>
      <c r="B21" t="s">
        <v>143</v>
      </c>
      <c r="C21" t="s">
        <v>144</v>
      </c>
      <c r="D21" t="s">
        <v>170</v>
      </c>
      <c r="E21">
        <v>4938</v>
      </c>
      <c r="F21" t="s">
        <v>193</v>
      </c>
      <c r="G21">
        <v>5</v>
      </c>
      <c r="H21" t="s">
        <v>9</v>
      </c>
      <c r="I21">
        <v>10</v>
      </c>
      <c r="J21" s="37">
        <v>43478</v>
      </c>
      <c r="K21" s="37">
        <v>43488</v>
      </c>
      <c r="L21" s="38">
        <f>TblDonnées[[#This Row],[2019 
Montant TTC]]/(TblDonnées[[#This Row],[Avancement]]/100)</f>
        <v>98760</v>
      </c>
      <c r="M21" t="s">
        <v>216</v>
      </c>
      <c r="N21" t="s">
        <v>238</v>
      </c>
      <c r="O21" t="s">
        <v>261</v>
      </c>
      <c r="P21" t="s">
        <v>284</v>
      </c>
      <c r="Q21" t="s">
        <v>307</v>
      </c>
      <c r="R21">
        <v>7891</v>
      </c>
      <c r="S21">
        <f>TblDonnées[[#This Row],[Budget]]/2</f>
        <v>49380</v>
      </c>
      <c r="T21" t="s">
        <v>330</v>
      </c>
      <c r="U21" t="s">
        <v>353</v>
      </c>
    </row>
    <row r="22" spans="1:21">
      <c r="A22">
        <v>21</v>
      </c>
      <c r="B22" t="s">
        <v>145</v>
      </c>
      <c r="C22" t="s">
        <v>146</v>
      </c>
      <c r="D22" t="s">
        <v>171</v>
      </c>
      <c r="E22">
        <v>9876</v>
      </c>
      <c r="F22" t="s">
        <v>194</v>
      </c>
      <c r="G22">
        <v>45</v>
      </c>
      <c r="H22" t="s">
        <v>7</v>
      </c>
      <c r="I22">
        <v>50</v>
      </c>
      <c r="J22" s="37">
        <v>43646</v>
      </c>
      <c r="K22" s="37">
        <v>43696</v>
      </c>
      <c r="L22" s="38">
        <f>TblDonnées[[#This Row],[2019 
Montant TTC]]/(TblDonnées[[#This Row],[Avancement]]/100)</f>
        <v>21946.666666666668</v>
      </c>
      <c r="M22" t="s">
        <v>217</v>
      </c>
      <c r="N22" t="s">
        <v>239</v>
      </c>
      <c r="O22" t="s">
        <v>262</v>
      </c>
      <c r="P22" t="s">
        <v>285</v>
      </c>
      <c r="Q22" t="s">
        <v>308</v>
      </c>
      <c r="R22">
        <v>1234</v>
      </c>
      <c r="S22">
        <f>TblDonnées[[#This Row],[Budget]]/2</f>
        <v>10973.333333333334</v>
      </c>
      <c r="T22" t="s">
        <v>331</v>
      </c>
      <c r="U22" t="s">
        <v>354</v>
      </c>
    </row>
    <row r="23" spans="1:21">
      <c r="A23">
        <v>22</v>
      </c>
      <c r="B23" t="s">
        <v>147</v>
      </c>
      <c r="C23" t="s">
        <v>148</v>
      </c>
      <c r="D23" t="s">
        <v>172</v>
      </c>
      <c r="E23">
        <v>3847</v>
      </c>
      <c r="F23" t="s">
        <v>195</v>
      </c>
      <c r="G23">
        <v>95</v>
      </c>
      <c r="H23" t="s">
        <v>8</v>
      </c>
      <c r="I23">
        <v>65</v>
      </c>
      <c r="J23" s="37">
        <v>43750</v>
      </c>
      <c r="K23" s="37">
        <v>43815</v>
      </c>
      <c r="L23" s="38">
        <f>TblDonnées[[#This Row],[2019 
Montant TTC]]/(TblDonnées[[#This Row],[Avancement]]/100)</f>
        <v>4049.4736842105267</v>
      </c>
      <c r="M23" t="s">
        <v>218</v>
      </c>
      <c r="N23" t="s">
        <v>240</v>
      </c>
      <c r="O23" t="s">
        <v>263</v>
      </c>
      <c r="P23" t="s">
        <v>286</v>
      </c>
      <c r="Q23" t="s">
        <v>309</v>
      </c>
      <c r="R23">
        <v>2345</v>
      </c>
      <c r="S23">
        <f>TblDonnées[[#This Row],[Budget]]/2</f>
        <v>2024.7368421052633</v>
      </c>
      <c r="T23" t="s">
        <v>332</v>
      </c>
      <c r="U23" t="s">
        <v>355</v>
      </c>
    </row>
    <row r="24" spans="1:21">
      <c r="A24">
        <v>23</v>
      </c>
      <c r="B24" t="s">
        <v>149</v>
      </c>
      <c r="C24" t="s">
        <v>150</v>
      </c>
      <c r="D24" t="s">
        <v>173</v>
      </c>
      <c r="E24">
        <v>26745</v>
      </c>
      <c r="F24" t="s">
        <v>196</v>
      </c>
      <c r="G24">
        <v>45</v>
      </c>
      <c r="H24" t="s">
        <v>6</v>
      </c>
      <c r="I24">
        <v>30</v>
      </c>
      <c r="J24" s="37">
        <v>43763</v>
      </c>
      <c r="K24" s="37">
        <v>43793</v>
      </c>
      <c r="L24" s="38">
        <f>TblDonnées[[#This Row],[2019 
Montant TTC]]/(TblDonnées[[#This Row],[Avancement]]/100)</f>
        <v>59433.333333333328</v>
      </c>
      <c r="M24" t="s">
        <v>219</v>
      </c>
      <c r="N24" t="s">
        <v>241</v>
      </c>
      <c r="O24" t="s">
        <v>264</v>
      </c>
      <c r="P24" t="s">
        <v>287</v>
      </c>
      <c r="Q24" t="s">
        <v>310</v>
      </c>
      <c r="R24">
        <v>3456</v>
      </c>
      <c r="S24">
        <f>TblDonnées[[#This Row],[Budget]]/2</f>
        <v>29716.666666666664</v>
      </c>
      <c r="T24" t="s">
        <v>333</v>
      </c>
      <c r="U24" t="s">
        <v>356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5:Z5"/>
  <sheetViews>
    <sheetView workbookViewId="0">
      <selection activeCell="R17" sqref="R17"/>
    </sheetView>
  </sheetViews>
  <sheetFormatPr baseColWidth="10" defaultRowHeight="14.4"/>
  <cols>
    <col min="21" max="21" width="13.5546875" customWidth="1"/>
  </cols>
  <sheetData>
    <row r="5" spans="1:26" ht="41.4">
      <c r="A5" s="2" t="s">
        <v>14</v>
      </c>
      <c r="B5" s="1" t="s">
        <v>0</v>
      </c>
      <c r="C5" s="2" t="s">
        <v>1</v>
      </c>
      <c r="D5" s="1" t="s">
        <v>13</v>
      </c>
      <c r="E5" s="3" t="s">
        <v>2</v>
      </c>
      <c r="F5" s="3" t="s">
        <v>3</v>
      </c>
      <c r="G5" s="4" t="s">
        <v>4</v>
      </c>
      <c r="H5" s="5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7">
        <v>2020</v>
      </c>
      <c r="N5" s="6" t="s">
        <v>10</v>
      </c>
      <c r="O5" s="8" t="s">
        <v>11</v>
      </c>
      <c r="P5" s="8" t="s">
        <v>12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15</v>
      </c>
      <c r="Y5" s="7" t="s">
        <v>22</v>
      </c>
      <c r="Z5" s="16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5:A80"/>
  <sheetViews>
    <sheetView workbookViewId="0">
      <selection activeCell="E27" sqref="E27"/>
    </sheetView>
  </sheetViews>
  <sheetFormatPr baseColWidth="10" defaultRowHeight="14.4"/>
  <cols>
    <col min="1" max="1" width="88.6640625" customWidth="1"/>
  </cols>
  <sheetData>
    <row r="5" spans="1:1" ht="18" customHeight="1">
      <c r="A5" s="17" t="s">
        <v>28</v>
      </c>
    </row>
    <row r="6" spans="1:1" ht="18" customHeight="1">
      <c r="A6" s="17" t="s">
        <v>29</v>
      </c>
    </row>
    <row r="7" spans="1:1" ht="18" customHeight="1">
      <c r="A7" s="17" t="s">
        <v>30</v>
      </c>
    </row>
    <row r="8" spans="1:1" ht="18" customHeight="1">
      <c r="A8" s="17" t="s">
        <v>31</v>
      </c>
    </row>
    <row r="9" spans="1:1" ht="18" customHeight="1">
      <c r="A9" s="17" t="s">
        <v>32</v>
      </c>
    </row>
    <row r="10" spans="1:1" ht="18" customHeight="1">
      <c r="A10" s="17" t="s">
        <v>33</v>
      </c>
    </row>
    <row r="11" spans="1:1" ht="18" customHeight="1">
      <c r="A11" s="17" t="s">
        <v>34</v>
      </c>
    </row>
    <row r="12" spans="1:1" ht="18" customHeight="1">
      <c r="A12" s="17" t="s">
        <v>35</v>
      </c>
    </row>
    <row r="13" spans="1:1" ht="18" customHeight="1">
      <c r="A13" s="18" t="s">
        <v>36</v>
      </c>
    </row>
    <row r="14" spans="1:1" ht="18" customHeight="1">
      <c r="A14" s="17" t="s">
        <v>37</v>
      </c>
    </row>
    <row r="15" spans="1:1" ht="18" customHeight="1">
      <c r="A15" s="17" t="s">
        <v>38</v>
      </c>
    </row>
    <row r="16" spans="1:1" ht="18" customHeight="1">
      <c r="A16" s="17" t="s">
        <v>39</v>
      </c>
    </row>
    <row r="17" spans="1:1" ht="18" customHeight="1">
      <c r="A17" s="19" t="s">
        <v>40</v>
      </c>
    </row>
    <row r="18" spans="1:1" ht="18" customHeight="1">
      <c r="A18" s="17" t="s">
        <v>41</v>
      </c>
    </row>
    <row r="19" spans="1:1" ht="18" customHeight="1">
      <c r="A19" s="17" t="s">
        <v>42</v>
      </c>
    </row>
    <row r="20" spans="1:1" ht="18" customHeight="1">
      <c r="A20" s="17" t="s">
        <v>43</v>
      </c>
    </row>
    <row r="21" spans="1:1" ht="18" customHeight="1">
      <c r="A21" s="17" t="s">
        <v>44</v>
      </c>
    </row>
    <row r="22" spans="1:1" ht="18" customHeight="1">
      <c r="A22" s="17" t="s">
        <v>45</v>
      </c>
    </row>
    <row r="23" spans="1:1" ht="18" customHeight="1">
      <c r="A23" s="17" t="s">
        <v>46</v>
      </c>
    </row>
    <row r="24" spans="1:1" ht="18" customHeight="1">
      <c r="A24" s="17" t="s">
        <v>47</v>
      </c>
    </row>
    <row r="25" spans="1:1" ht="18" customHeight="1">
      <c r="A25" s="17" t="s">
        <v>48</v>
      </c>
    </row>
    <row r="26" spans="1:1" ht="18" customHeight="1">
      <c r="A26" s="19" t="s">
        <v>49</v>
      </c>
    </row>
    <row r="27" spans="1:1" ht="18" customHeight="1">
      <c r="A27" s="17" t="s">
        <v>50</v>
      </c>
    </row>
    <row r="28" spans="1:1" ht="18" customHeight="1">
      <c r="A28" s="17" t="s">
        <v>51</v>
      </c>
    </row>
    <row r="29" spans="1:1" ht="18" customHeight="1">
      <c r="A29" s="17" t="s">
        <v>52</v>
      </c>
    </row>
    <row r="30" spans="1:1" ht="18" customHeight="1">
      <c r="A30" s="17" t="s">
        <v>53</v>
      </c>
    </row>
    <row r="31" spans="1:1" ht="18" customHeight="1">
      <c r="A31" s="17" t="s">
        <v>54</v>
      </c>
    </row>
    <row r="32" spans="1:1" ht="18" customHeight="1">
      <c r="A32" s="17" t="s">
        <v>55</v>
      </c>
    </row>
    <row r="33" spans="1:1" ht="18" customHeight="1">
      <c r="A33" s="17" t="s">
        <v>56</v>
      </c>
    </row>
    <row r="34" spans="1:1" ht="18" customHeight="1">
      <c r="A34" s="17" t="s">
        <v>57</v>
      </c>
    </row>
    <row r="35" spans="1:1" ht="18" customHeight="1">
      <c r="A35" s="17" t="s">
        <v>58</v>
      </c>
    </row>
    <row r="36" spans="1:1" ht="18" customHeight="1">
      <c r="A36" s="17" t="s">
        <v>59</v>
      </c>
    </row>
    <row r="37" spans="1:1" ht="18" customHeight="1">
      <c r="A37" s="17" t="s">
        <v>60</v>
      </c>
    </row>
    <row r="38" spans="1:1" ht="18" customHeight="1">
      <c r="A38" s="17" t="s">
        <v>61</v>
      </c>
    </row>
    <row r="39" spans="1:1" ht="18" customHeight="1">
      <c r="A39" s="17" t="s">
        <v>62</v>
      </c>
    </row>
    <row r="40" spans="1:1" ht="18" customHeight="1">
      <c r="A40" s="17" t="s">
        <v>63</v>
      </c>
    </row>
    <row r="41" spans="1:1" ht="18" customHeight="1">
      <c r="A41" s="17" t="s">
        <v>64</v>
      </c>
    </row>
    <row r="42" spans="1:1" ht="18" customHeight="1">
      <c r="A42" s="19" t="s">
        <v>65</v>
      </c>
    </row>
    <row r="43" spans="1:1" ht="18" customHeight="1">
      <c r="A43" s="19" t="s">
        <v>66</v>
      </c>
    </row>
    <row r="44" spans="1:1" ht="18" customHeight="1">
      <c r="A44" s="17" t="s">
        <v>67</v>
      </c>
    </row>
    <row r="45" spans="1:1" ht="18" customHeight="1">
      <c r="A45" s="17" t="s">
        <v>68</v>
      </c>
    </row>
    <row r="46" spans="1:1" ht="18" customHeight="1">
      <c r="A46" s="17" t="s">
        <v>69</v>
      </c>
    </row>
    <row r="47" spans="1:1" ht="18" customHeight="1">
      <c r="A47" s="17" t="s">
        <v>70</v>
      </c>
    </row>
    <row r="48" spans="1:1" ht="18" customHeight="1">
      <c r="A48" s="17" t="s">
        <v>71</v>
      </c>
    </row>
    <row r="49" spans="1:1" ht="18" customHeight="1">
      <c r="A49" s="19" t="s">
        <v>72</v>
      </c>
    </row>
    <row r="50" spans="1:1" ht="18" customHeight="1">
      <c r="A50" s="17" t="s">
        <v>73</v>
      </c>
    </row>
    <row r="51" spans="1:1" ht="18" customHeight="1">
      <c r="A51" s="17" t="s">
        <v>74</v>
      </c>
    </row>
    <row r="52" spans="1:1" ht="18" customHeight="1">
      <c r="A52" s="17" t="s">
        <v>75</v>
      </c>
    </row>
    <row r="53" spans="1:1" ht="18" customHeight="1">
      <c r="A53" s="17" t="s">
        <v>76</v>
      </c>
    </row>
    <row r="54" spans="1:1" ht="18" customHeight="1">
      <c r="A54" s="17" t="s">
        <v>77</v>
      </c>
    </row>
    <row r="55" spans="1:1" ht="18" customHeight="1">
      <c r="A55" s="17" t="s">
        <v>78</v>
      </c>
    </row>
    <row r="56" spans="1:1" ht="18" customHeight="1">
      <c r="A56" s="17" t="s">
        <v>79</v>
      </c>
    </row>
    <row r="57" spans="1:1" ht="18" customHeight="1">
      <c r="A57" s="17" t="s">
        <v>80</v>
      </c>
    </row>
    <row r="58" spans="1:1" ht="18" customHeight="1">
      <c r="A58" s="18" t="s">
        <v>81</v>
      </c>
    </row>
    <row r="59" spans="1:1" ht="18" customHeight="1">
      <c r="A59" s="18" t="s">
        <v>82</v>
      </c>
    </row>
    <row r="60" spans="1:1" ht="18" customHeight="1">
      <c r="A60" s="18" t="s">
        <v>83</v>
      </c>
    </row>
    <row r="61" spans="1:1" ht="18" customHeight="1">
      <c r="A61" s="17" t="s">
        <v>84</v>
      </c>
    </row>
    <row r="62" spans="1:1" ht="18" customHeight="1">
      <c r="A62" s="17" t="s">
        <v>85</v>
      </c>
    </row>
    <row r="63" spans="1:1" ht="18" customHeight="1">
      <c r="A63" s="17" t="s">
        <v>86</v>
      </c>
    </row>
    <row r="64" spans="1:1" ht="18" customHeight="1">
      <c r="A64" s="17" t="s">
        <v>87</v>
      </c>
    </row>
    <row r="65" spans="1:1" ht="18" customHeight="1">
      <c r="A65" s="17" t="s">
        <v>88</v>
      </c>
    </row>
    <row r="66" spans="1:1" ht="18" customHeight="1">
      <c r="A66" s="17" t="s">
        <v>89</v>
      </c>
    </row>
    <row r="67" spans="1:1" ht="18" customHeight="1">
      <c r="A67" s="19" t="s">
        <v>90</v>
      </c>
    </row>
    <row r="68" spans="1:1" ht="18" customHeight="1">
      <c r="A68" s="17" t="s">
        <v>91</v>
      </c>
    </row>
    <row r="69" spans="1:1" ht="18" customHeight="1">
      <c r="A69" s="17" t="s">
        <v>92</v>
      </c>
    </row>
    <row r="70" spans="1:1" ht="18" customHeight="1">
      <c r="A70" s="17" t="s">
        <v>93</v>
      </c>
    </row>
    <row r="71" spans="1:1" ht="18" customHeight="1">
      <c r="A71" s="17" t="s">
        <v>94</v>
      </c>
    </row>
    <row r="72" spans="1:1" ht="18" customHeight="1">
      <c r="A72" s="17" t="s">
        <v>95</v>
      </c>
    </row>
    <row r="73" spans="1:1" ht="18" customHeight="1">
      <c r="A73" s="17" t="s">
        <v>96</v>
      </c>
    </row>
    <row r="74" spans="1:1" ht="18" customHeight="1">
      <c r="A74" s="18" t="s">
        <v>97</v>
      </c>
    </row>
    <row r="75" spans="1:1" ht="18" customHeight="1">
      <c r="A75" s="19" t="s">
        <v>98</v>
      </c>
    </row>
    <row r="76" spans="1:1" ht="18" customHeight="1">
      <c r="A76" s="20"/>
    </row>
    <row r="77" spans="1:1" ht="18" customHeight="1">
      <c r="A77" s="21"/>
    </row>
    <row r="78" spans="1:1" ht="18" customHeight="1"/>
    <row r="79" spans="1:1" ht="18" customHeight="1"/>
    <row r="80" spans="1:1" ht="18" customHeigh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V3"/>
  <sheetViews>
    <sheetView workbookViewId="0">
      <selection activeCell="D29" sqref="D29"/>
    </sheetView>
  </sheetViews>
  <sheetFormatPr baseColWidth="10" defaultRowHeight="14.4"/>
  <sheetData>
    <row r="1" spans="1:22">
      <c r="A1">
        <v>4</v>
      </c>
      <c r="B1" t="s">
        <v>113</v>
      </c>
      <c r="C1" t="s">
        <v>114</v>
      </c>
      <c r="D1" t="s">
        <v>154</v>
      </c>
      <c r="E1">
        <v>3400</v>
      </c>
      <c r="F1" t="s">
        <v>177</v>
      </c>
      <c r="G1">
        <v>75</v>
      </c>
      <c r="H1" t="s">
        <v>7</v>
      </c>
      <c r="I1">
        <v>420</v>
      </c>
      <c r="J1" s="37">
        <v>43646</v>
      </c>
      <c r="K1" s="37">
        <v>44066</v>
      </c>
      <c r="L1">
        <v>4533.333333333333</v>
      </c>
      <c r="M1" t="s">
        <v>200</v>
      </c>
      <c r="N1" t="s">
        <v>223</v>
      </c>
      <c r="O1" t="s">
        <v>245</v>
      </c>
      <c r="P1" t="s">
        <v>268</v>
      </c>
      <c r="Q1" t="s">
        <v>291</v>
      </c>
      <c r="R1">
        <v>5678</v>
      </c>
      <c r="S1">
        <v>2266.6666666666665</v>
      </c>
      <c r="T1" t="s">
        <v>314</v>
      </c>
      <c r="U1" t="s">
        <v>337</v>
      </c>
      <c r="V1">
        <v>4</v>
      </c>
    </row>
    <row r="2" spans="1:22">
      <c r="A2">
        <v>14</v>
      </c>
      <c r="B2" t="s">
        <v>132</v>
      </c>
      <c r="C2" t="s">
        <v>133</v>
      </c>
      <c r="D2" t="s">
        <v>164</v>
      </c>
      <c r="E2">
        <v>8765</v>
      </c>
      <c r="F2" t="s">
        <v>187</v>
      </c>
      <c r="G2">
        <v>34</v>
      </c>
      <c r="H2" t="s">
        <v>9</v>
      </c>
      <c r="I2">
        <v>20</v>
      </c>
      <c r="J2" s="37">
        <v>43646</v>
      </c>
      <c r="K2" s="37">
        <v>43666</v>
      </c>
      <c r="L2">
        <v>257794117647059</v>
      </c>
      <c r="M2" t="s">
        <v>210</v>
      </c>
      <c r="N2" t="s">
        <v>233</v>
      </c>
      <c r="O2" t="s">
        <v>255</v>
      </c>
      <c r="P2" t="s">
        <v>278</v>
      </c>
      <c r="Q2" t="s">
        <v>301</v>
      </c>
      <c r="R2">
        <v>1234</v>
      </c>
      <c r="S2">
        <v>128897058823529</v>
      </c>
      <c r="T2" t="s">
        <v>324</v>
      </c>
      <c r="U2" t="s">
        <v>347</v>
      </c>
      <c r="V2">
        <v>14</v>
      </c>
    </row>
    <row r="3" spans="1:22">
      <c r="A3">
        <v>21</v>
      </c>
      <c r="B3" t="s">
        <v>145</v>
      </c>
      <c r="C3" t="s">
        <v>146</v>
      </c>
      <c r="D3" t="s">
        <v>171</v>
      </c>
      <c r="E3">
        <v>9876</v>
      </c>
      <c r="F3" t="s">
        <v>194</v>
      </c>
      <c r="G3">
        <v>45</v>
      </c>
      <c r="H3" t="s">
        <v>7</v>
      </c>
      <c r="I3">
        <v>50</v>
      </c>
      <c r="J3" s="37">
        <v>43646</v>
      </c>
      <c r="K3" s="37">
        <v>43696</v>
      </c>
      <c r="L3">
        <v>21946.666666666668</v>
      </c>
      <c r="M3" t="s">
        <v>217</v>
      </c>
      <c r="N3" t="s">
        <v>239</v>
      </c>
      <c r="O3" t="s">
        <v>262</v>
      </c>
      <c r="P3" t="s">
        <v>285</v>
      </c>
      <c r="Q3" t="s">
        <v>308</v>
      </c>
      <c r="R3">
        <v>1234</v>
      </c>
      <c r="S3">
        <v>10973.333333333334</v>
      </c>
      <c r="T3" t="s">
        <v>331</v>
      </c>
      <c r="U3" t="s">
        <v>354</v>
      </c>
      <c r="V3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Suivi</vt:lpstr>
      <vt:lpstr>Archives</vt:lpstr>
      <vt:lpstr>Liste</vt:lpstr>
      <vt:lpstr>Tempo</vt:lpstr>
    </vt:vector>
  </TitlesOfParts>
  <Company>BORDEAUX-METROPOLE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FERMON Herve</dc:creator>
  <cp:lastModifiedBy>Hervé</cp:lastModifiedBy>
  <dcterms:created xsi:type="dcterms:W3CDTF">2019-08-12T06:22:23Z</dcterms:created>
  <dcterms:modified xsi:type="dcterms:W3CDTF">2019-08-15T08:59:30Z</dcterms:modified>
</cp:coreProperties>
</file>