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0" yWindow="0" windowWidth="14160" windowHeight="6912" activeTab="1"/>
  </bookViews>
  <sheets>
    <sheet name="Fichiers sources - tous projets" sheetId="1" r:id="rId1"/>
    <sheet name="Graphiques" sheetId="2" r:id="rId2"/>
  </sheets>
  <definedNames>
    <definedName name="_xlnm._FilterDatabase" localSheetId="0" hidden="1">'Fichiers sources - tous projets'!$A$5:$S$7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7" i="2"/>
  <c r="B6"/>
  <c r="B7" l="1"/>
  <c r="C7" s="1"/>
  <c r="D6" l="1"/>
  <c r="C6" s="1"/>
</calcChain>
</file>

<file path=xl/sharedStrings.xml><?xml version="1.0" encoding="utf-8"?>
<sst xmlns="http://schemas.openxmlformats.org/spreadsheetml/2006/main" count="61" uniqueCount="29">
  <si>
    <t>FAMILLE</t>
  </si>
  <si>
    <t>PROJET</t>
  </si>
  <si>
    <t>% AVANCEMENT</t>
  </si>
  <si>
    <t>REPRE VISUELLE 2</t>
  </si>
  <si>
    <t>RECURRENCE</t>
  </si>
  <si>
    <t>DEMARRAGE</t>
  </si>
  <si>
    <t>ECHEANCE</t>
  </si>
  <si>
    <t>INNOVATION</t>
  </si>
  <si>
    <t>ACTION CAMPUS GROUPE</t>
  </si>
  <si>
    <t>PRODUCTIVITE / COUT</t>
  </si>
  <si>
    <t>IMPACTS STRAT</t>
  </si>
  <si>
    <t>EXPERIENCE COLLABORATEUR</t>
  </si>
  <si>
    <t>CP</t>
  </si>
  <si>
    <t>Nom resp projet interne</t>
  </si>
  <si>
    <t>CP EXT</t>
  </si>
  <si>
    <t>SPONSOR</t>
  </si>
  <si>
    <t>Marketing</t>
  </si>
  <si>
    <t>Lancement de la comm</t>
  </si>
  <si>
    <t>En cours</t>
  </si>
  <si>
    <t>Formation des Managers</t>
  </si>
  <si>
    <t>x</t>
  </si>
  <si>
    <t>STATUT</t>
  </si>
  <si>
    <t>PHASE</t>
  </si>
  <si>
    <t>AMELIORATION DE LA PERCEPTION CLIENT</t>
  </si>
  <si>
    <t>MACRO-PLANNING</t>
  </si>
  <si>
    <t>Durée (jours)</t>
  </si>
  <si>
    <t>Date de début</t>
  </si>
  <si>
    <t>Date de fin</t>
  </si>
  <si>
    <t>Nom projet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</si>
</sst>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26"/>
      <color theme="0"/>
      <name val="Calibri"/>
      <family val="2"/>
      <scheme val="minor"/>
    </font>
    <font>
      <sz val="16"/>
      <color theme="0"/>
      <name val="Century Gothic"/>
      <family val="2"/>
    </font>
    <font>
      <sz val="10"/>
      <name val="Century Gothic"/>
      <family val="2"/>
    </font>
    <font>
      <sz val="10"/>
      <color rgb="FF000000"/>
      <name val="Century Gothic"/>
      <family val="2"/>
    </font>
    <font>
      <u/>
      <sz val="11"/>
      <color theme="10"/>
      <name val="Calibri"/>
      <family val="2"/>
      <scheme val="minor"/>
    </font>
    <font>
      <sz val="14"/>
      <color theme="0"/>
      <name val="Century Gothic"/>
      <family val="2"/>
      <charset val="238"/>
    </font>
    <font>
      <i/>
      <sz val="8"/>
      <color rgb="FF333333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777777"/>
        <bgColor indexed="64"/>
      </patternFill>
    </fill>
    <fill>
      <patternFill patternType="solid">
        <fgColor theme="2" tint="-0.749961851863155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9">
    <xf numFmtId="0" fontId="0" fillId="0" borderId="0" xfId="0"/>
    <xf numFmtId="14" fontId="0" fillId="0" borderId="0" xfId="0" applyNumberFormat="1"/>
    <xf numFmtId="0" fontId="0" fillId="2" borderId="0" xfId="0" applyFill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4" borderId="0" xfId="0" applyFill="1"/>
    <xf numFmtId="0" fontId="6" fillId="6" borderId="0" xfId="0" applyFont="1" applyFill="1" applyBorder="1" applyAlignment="1">
      <alignment horizontal="left" vertical="center" wrapText="1" readingOrder="1"/>
    </xf>
    <xf numFmtId="14" fontId="7" fillId="7" borderId="0" xfId="0" applyNumberFormat="1" applyFont="1" applyFill="1" applyBorder="1" applyAlignment="1">
      <alignment horizontal="left" vertical="center" wrapText="1" readingOrder="1"/>
    </xf>
    <xf numFmtId="0" fontId="7" fillId="7" borderId="0" xfId="0" applyFont="1" applyFill="1" applyBorder="1" applyAlignment="1">
      <alignment horizontal="left" vertical="center" wrapText="1" readingOrder="1"/>
    </xf>
    <xf numFmtId="0" fontId="7" fillId="8" borderId="0" xfId="0" applyFont="1" applyFill="1" applyBorder="1" applyAlignment="1">
      <alignment horizontal="center" vertical="center" wrapText="1" readingOrder="1"/>
    </xf>
    <xf numFmtId="0" fontId="6" fillId="6" borderId="0" xfId="0" applyFont="1" applyFill="1" applyBorder="1" applyAlignment="1">
      <alignment horizontal="center" vertical="center" wrapText="1" readingOrder="1"/>
    </xf>
    <xf numFmtId="0" fontId="0" fillId="0" borderId="0" xfId="0" applyFill="1"/>
    <xf numFmtId="0" fontId="3" fillId="0" borderId="0" xfId="0" applyFont="1" applyFill="1" applyAlignment="1">
      <alignment horizontal="center"/>
    </xf>
    <xf numFmtId="0" fontId="9" fillId="0" borderId="0" xfId="1" applyFont="1" applyFill="1" applyAlignment="1">
      <alignment vertical="center"/>
    </xf>
    <xf numFmtId="14" fontId="7" fillId="7" borderId="0" xfId="0" applyNumberFormat="1" applyFont="1" applyFill="1" applyBorder="1" applyAlignment="1">
      <alignment horizontal="center" vertical="center" wrapText="1" readingOrder="1"/>
    </xf>
    <xf numFmtId="0" fontId="1" fillId="0" borderId="0" xfId="0" applyFont="1"/>
    <xf numFmtId="0" fontId="10" fillId="0" borderId="0" xfId="0" applyFont="1"/>
    <xf numFmtId="0" fontId="4" fillId="4" borderId="0" xfId="0" applyFont="1" applyFill="1" applyAlignment="1">
      <alignment horizontal="center" vertical="center"/>
    </xf>
    <xf numFmtId="0" fontId="5" fillId="5" borderId="0" xfId="0" applyFont="1" applyFill="1" applyBorder="1" applyAlignment="1">
      <alignment horizontal="center" vertical="center" wrapText="1" readingOrder="1"/>
    </xf>
  </cellXfs>
  <cellStyles count="2">
    <cellStyle name="Lien hypertexte" xfId="1" builtinId="8"/>
    <cellStyle name="Normal" xfId="0" builtinId="0"/>
  </cellStyles>
  <dxfs count="3">
    <dxf>
      <numFmt numFmtId="19" formatCode="dd/mm/yyyy"/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5"/>
        </patternFill>
      </fill>
      <alignment horizontal="center" vertical="center" textRotation="0" wrapText="1" indent="0" relative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bar"/>
        <c:grouping val="stacked"/>
        <c:ser>
          <c:idx val="2"/>
          <c:order val="2"/>
          <c:tx>
            <c:strRef>
              <c:f>Graphiques!$B$5</c:f>
              <c:strCache>
                <c:ptCount val="1"/>
                <c:pt idx="0">
                  <c:v>Date de début</c:v>
                </c:pt>
              </c:strCache>
            </c:strRef>
          </c:tx>
          <c:spPr>
            <a:noFill/>
            <a:ln>
              <a:noFill/>
            </a:ln>
          </c:spPr>
          <c:cat>
            <c:strRef>
              <c:f>Graphiques!$A$6:$A$7</c:f>
              <c:strCache>
                <c:ptCount val="2"/>
                <c:pt idx="0">
                  <c:v>Formation des Managers</c:v>
                </c:pt>
                <c:pt idx="1">
                  <c:v>Lancement de la comm</c:v>
                </c:pt>
              </c:strCache>
            </c:strRef>
          </c:cat>
          <c:val>
            <c:numRef>
              <c:f>Graphiques!$B$6:$B$7</c:f>
              <c:numCache>
                <c:formatCode>dd/mm/yyyy</c:formatCode>
                <c:ptCount val="2"/>
                <c:pt idx="0">
                  <c:v>43525</c:v>
                </c:pt>
                <c:pt idx="1">
                  <c:v>43466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10B4-4DAA-A8DF-FCF3D9F932B8}"/>
            </c:ext>
          </c:extLst>
        </c:ser>
        <c:ser>
          <c:idx val="3"/>
          <c:order val="3"/>
          <c:tx>
            <c:strRef>
              <c:f>Graphiques!$C$5</c:f>
              <c:strCache>
                <c:ptCount val="1"/>
                <c:pt idx="0">
                  <c:v>Durée (jours)</c:v>
                </c:pt>
              </c:strCache>
            </c:strRef>
          </c:tx>
          <c:cat>
            <c:strRef>
              <c:f>Graphiques!$A$6:$A$7</c:f>
              <c:strCache>
                <c:ptCount val="2"/>
                <c:pt idx="0">
                  <c:v>Formation des Managers</c:v>
                </c:pt>
                <c:pt idx="1">
                  <c:v>Lancement de la comm</c:v>
                </c:pt>
              </c:strCache>
            </c:strRef>
          </c:cat>
          <c:val>
            <c:numRef>
              <c:f>Graphiques!$C$6:$C$7</c:f>
              <c:numCache>
                <c:formatCode>General</c:formatCode>
                <c:ptCount val="2"/>
                <c:pt idx="0">
                  <c:v>92</c:v>
                </c:pt>
                <c:pt idx="1">
                  <c:v>90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10B4-4DAA-A8DF-FCF3D9F932B8}"/>
            </c:ext>
          </c:extLst>
        </c:ser>
        <c:ser>
          <c:idx val="0"/>
          <c:order val="0"/>
          <c:tx>
            <c:strRef>
              <c:f>Graphiques!$B$5</c:f>
              <c:strCache>
                <c:ptCount val="1"/>
                <c:pt idx="0">
                  <c:v>Date de début</c:v>
                </c:pt>
              </c:strCache>
            </c:strRef>
          </c:tx>
          <c:spPr>
            <a:noFill/>
            <a:ln>
              <a:noFill/>
            </a:ln>
          </c:spPr>
          <c:cat>
            <c:strRef>
              <c:f>Graphiques!$A$6:$A$7</c:f>
              <c:strCache>
                <c:ptCount val="2"/>
                <c:pt idx="0">
                  <c:v>Formation des Managers</c:v>
                </c:pt>
                <c:pt idx="1">
                  <c:v>Lancement de la comm</c:v>
                </c:pt>
              </c:strCache>
            </c:strRef>
          </c:cat>
          <c:val>
            <c:numRef>
              <c:f>Graphiques!$B$6:$B$7</c:f>
              <c:numCache>
                <c:formatCode>dd/mm/yyyy</c:formatCode>
                <c:ptCount val="2"/>
                <c:pt idx="0">
                  <c:v>43525</c:v>
                </c:pt>
                <c:pt idx="1">
                  <c:v>43466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10B4-4DAA-A8DF-FCF3D9F932B8}"/>
            </c:ext>
          </c:extLst>
        </c:ser>
        <c:ser>
          <c:idx val="1"/>
          <c:order val="1"/>
          <c:tx>
            <c:strRef>
              <c:f>Graphiques!$C$5</c:f>
              <c:strCache>
                <c:ptCount val="1"/>
                <c:pt idx="0">
                  <c:v>Durée (jours)</c:v>
                </c:pt>
              </c:strCache>
            </c:strRef>
          </c:tx>
          <c:cat>
            <c:strRef>
              <c:f>Graphiques!$A$6:$A$7</c:f>
              <c:strCache>
                <c:ptCount val="2"/>
                <c:pt idx="0">
                  <c:v>Formation des Managers</c:v>
                </c:pt>
                <c:pt idx="1">
                  <c:v>Lancement de la comm</c:v>
                </c:pt>
              </c:strCache>
            </c:strRef>
          </c:cat>
          <c:val>
            <c:numRef>
              <c:f>Graphiques!$C$6:$C$7</c:f>
              <c:numCache>
                <c:formatCode>General</c:formatCode>
                <c:ptCount val="2"/>
                <c:pt idx="0">
                  <c:v>92</c:v>
                </c:pt>
                <c:pt idx="1">
                  <c:v>90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10B4-4DAA-A8DF-FCF3D9F932B8}"/>
            </c:ext>
          </c:extLst>
        </c:ser>
        <c:dLbls/>
        <c:overlap val="100"/>
        <c:axId val="128754432"/>
        <c:axId val="128755968"/>
      </c:barChart>
      <c:catAx>
        <c:axId val="128754432"/>
        <c:scaling>
          <c:orientation val="maxMin"/>
        </c:scaling>
        <c:axPos val="l"/>
        <c:numFmt formatCode="General" sourceLinked="0"/>
        <c:tickLblPos val="nextTo"/>
        <c:crossAx val="128755968"/>
        <c:crosses val="autoZero"/>
        <c:auto val="1"/>
        <c:lblAlgn val="ctr"/>
        <c:lblOffset val="100"/>
      </c:catAx>
      <c:valAx>
        <c:axId val="128755968"/>
        <c:scaling>
          <c:orientation val="minMax"/>
          <c:max val="43829"/>
          <c:min val="43466"/>
        </c:scaling>
        <c:axPos val="t"/>
        <c:majorGridlines/>
        <c:numFmt formatCode="dd/mm/yyyy" sourceLinked="1"/>
        <c:tickLblPos val="nextTo"/>
        <c:crossAx val="128754432"/>
        <c:crosses val="autoZero"/>
        <c:crossBetween val="between"/>
      </c:valAx>
    </c:plotArea>
    <c:legend>
      <c:legendPos val="r"/>
      <c:legendEntry>
        <c:idx val="2"/>
        <c:delete val="1"/>
      </c:legendEntry>
      <c:layout/>
    </c:legend>
    <c:plotVisOnly val="1"/>
    <c:dispBlanksAs val="gap"/>
  </c:chart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8466</xdr:colOff>
      <xdr:row>4</xdr:row>
      <xdr:rowOff>16932</xdr:rowOff>
    </xdr:from>
    <xdr:to>
      <xdr:col>14</xdr:col>
      <xdr:colOff>787400</xdr:colOff>
      <xdr:row>7</xdr:row>
      <xdr:rowOff>169334</xdr:rowOff>
    </xdr:to>
    <xdr:graphicFrame macro="">
      <xdr:nvGraphicFramePr>
        <xdr:cNvPr id="13" name="Graphique 12">
          <a:extLst>
            <a:ext uri="{FF2B5EF4-FFF2-40B4-BE49-F238E27FC236}">
              <a16:creationId xmlns:a16="http://schemas.microsoft.com/office/drawing/2014/main" xmlns="" id="{00000000-0008-0000-0100-00000D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blProjet" displayName="TblProjet" ref="A5:S7" totalsRowShown="0" headerRowDxfId="2">
  <tableColumns count="19">
    <tableColumn id="1" name="FAMILLE"/>
    <tableColumn id="2" name="PROJET"/>
    <tableColumn id="3" name="STATUT"/>
    <tableColumn id="4" name="PHASE"/>
    <tableColumn id="5" name="% AVANCEMENT"/>
    <tableColumn id="6" name="REPRE VISUELLE 2"/>
    <tableColumn id="7" name="RECURRENCE"/>
    <tableColumn id="8" name="DEMARRAGE" dataDxfId="1"/>
    <tableColumn id="9" name="ECHEANCE" dataDxfId="0"/>
    <tableColumn id="10" name="INNOVATION"/>
    <tableColumn id="11" name="ACTION CAMPUS GROUPE"/>
    <tableColumn id="12" name="AMELIORATION DE LA PERCEPTION CLIENT"/>
    <tableColumn id="13" name="PRODUCTIVITE / COUT"/>
    <tableColumn id="14" name="IMPACTS STRAT"/>
    <tableColumn id="15" name="EXPERIENCE COLLABORATEUR"/>
    <tableColumn id="16" name="CP"/>
    <tableColumn id="17" name="Nom resp projet interne"/>
    <tableColumn id="18" name="CP EXT"/>
    <tableColumn id="19" name="SPONSO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S11"/>
  <sheetViews>
    <sheetView topLeftCell="A4" workbookViewId="0">
      <selection activeCell="I8" sqref="I8"/>
    </sheetView>
  </sheetViews>
  <sheetFormatPr baseColWidth="10" defaultRowHeight="14.4"/>
  <cols>
    <col min="1" max="1" width="21.5546875" customWidth="1"/>
    <col min="2" max="2" width="28.109375" customWidth="1"/>
    <col min="3" max="3" width="14.6640625" customWidth="1"/>
    <col min="5" max="5" width="17" customWidth="1"/>
    <col min="6" max="6" width="18" customWidth="1"/>
    <col min="7" max="7" width="14.109375" customWidth="1"/>
    <col min="8" max="8" width="13.77734375" customWidth="1"/>
    <col min="9" max="9" width="11.88671875" customWidth="1"/>
    <col min="10" max="10" width="14.109375" customWidth="1"/>
    <col min="11" max="11" width="25" customWidth="1"/>
    <col min="12" max="12" width="38.88671875" customWidth="1"/>
    <col min="13" max="13" width="22" customWidth="1"/>
    <col min="14" max="14" width="16.44140625" customWidth="1"/>
    <col min="15" max="15" width="28.33203125" customWidth="1"/>
    <col min="16" max="16" width="11.5546875" customWidth="1"/>
    <col min="17" max="17" width="23" customWidth="1"/>
    <col min="18" max="19" width="11.5546875" customWidth="1"/>
  </cols>
  <sheetData>
    <row r="1" spans="1:19">
      <c r="A1" s="2"/>
      <c r="B1" s="2"/>
      <c r="C1" s="2"/>
      <c r="D1" s="2"/>
      <c r="E1" s="2"/>
      <c r="F1" s="2"/>
      <c r="G1" s="2"/>
      <c r="H1" s="2"/>
      <c r="I1" s="2"/>
      <c r="J1" s="3"/>
      <c r="K1" s="3"/>
      <c r="L1" s="3"/>
      <c r="M1" s="3"/>
      <c r="N1" s="2"/>
      <c r="O1" s="2"/>
      <c r="P1" s="2"/>
      <c r="Q1" s="2"/>
      <c r="R1" s="2"/>
      <c r="S1" s="2"/>
    </row>
    <row r="2" spans="1:19">
      <c r="A2" s="2"/>
      <c r="B2" s="2"/>
      <c r="C2" s="2"/>
      <c r="D2" s="2"/>
      <c r="E2" s="2"/>
      <c r="F2" s="2"/>
      <c r="G2" s="2"/>
      <c r="H2" s="2"/>
      <c r="I2" s="2"/>
      <c r="J2" s="3"/>
      <c r="K2" s="3"/>
      <c r="L2" s="3"/>
      <c r="M2" s="3"/>
      <c r="N2" s="2"/>
      <c r="O2" s="2"/>
      <c r="P2" s="2"/>
      <c r="Q2" s="2"/>
      <c r="R2" s="2"/>
      <c r="S2" s="2"/>
    </row>
    <row r="3" spans="1:19">
      <c r="A3" s="2"/>
      <c r="B3" s="2"/>
      <c r="C3" s="2"/>
      <c r="D3" s="2"/>
      <c r="E3" s="2"/>
      <c r="F3" s="2"/>
      <c r="G3" s="2"/>
      <c r="H3" s="2"/>
      <c r="I3" s="2"/>
      <c r="J3" s="3"/>
      <c r="K3" s="3"/>
      <c r="L3" s="3"/>
      <c r="M3" s="3"/>
      <c r="N3" s="2"/>
      <c r="O3" s="2"/>
      <c r="P3" s="2"/>
      <c r="Q3" s="2"/>
      <c r="R3" s="2"/>
      <c r="S3" s="2"/>
    </row>
    <row r="4" spans="1:19">
      <c r="A4" s="2"/>
      <c r="B4" s="2"/>
      <c r="C4" s="2"/>
      <c r="D4" s="2"/>
      <c r="E4" s="2"/>
      <c r="F4" s="2"/>
      <c r="G4" s="2"/>
      <c r="H4" s="2"/>
      <c r="I4" s="2"/>
      <c r="J4" s="3"/>
      <c r="K4" s="3"/>
      <c r="L4" s="3"/>
      <c r="M4" s="3"/>
      <c r="N4" s="2"/>
      <c r="O4" s="2"/>
      <c r="P4" s="2"/>
      <c r="Q4" s="2"/>
      <c r="R4" s="2"/>
      <c r="S4" s="2"/>
    </row>
    <row r="5" spans="1:19">
      <c r="A5" s="4" t="s">
        <v>0</v>
      </c>
      <c r="B5" s="4" t="s">
        <v>1</v>
      </c>
      <c r="C5" s="4" t="s">
        <v>21</v>
      </c>
      <c r="D5" s="4" t="s">
        <v>22</v>
      </c>
      <c r="E5" s="4" t="s">
        <v>2</v>
      </c>
      <c r="F5" s="4" t="s">
        <v>3</v>
      </c>
      <c r="G5" s="4" t="s">
        <v>4</v>
      </c>
      <c r="H5" s="4" t="s">
        <v>5</v>
      </c>
      <c r="I5" s="4" t="s">
        <v>6</v>
      </c>
      <c r="J5" s="4" t="s">
        <v>7</v>
      </c>
      <c r="K5" s="4" t="s">
        <v>8</v>
      </c>
      <c r="L5" s="4" t="s">
        <v>23</v>
      </c>
      <c r="M5" s="4" t="s">
        <v>9</v>
      </c>
      <c r="N5" s="4" t="s">
        <v>10</v>
      </c>
      <c r="O5" s="4" t="s">
        <v>11</v>
      </c>
      <c r="P5" s="4" t="s">
        <v>12</v>
      </c>
      <c r="Q5" s="4" t="s">
        <v>13</v>
      </c>
      <c r="R5" s="4" t="s">
        <v>14</v>
      </c>
      <c r="S5" s="4" t="s">
        <v>15</v>
      </c>
    </row>
    <row r="6" spans="1:19">
      <c r="A6" t="s">
        <v>16</v>
      </c>
      <c r="B6" t="s">
        <v>17</v>
      </c>
      <c r="C6" t="s">
        <v>18</v>
      </c>
      <c r="D6" t="s">
        <v>20</v>
      </c>
      <c r="E6" t="s">
        <v>20</v>
      </c>
      <c r="F6" t="s">
        <v>20</v>
      </c>
      <c r="G6" t="s">
        <v>20</v>
      </c>
      <c r="H6" s="1">
        <v>43466</v>
      </c>
      <c r="I6" s="1">
        <v>43556</v>
      </c>
      <c r="J6" t="s">
        <v>20</v>
      </c>
      <c r="K6" t="s">
        <v>20</v>
      </c>
      <c r="L6" t="s">
        <v>20</v>
      </c>
      <c r="M6" t="s">
        <v>20</v>
      </c>
      <c r="N6" t="s">
        <v>20</v>
      </c>
      <c r="O6" t="s">
        <v>20</v>
      </c>
      <c r="P6" t="s">
        <v>20</v>
      </c>
      <c r="Q6" t="s">
        <v>20</v>
      </c>
      <c r="R6" t="s">
        <v>20</v>
      </c>
      <c r="S6" t="s">
        <v>20</v>
      </c>
    </row>
    <row r="7" spans="1:19">
      <c r="A7" t="s">
        <v>16</v>
      </c>
      <c r="B7" t="s">
        <v>19</v>
      </c>
      <c r="C7" t="s">
        <v>18</v>
      </c>
      <c r="D7" t="s">
        <v>20</v>
      </c>
      <c r="E7" t="s">
        <v>20</v>
      </c>
      <c r="F7" t="s">
        <v>20</v>
      </c>
      <c r="G7" t="s">
        <v>20</v>
      </c>
      <c r="H7" s="1">
        <v>43525</v>
      </c>
      <c r="I7" s="1">
        <v>43617</v>
      </c>
      <c r="J7" t="s">
        <v>20</v>
      </c>
      <c r="K7" t="s">
        <v>20</v>
      </c>
      <c r="L7" t="s">
        <v>20</v>
      </c>
      <c r="M7" t="s">
        <v>20</v>
      </c>
      <c r="N7" t="s">
        <v>20</v>
      </c>
      <c r="O7" t="s">
        <v>20</v>
      </c>
      <c r="P7" t="s">
        <v>20</v>
      </c>
      <c r="Q7" t="s">
        <v>20</v>
      </c>
      <c r="R7" t="s">
        <v>20</v>
      </c>
      <c r="S7" t="s">
        <v>20</v>
      </c>
    </row>
    <row r="8" spans="1:19">
      <c r="D8" s="15"/>
    </row>
    <row r="11" spans="1:19">
      <c r="C11" s="11"/>
    </row>
  </sheetData>
  <dataValidations count="1">
    <dataValidation type="list" allowBlank="1" showInputMessage="1" showErrorMessage="1" sqref="P5 A5">
      <formula1>#REF!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R10"/>
  <sheetViews>
    <sheetView showGridLines="0" tabSelected="1" zoomScale="90" zoomScaleNormal="90" workbookViewId="0">
      <selection activeCell="C8" sqref="C8"/>
    </sheetView>
  </sheetViews>
  <sheetFormatPr baseColWidth="10" defaultRowHeight="14.4"/>
  <cols>
    <col min="1" max="1" width="25.33203125" customWidth="1"/>
    <col min="2" max="2" width="23.44140625" bestFit="1" customWidth="1"/>
    <col min="3" max="3" width="25.5546875" bestFit="1" customWidth="1"/>
    <col min="4" max="4" width="12.44140625" bestFit="1" customWidth="1"/>
  </cols>
  <sheetData>
    <row r="1" spans="1:18" ht="14.55" customHeight="1">
      <c r="A1" s="17" t="s">
        <v>24</v>
      </c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</row>
    <row r="2" spans="1:18" ht="14.55" customHeight="1">
      <c r="A2" s="17"/>
      <c r="B2" s="17"/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</row>
    <row r="3" spans="1:18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</row>
    <row r="4" spans="1:18" ht="20.55" customHeight="1">
      <c r="A4" s="18" t="s">
        <v>16</v>
      </c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1"/>
      <c r="Q4" s="11"/>
      <c r="R4" s="11"/>
    </row>
    <row r="5" spans="1:18" ht="14.55" customHeight="1">
      <c r="A5" s="6" t="s">
        <v>28</v>
      </c>
      <c r="B5" s="6" t="s">
        <v>26</v>
      </c>
      <c r="C5" s="10" t="s">
        <v>25</v>
      </c>
      <c r="D5" s="6" t="s">
        <v>27</v>
      </c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</row>
    <row r="6" spans="1:18">
      <c r="A6" s="7" t="s">
        <v>19</v>
      </c>
      <c r="B6" s="14">
        <f>VLOOKUP(A6,'Fichiers sources - tous projets'!B5:I7,7,0)</f>
        <v>43525</v>
      </c>
      <c r="C6" s="9">
        <f>D6-B6</f>
        <v>92</v>
      </c>
      <c r="D6" s="14">
        <f>VLOOKUP(A6,'Fichiers sources - tous projets'!B6:I8,8,0)</f>
        <v>43617</v>
      </c>
      <c r="G6" s="11"/>
      <c r="H6" s="11"/>
      <c r="I6" s="11"/>
      <c r="J6" s="11"/>
      <c r="K6" s="11"/>
      <c r="L6" s="11"/>
      <c r="M6" s="11"/>
      <c r="N6" s="11"/>
      <c r="O6" s="11"/>
      <c r="P6" s="11"/>
      <c r="Q6" s="12"/>
      <c r="R6" s="11"/>
    </row>
    <row r="7" spans="1:18">
      <c r="A7" s="8" t="s">
        <v>17</v>
      </c>
      <c r="B7" s="14">
        <f>VLOOKUP(A7,'Fichiers sources - tous projets'!B5:I7,7,0)</f>
        <v>43466</v>
      </c>
      <c r="C7" s="9">
        <f>D7-B7</f>
        <v>90</v>
      </c>
      <c r="D7" s="14">
        <f>VLOOKUP(A7,'Fichiers sources - tous projets'!B5:I7,8,0)</f>
        <v>43556</v>
      </c>
      <c r="G7" s="11"/>
      <c r="H7" s="11"/>
      <c r="I7" s="11"/>
      <c r="J7" s="11"/>
      <c r="K7" s="11"/>
      <c r="L7" s="11"/>
      <c r="M7" s="11"/>
      <c r="N7" s="11"/>
      <c r="O7" s="11"/>
      <c r="P7" s="11"/>
      <c r="Q7" s="12"/>
      <c r="R7" s="11"/>
    </row>
    <row r="8" spans="1:18" s="11" customFormat="1">
      <c r="I8" s="12"/>
    </row>
    <row r="9" spans="1:18" s="11" customFormat="1" ht="16.8">
      <c r="A9" s="13"/>
      <c r="B9" s="13"/>
      <c r="C9" s="13"/>
      <c r="D9" s="13"/>
    </row>
    <row r="10" spans="1:18">
      <c r="B10" s="16"/>
    </row>
  </sheetData>
  <mergeCells count="2">
    <mergeCell ref="A1:Q2"/>
    <mergeCell ref="A4:O4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Fichiers sources - tous projets</vt:lpstr>
      <vt:lpstr>Graphiques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TIRILLY Pauline</dc:creator>
  <cp:lastModifiedBy>Hervé</cp:lastModifiedBy>
  <dcterms:created xsi:type="dcterms:W3CDTF">2019-03-27T12:22:56Z</dcterms:created>
  <dcterms:modified xsi:type="dcterms:W3CDTF">2019-04-01T14:05:02Z</dcterms:modified>
</cp:coreProperties>
</file>