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metadata.xml" ContentType="application/vnd.openxmlformats-officedocument.spreadsheetml.sheetMetadata+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5"/>
    <sheet name="188 - Tableau 1" sheetId="2" r:id="rId6"/>
    <sheet name="Calcul Hebdo - FORMULES POUR EX" sheetId="3" r:id="rId7"/>
    <sheet name="Calcul mensuel - FORMULES POUR " sheetId="4" r:id="rId8"/>
  </sheets>
</workbook>
</file>

<file path=xl/metadata.xml><?xml version="1.0" encoding="utf-8"?>
<metadata xmlns:xda="http://schemas.microsoft.com/office/spreadsheetml/2017/dynamicarray"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<sst xmlns="http://schemas.openxmlformats.org/spreadsheetml/2006/main" uniqueCount="46">
  <si>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</si>
  <si>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</si>
  <si>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</si>
  <si>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</si>
  <si>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188</t>
  </si>
  <si>
    <t>Tableau 1</t>
  </si>
  <si>
    <t>188 - Tableau 1</t>
  </si>
  <si>
    <t>Date</t>
  </si>
  <si>
    <t>Sunday</t>
  </si>
  <si>
    <t>Monday</t>
  </si>
  <si>
    <t>Tuesday</t>
  </si>
  <si>
    <t>Wednesday</t>
  </si>
  <si>
    <t>Thrusday</t>
  </si>
  <si>
    <t>Friday</t>
  </si>
  <si>
    <t>Saturday</t>
  </si>
  <si>
    <t>Comments staff</t>
  </si>
  <si>
    <t>Month</t>
  </si>
  <si>
    <t>HOURS WEEK 1</t>
  </si>
  <si>
    <t>HOURS
WEEK 2</t>
  </si>
  <si>
    <t>A</t>
  </si>
  <si>
    <t>B</t>
  </si>
  <si>
    <t>C</t>
  </si>
  <si>
    <t>TOTAL STAFF HOURS</t>
  </si>
  <si>
    <t>Calcul Hebdo</t>
  </si>
  <si>
    <t>FORMULES POUR EXCEL ET NON POUR NUMBERS</t>
  </si>
  <si>
    <t>Calcul Hebdo - FORMULES POUR EX</t>
  </si>
  <si>
    <t>!er jour semaine</t>
  </si>
  <si>
    <t>Dernier jour semaine</t>
  </si>
  <si>
    <t>Debut mois</t>
  </si>
  <si>
    <t>Heures allouées</t>
  </si>
  <si>
    <t>Heures programmées</t>
  </si>
  <si>
    <t>Fin mois</t>
  </si>
  <si>
    <t>CALCUL ENTRE ONGLETS POUR SOMME DES HEURES MENSUELLES</t>
  </si>
  <si>
    <t>Si sur la même ligne de la feuille calcul mois égal 3 et égal à ligne 3 de la feuille 188 alors somme cellules vertes de la ligne 17 correspondant à mois identique</t>
  </si>
  <si>
    <t>Si sur la même ligne de la feuille calcul mois 3 et mois 4 se trouvent  dans ligne 3 de la feuille 188 alors somme cellules vertes de la ligne 17 correspondant à mois identique (ex plage C:I = 25,75+PLAGE K:Q = 66,75)</t>
  </si>
  <si>
    <t>Calcul mensuel</t>
  </si>
  <si>
    <t xml:space="preserve">Calcul mensuel - FORMULES POUR </t>
  </si>
  <si>
    <t>Mois</t>
  </si>
  <si>
    <t>Résultats à trouver pour heures allouées</t>
  </si>
  <si>
    <t>Résultats à trouver pour heures programmées</t>
  </si>
  <si>
    <t>March</t>
  </si>
  <si>
    <t>April</t>
  </si>
  <si>
    <t>May</t>
  </si>
  <si>
    <t>June</t>
  </si>
  <si>
    <t>CALCUL ENTRE ONGLETS POUR SOMME DE CHAQUE MOIS</t>
  </si>
  <si>
    <t>Si dans la feuille « calcul » début mois (C) = 3 et fin mois (F) = 3 se trouvent sur la même ligne faire somme dans ce tableau de la colonne (onglet calcul) des heures allouées (D) et si début mois (C) = 3 et fin mois (F) = 4 alors somme de la cellule G6 + plage C7:C10 et ainsi de suite</t>
  </si>
</sst>
</file>

<file path=xl/styles.xml><?xml version="1.0" encoding="utf-8"?>
<styleSheet xmlns="http://schemas.openxmlformats.org/spreadsheetml/2006/main">
  <numFmts count="5">
    <numFmt numFmtId="0" formatCode="General"/>
    <numFmt numFmtId="59" formatCode="yyyy&quot;-&quot;mm&quot;-&quot;dd"/>
    <numFmt numFmtId="60" formatCode="h:mm&quot; &quot;AM/PM"/>
    <numFmt numFmtId="61" formatCode="[h]:mm"/>
    <numFmt numFmtId="62" formatCode="yyyy-mm-dd"/>
  </numFmts>
  <fonts count="13">
    <font>
      <sz val="10"/>
      <color indexed="8"/>
      <name val="Helvetica Neue"/>
    </font>
    <font>
      <sz val="12"/>
      <color indexed="8"/>
      <name val="Helvetica Neue"/>
    </font>
    <font>
      <sz val="14"/>
      <color indexed="8"/>
      <name val="Helvetica Neue"/>
    </font>
    <font>
      <u val="single"/>
      <sz val="12"/>
      <color indexed="11"/>
      <name val="Helvetica Neue"/>
    </font>
    <font>
      <sz val="11"/>
      <color indexed="8"/>
      <name val="Calibri"/>
    </font>
    <font>
      <sz val="15"/>
      <color indexed="8"/>
      <name val="Calibri"/>
    </font>
    <font>
      <b val="1"/>
      <i val="1"/>
      <sz val="11"/>
      <color indexed="12"/>
      <name val="Calibri"/>
    </font>
    <font>
      <b val="1"/>
      <sz val="11"/>
      <color indexed="8"/>
      <name val="Calibri"/>
    </font>
    <font>
      <b val="1"/>
      <sz val="11"/>
      <color indexed="20"/>
      <name val="Calibri"/>
    </font>
    <font>
      <b val="1"/>
      <sz val="11"/>
      <color indexed="12"/>
      <name val="Calibri"/>
    </font>
    <font>
      <i val="1"/>
      <sz val="11"/>
      <color indexed="8"/>
      <name val="Calibri"/>
    </font>
    <font>
      <b val="1"/>
      <sz val="12"/>
      <color indexed="29"/>
      <name val="Helvetica Neue"/>
    </font>
    <font>
      <b val="1"/>
      <sz val="10"/>
      <color indexed="8"/>
      <name val="Helvetica Neue"/>
    </font>
  </fonts>
  <fills count="17">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3"/>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27"/>
        <bgColor auto="1"/>
      </patternFill>
    </fill>
    <fill>
      <patternFill patternType="solid">
        <fgColor indexed="28"/>
        <bgColor auto="1"/>
      </patternFill>
    </fill>
    <fill>
      <patternFill patternType="solid">
        <fgColor indexed="30"/>
        <bgColor auto="1"/>
      </patternFill>
    </fill>
    <fill>
      <patternFill patternType="solid">
        <fgColor indexed="33"/>
        <bgColor auto="1"/>
      </patternFill>
    </fill>
    <fill>
      <patternFill patternType="solid">
        <fgColor indexed="34"/>
        <bgColor auto="1"/>
      </patternFill>
    </fill>
    <fill>
      <patternFill patternType="solid">
        <fgColor indexed="35"/>
        <bgColor auto="1"/>
      </patternFill>
    </fill>
    <fill>
      <patternFill patternType="solid">
        <fgColor indexed="36"/>
        <bgColor auto="1"/>
      </patternFill>
    </fill>
    <fill>
      <patternFill patternType="solid">
        <fgColor indexed="37"/>
        <bgColor auto="1"/>
      </patternFill>
    </fill>
    <fill>
      <patternFill patternType="solid">
        <fgColor indexed="38"/>
        <bgColor auto="1"/>
      </patternFill>
    </fill>
  </fills>
  <borders count="39">
    <border>
      <left/>
      <right/>
      <top/>
      <bottom/>
      <diagonal/>
    </border>
    <border>
      <left style="thin">
        <color indexed="14"/>
      </left>
      <right style="medium">
        <color indexed="8"/>
      </right>
      <top style="thin">
        <color indexed="14"/>
      </top>
      <bottom/>
      <diagonal/>
    </border>
    <border>
      <left style="medium">
        <color indexed="8"/>
      </left>
      <right style="medium">
        <color indexed="8"/>
      </right>
      <top style="medium">
        <color indexed="8"/>
      </top>
      <bottom/>
      <diagonal/>
    </border>
    <border>
      <left style="medium">
        <color indexed="8"/>
      </left>
      <right style="medium">
        <color indexed="8"/>
      </right>
      <top style="thin">
        <color indexed="14"/>
      </top>
      <bottom/>
      <diagonal/>
    </border>
    <border>
      <left style="medium">
        <color indexed="8"/>
      </left>
      <right style="thin">
        <color indexed="14"/>
      </right>
      <top style="thin">
        <color indexed="14"/>
      </top>
      <bottom/>
      <diagonal/>
    </border>
    <border>
      <left style="thin">
        <color indexed="14"/>
      </left>
      <right style="medium">
        <color indexed="8"/>
      </right>
      <top/>
      <bottom style="medium">
        <color indexed="8"/>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style="medium">
        <color indexed="8"/>
      </left>
      <right style="thin">
        <color indexed="14"/>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thin">
        <color indexed="8"/>
      </bottom>
      <diagonal/>
    </border>
    <border>
      <left style="medium">
        <color indexed="8"/>
      </left>
      <right style="thin">
        <color indexed="8"/>
      </right>
      <top style="medium">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medium">
        <color indexed="8"/>
      </top>
      <bottom/>
      <diagonal/>
    </border>
    <border>
      <left style="thin">
        <color indexed="8"/>
      </left>
      <right style="medium">
        <color indexed="8"/>
      </right>
      <top style="thin">
        <color indexed="8"/>
      </top>
      <bottom style="thin">
        <color indexed="8"/>
      </bottom>
      <diagonal/>
    </border>
    <border>
      <left style="medium">
        <color indexed="8"/>
      </left>
      <right style="thin">
        <color indexed="8"/>
      </right>
      <top/>
      <bottom/>
      <diagonal/>
    </border>
    <border>
      <left style="thin">
        <color indexed="8"/>
      </left>
      <right style="thin">
        <color indexed="8"/>
      </right>
      <top style="thin">
        <color indexed="8"/>
      </top>
      <bottom style="medium">
        <color indexed="8"/>
      </bottom>
      <diagonal/>
    </border>
    <border>
      <left style="thin">
        <color indexed="8"/>
      </left>
      <right style="thin">
        <color indexed="8"/>
      </right>
      <top/>
      <bottom/>
      <diagonal/>
    </border>
    <border>
      <left style="thin">
        <color indexed="8"/>
      </left>
      <right style="medium">
        <color indexed="8"/>
      </right>
      <top style="thin">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14"/>
      </left>
      <right/>
      <top style="medium">
        <color indexed="8"/>
      </top>
      <bottom style="medium">
        <color indexed="8"/>
      </bottom>
      <diagonal/>
    </border>
    <border>
      <left/>
      <right/>
      <top style="medium">
        <color indexed="8"/>
      </top>
      <bottom style="medium">
        <color indexed="8"/>
      </bottom>
      <diagonal/>
    </border>
    <border>
      <left/>
      <right style="thin">
        <color indexed="14"/>
      </right>
      <top style="medium">
        <color indexed="8"/>
      </top>
      <bottom style="medium">
        <color indexed="8"/>
      </bottom>
      <diagonal/>
    </border>
    <border>
      <left style="thin">
        <color indexed="14"/>
      </left>
      <right/>
      <top style="medium">
        <color indexed="8"/>
      </top>
      <bottom style="thin">
        <color indexed="14"/>
      </bottom>
      <diagonal/>
    </border>
    <border>
      <left/>
      <right/>
      <top style="medium">
        <color indexed="8"/>
      </top>
      <bottom style="thin">
        <color indexed="8"/>
      </bottom>
      <diagonal/>
    </border>
    <border>
      <left style="thin">
        <color indexed="31"/>
      </left>
      <right style="thin">
        <color indexed="31"/>
      </right>
      <top style="thin">
        <color indexed="31"/>
      </top>
      <bottom style="thin">
        <color indexed="32"/>
      </bottom>
      <diagonal/>
    </border>
    <border>
      <left style="thin">
        <color indexed="31"/>
      </left>
      <right style="thin">
        <color indexed="32"/>
      </right>
      <top style="thin">
        <color indexed="32"/>
      </top>
      <bottom style="thin">
        <color indexed="31"/>
      </bottom>
      <diagonal/>
    </border>
    <border>
      <left style="thin">
        <color indexed="32"/>
      </left>
      <right style="thin">
        <color indexed="31"/>
      </right>
      <top style="thin">
        <color indexed="32"/>
      </top>
      <bottom style="thin">
        <color indexed="31"/>
      </bottom>
      <diagonal/>
    </border>
    <border>
      <left style="thin">
        <color indexed="31"/>
      </left>
      <right style="thin">
        <color indexed="31"/>
      </right>
      <top style="thin">
        <color indexed="32"/>
      </top>
      <bottom style="thin">
        <color indexed="31"/>
      </bottom>
      <diagonal/>
    </border>
    <border>
      <left style="thin">
        <color indexed="31"/>
      </left>
      <right style="thin">
        <color indexed="32"/>
      </right>
      <top style="thin">
        <color indexed="31"/>
      </top>
      <bottom style="thin">
        <color indexed="31"/>
      </bottom>
      <diagonal/>
    </border>
    <border>
      <left style="thin">
        <color indexed="32"/>
      </left>
      <right style="thin">
        <color indexed="31"/>
      </right>
      <top style="thin">
        <color indexed="31"/>
      </top>
      <bottom style="thin">
        <color indexed="31"/>
      </bottom>
      <diagonal/>
    </border>
    <border>
      <left style="thin">
        <color indexed="31"/>
      </left>
      <right style="thin">
        <color indexed="31"/>
      </right>
      <top style="thin">
        <color indexed="31"/>
      </top>
      <bottom style="thin">
        <color indexed="31"/>
      </bottom>
      <diagonal/>
    </border>
    <border>
      <left style="thin">
        <color indexed="32"/>
      </left>
      <right style="thin">
        <color indexed="31"/>
      </right>
      <top style="thin">
        <color indexed="31"/>
      </top>
      <bottom style="thin">
        <color indexed="32"/>
      </bottom>
      <diagonal/>
    </border>
    <border>
      <left style="thin">
        <color indexed="31"/>
      </left>
      <right style="thin">
        <color indexed="32"/>
      </right>
      <top style="thin">
        <color indexed="31"/>
      </top>
      <bottom style="thin">
        <color indexed="32"/>
      </bottom>
      <diagonal/>
    </border>
  </borders>
  <cellStyleXfs count="1">
    <xf numFmtId="0" fontId="0" applyNumberFormat="0" applyFont="1" applyFill="0" applyBorder="0" applyAlignment="1" applyProtection="0">
      <alignment vertical="top" wrapText="1"/>
    </xf>
  </cellStyleXfs>
  <cellXfs count="116">
    <xf numFmtId="0" fontId="0" applyNumberFormat="0" applyFont="1" applyFill="0" applyBorder="0" applyAlignment="1" applyProtection="0">
      <alignment vertical="top" wrapText="1"/>
    </xf>
    <xf numFmtId="0" fontId="1" applyNumberFormat="0" applyFont="1" applyFill="0" applyBorder="0" applyAlignment="1" applyProtection="0">
      <alignment horizontal="left" vertical="top" wrapText="1"/>
    </xf>
    <xf numFmtId="0" fontId="2" applyNumberFormat="0" applyFont="1" applyFill="0" applyBorder="0" applyAlignment="1" applyProtection="0">
      <alignment horizontal="left" vertical="top" wrapText="1"/>
    </xf>
    <xf numFmtId="0" fontId="1" fillId="2" applyNumberFormat="0" applyFont="1" applyFill="1" applyBorder="0" applyAlignment="1" applyProtection="0">
      <alignment horizontal="left" vertical="top" wrapText="1"/>
    </xf>
    <xf numFmtId="0" fontId="1" fillId="3" applyNumberFormat="0" applyFont="1" applyFill="1" applyBorder="0" applyAlignment="1" applyProtection="0">
      <alignment horizontal="left" vertical="top" wrapText="1"/>
    </xf>
    <xf numFmtId="0" fontId="3" fillId="3" applyNumberFormat="0" applyFont="1" applyFill="1" applyBorder="0" applyAlignment="1" applyProtection="0">
      <alignment horizontal="left" vertical="top" wrapText="1"/>
    </xf>
    <xf numFmtId="0" fontId="4" applyNumberFormat="1" applyFont="1" applyFill="0" applyBorder="0" applyAlignment="1" applyProtection="0">
      <alignment vertical="bottom"/>
    </xf>
    <xf numFmtId="20" fontId="6" fillId="4" borderId="1" applyNumberFormat="1" applyFont="1" applyFill="1" applyBorder="1" applyAlignment="1" applyProtection="0">
      <alignment horizontal="center" vertical="center"/>
    </xf>
    <xf numFmtId="49" fontId="7" fillId="5" borderId="2" applyNumberFormat="1" applyFont="1" applyFill="1" applyBorder="1" applyAlignment="1" applyProtection="0">
      <alignment horizontal="center" vertical="center"/>
    </xf>
    <xf numFmtId="59" fontId="7" fillId="5" borderId="2" applyNumberFormat="1" applyFont="1" applyFill="1" applyBorder="1" applyAlignment="1" applyProtection="0">
      <alignment horizontal="center" vertical="center"/>
    </xf>
    <xf numFmtId="0" fontId="7" fillId="4" borderId="3" applyNumberFormat="0" applyFont="1" applyFill="1" applyBorder="1" applyAlignment="1" applyProtection="0">
      <alignment horizontal="center" vertical="center" wrapText="1"/>
    </xf>
    <xf numFmtId="0" fontId="7" fillId="4" borderId="4" applyNumberFormat="0" applyFont="1" applyFill="1" applyBorder="1" applyAlignment="1" applyProtection="0">
      <alignment horizontal="center" vertical="center" wrapText="1"/>
    </xf>
    <xf numFmtId="20" fontId="6" fillId="4" borderId="5" applyNumberFormat="1" applyFont="1" applyFill="1" applyBorder="1" applyAlignment="1" applyProtection="0">
      <alignment horizontal="center" vertical="center"/>
    </xf>
    <xf numFmtId="59" fontId="7" fillId="5" borderId="6" applyNumberFormat="1" applyFont="1" applyFill="1" applyBorder="1" applyAlignment="1" applyProtection="0">
      <alignment horizontal="center" vertical="center"/>
    </xf>
    <xf numFmtId="49" fontId="4" fillId="5" borderId="6" applyNumberFormat="1" applyFont="1" applyFill="1" applyBorder="1" applyAlignment="1" applyProtection="0">
      <alignment horizontal="center" vertical="center"/>
    </xf>
    <xf numFmtId="0" fontId="7" fillId="4" borderId="7" applyNumberFormat="0" applyFont="1" applyFill="1" applyBorder="1" applyAlignment="1" applyProtection="0">
      <alignment horizontal="center" vertical="center"/>
    </xf>
    <xf numFmtId="0" fontId="7" fillId="4" borderId="8" applyNumberFormat="0" applyFont="1" applyFill="1" applyBorder="1" applyAlignment="1" applyProtection="0">
      <alignment horizontal="center" vertical="center"/>
    </xf>
    <xf numFmtId="49" fontId="7" fillId="5" borderId="9" applyNumberFormat="1" applyFont="1" applyFill="1" applyBorder="1" applyAlignment="1" applyProtection="0">
      <alignment horizontal="center" vertical="center" wrapText="1"/>
    </xf>
    <xf numFmtId="49" fontId="7" fillId="5" borderId="7" applyNumberFormat="1" applyFont="1" applyFill="1" applyBorder="1" applyAlignment="1" applyProtection="0">
      <alignment horizontal="center" vertical="center"/>
    </xf>
    <xf numFmtId="1" fontId="4" fillId="6" borderId="10" applyNumberFormat="1" applyFont="1" applyFill="1" applyBorder="1" applyAlignment="1" applyProtection="0">
      <alignment horizontal="center" vertical="center"/>
    </xf>
    <xf numFmtId="1" fontId="4" fillId="7" borderId="10" applyNumberFormat="1" applyFont="1" applyFill="1" applyBorder="1" applyAlignment="1" applyProtection="0">
      <alignment horizontal="center" vertical="center"/>
    </xf>
    <xf numFmtId="49" fontId="7" fillId="4" borderId="9" applyNumberFormat="1" applyFont="1" applyFill="1" applyBorder="1" applyAlignment="1" applyProtection="0">
      <alignment horizontal="center" vertical="center" wrapText="1"/>
    </xf>
    <xf numFmtId="20" fontId="4" fillId="5" borderId="2" applyNumberFormat="1" applyFont="1" applyFill="1" applyBorder="1" applyAlignment="1" applyProtection="0">
      <alignment horizontal="center" vertical="center" wrapText="1"/>
    </xf>
    <xf numFmtId="49" fontId="7" fillId="4" borderId="11" applyNumberFormat="1" applyFont="1" applyFill="1" applyBorder="1" applyAlignment="1" applyProtection="0">
      <alignment horizontal="center" vertical="center"/>
    </xf>
    <xf numFmtId="60" fontId="4" fillId="4" borderId="12" applyNumberFormat="1" applyFont="1" applyFill="1" applyBorder="1" applyAlignment="1" applyProtection="0">
      <alignment horizontal="center" vertical="center"/>
    </xf>
    <xf numFmtId="0" fontId="4" fillId="4" borderId="12" applyNumberFormat="1" applyFont="1" applyFill="1" applyBorder="1" applyAlignment="1" applyProtection="0">
      <alignment horizontal="center" vertical="center"/>
    </xf>
    <xf numFmtId="2" fontId="8" fillId="4" borderId="13" applyNumberFormat="1" applyFont="1" applyFill="1" applyBorder="1" applyAlignment="1" applyProtection="0">
      <alignment horizontal="center" vertical="center"/>
    </xf>
    <xf numFmtId="2" fontId="4" fillId="4" borderId="12" applyNumberFormat="1" applyFont="1" applyFill="1" applyBorder="1" applyAlignment="1" applyProtection="0">
      <alignment horizontal="center" vertical="center"/>
    </xf>
    <xf numFmtId="2" fontId="4" fillId="4" borderId="14" applyNumberFormat="1" applyFont="1" applyFill="1" applyBorder="1" applyAlignment="1" applyProtection="0">
      <alignment horizontal="center" vertical="center"/>
    </xf>
    <xf numFmtId="2" fontId="8" fillId="4" borderId="2" applyNumberFormat="1" applyFont="1" applyFill="1" applyBorder="1" applyAlignment="1" applyProtection="0">
      <alignment horizontal="center" vertical="center"/>
    </xf>
    <xf numFmtId="20" fontId="4" fillId="5" borderId="6" applyNumberFormat="1" applyFont="1" applyFill="1" applyBorder="1" applyAlignment="1" applyProtection="0">
      <alignment horizontal="center" vertical="center" wrapText="1"/>
    </xf>
    <xf numFmtId="0" fontId="7" fillId="4" borderId="15" applyNumberFormat="0" applyFont="1" applyFill="1" applyBorder="1" applyAlignment="1" applyProtection="0">
      <alignment horizontal="center" vertical="center"/>
    </xf>
    <xf numFmtId="60" fontId="4" fillId="4" borderId="16" applyNumberFormat="1" applyFont="1" applyFill="1" applyBorder="1" applyAlignment="1" applyProtection="0">
      <alignment horizontal="center" vertical="center"/>
    </xf>
    <xf numFmtId="0" fontId="4" fillId="4" borderId="16" applyNumberFormat="1" applyFont="1" applyFill="1" applyBorder="1" applyAlignment="1" applyProtection="0">
      <alignment horizontal="center" vertical="center"/>
    </xf>
    <xf numFmtId="2" fontId="8" fillId="4" borderId="17" applyNumberFormat="1" applyFont="1" applyFill="1" applyBorder="1" applyAlignment="1" applyProtection="0">
      <alignment horizontal="center" vertical="center"/>
    </xf>
    <xf numFmtId="2" fontId="4" fillId="4" borderId="16" applyNumberFormat="1" applyFont="1" applyFill="1" applyBorder="1" applyAlignment="1" applyProtection="0">
      <alignment horizontal="center" vertical="center"/>
    </xf>
    <xf numFmtId="2" fontId="4" fillId="4" borderId="18" applyNumberFormat="1" applyFont="1" applyFill="1" applyBorder="1" applyAlignment="1" applyProtection="0">
      <alignment horizontal="center" vertical="center"/>
    </xf>
    <xf numFmtId="2" fontId="8" fillId="4" borderId="6" applyNumberFormat="1" applyFont="1" applyFill="1" applyBorder="1" applyAlignment="1" applyProtection="0">
      <alignment horizontal="center" vertical="center"/>
    </xf>
    <xf numFmtId="0" fontId="7" fillId="4" borderId="6" applyNumberFormat="0" applyFont="1" applyFill="1" applyBorder="1" applyAlignment="1" applyProtection="0">
      <alignment horizontal="center" vertical="center"/>
    </xf>
    <xf numFmtId="2" fontId="9" fillId="4" borderId="19" applyNumberFormat="1" applyFont="1" applyFill="1" applyBorder="1" applyAlignment="1" applyProtection="0">
      <alignment horizontal="center" vertical="center"/>
    </xf>
    <xf numFmtId="2" fontId="9" fillId="4" borderId="20" applyNumberFormat="1" applyFont="1" applyFill="1" applyBorder="1" applyAlignment="1" applyProtection="0">
      <alignment horizontal="center" vertical="center"/>
    </xf>
    <xf numFmtId="2" fontId="9" fillId="4" borderId="21" applyNumberFormat="1" applyFont="1" applyFill="1" applyBorder="1" applyAlignment="1" applyProtection="0">
      <alignment horizontal="center" vertical="center"/>
    </xf>
    <xf numFmtId="2" fontId="9" fillId="4" borderId="9" applyNumberFormat="1" applyFont="1" applyFill="1" applyBorder="1" applyAlignment="1" applyProtection="0">
      <alignment horizontal="center" vertical="center"/>
    </xf>
    <xf numFmtId="20" fontId="4" fillId="5" borderId="7" applyNumberFormat="1" applyFont="1" applyFill="1" applyBorder="1" applyAlignment="1" applyProtection="0">
      <alignment horizontal="center" vertical="center" wrapText="1"/>
    </xf>
    <xf numFmtId="0" fontId="9" fillId="4" borderId="22" applyNumberFormat="0" applyFont="1" applyFill="1" applyBorder="1" applyAlignment="1" applyProtection="0">
      <alignment horizontal="center" vertical="center"/>
    </xf>
    <xf numFmtId="0" fontId="9" fillId="4" borderId="23" applyNumberFormat="0" applyFont="1" applyFill="1" applyBorder="1" applyAlignment="1" applyProtection="0">
      <alignment horizontal="center" vertical="center"/>
    </xf>
    <xf numFmtId="0" fontId="9" fillId="4" borderId="24" applyNumberFormat="0" applyFont="1" applyFill="1" applyBorder="1" applyAlignment="1" applyProtection="0">
      <alignment horizontal="center" vertical="center"/>
    </xf>
    <xf numFmtId="2" fontId="8" fillId="4" borderId="7" applyNumberFormat="1" applyFont="1" applyFill="1" applyBorder="1" applyAlignment="1" applyProtection="0">
      <alignment horizontal="center" vertical="center"/>
    </xf>
    <xf numFmtId="0" fontId="10" fillId="5" borderId="2" applyNumberFormat="0" applyFont="1" applyFill="1" applyBorder="1" applyAlignment="1" applyProtection="0">
      <alignment horizontal="center" vertical="center"/>
    </xf>
    <xf numFmtId="2" fontId="8" fillId="4" borderId="11" applyNumberFormat="1" applyFont="1" applyFill="1" applyBorder="1" applyAlignment="1" applyProtection="0">
      <alignment horizontal="center" vertical="center"/>
    </xf>
    <xf numFmtId="0" fontId="4" fillId="4" borderId="14" applyNumberFormat="1" applyFont="1" applyFill="1" applyBorder="1" applyAlignment="1" applyProtection="0">
      <alignment horizontal="center" vertical="center"/>
    </xf>
    <xf numFmtId="0" fontId="10" fillId="5" borderId="6" applyNumberFormat="0" applyFont="1" applyFill="1" applyBorder="1" applyAlignment="1" applyProtection="0">
      <alignment horizontal="center" vertical="center"/>
    </xf>
    <xf numFmtId="2" fontId="8" fillId="4" borderId="15" applyNumberFormat="1" applyFont="1" applyFill="1" applyBorder="1" applyAlignment="1" applyProtection="0">
      <alignment horizontal="center" vertical="center"/>
    </xf>
    <xf numFmtId="0" fontId="4" fillId="4" borderId="18" applyNumberFormat="1" applyFont="1" applyFill="1" applyBorder="1" applyAlignment="1" applyProtection="0">
      <alignment horizontal="center" vertical="center"/>
    </xf>
    <xf numFmtId="0" fontId="8" fillId="4" borderId="6" applyNumberFormat="0" applyFont="1" applyFill="1" applyBorder="1" applyAlignment="1" applyProtection="0">
      <alignment horizontal="center" vertical="center"/>
    </xf>
    <xf numFmtId="1" fontId="9" fillId="4" borderId="19" applyNumberFormat="1" applyFont="1" applyFill="1" applyBorder="1" applyAlignment="1" applyProtection="0">
      <alignment horizontal="center" vertical="center"/>
    </xf>
    <xf numFmtId="1" fontId="9" fillId="4" borderId="21" applyNumberFormat="1" applyFont="1" applyFill="1" applyBorder="1" applyAlignment="1" applyProtection="0">
      <alignment horizontal="center" vertical="center"/>
    </xf>
    <xf numFmtId="0" fontId="10" fillId="5" borderId="7" applyNumberFormat="0" applyFont="1" applyFill="1" applyBorder="1" applyAlignment="1" applyProtection="0">
      <alignment horizontal="center" vertical="center"/>
    </xf>
    <xf numFmtId="0" fontId="8" fillId="4" borderId="7" applyNumberFormat="0" applyFont="1" applyFill="1" applyBorder="1" applyAlignment="1" applyProtection="0">
      <alignment horizontal="center" vertical="center"/>
    </xf>
    <xf numFmtId="0" fontId="9" fillId="4" borderId="19" applyNumberFormat="0" applyFont="1" applyFill="1" applyBorder="1" applyAlignment="1" applyProtection="0">
      <alignment horizontal="center" vertical="center"/>
    </xf>
    <xf numFmtId="0" fontId="9" fillId="4" borderId="20" applyNumberFormat="0" applyFont="1" applyFill="1" applyBorder="1" applyAlignment="1" applyProtection="0">
      <alignment horizontal="center" vertical="center"/>
    </xf>
    <xf numFmtId="0" fontId="9" fillId="4" borderId="21" applyNumberFormat="0" applyFont="1" applyFill="1" applyBorder="1" applyAlignment="1" applyProtection="0">
      <alignment horizontal="center" vertical="center"/>
    </xf>
    <xf numFmtId="2" fontId="10" fillId="4" borderId="25" applyNumberFormat="1" applyFont="1" applyFill="1" applyBorder="1" applyAlignment="1" applyProtection="0">
      <alignment horizontal="center" vertical="center"/>
    </xf>
    <xf numFmtId="0" fontId="7" fillId="4" borderId="26" applyNumberFormat="0" applyFont="1" applyFill="1" applyBorder="1" applyAlignment="1" applyProtection="0">
      <alignment horizontal="center" vertical="center"/>
    </xf>
    <xf numFmtId="2" fontId="9" fillId="4" borderId="26" applyNumberFormat="1" applyFont="1" applyFill="1" applyBorder="1" applyAlignment="1" applyProtection="0">
      <alignment horizontal="center" vertical="center"/>
    </xf>
    <xf numFmtId="2" fontId="9" fillId="4" borderId="27" applyNumberFormat="1" applyFont="1" applyFill="1" applyBorder="1" applyAlignment="1" applyProtection="0">
      <alignment horizontal="center" vertical="center"/>
    </xf>
    <xf numFmtId="0" fontId="9" fillId="8" borderId="9" applyNumberFormat="0" applyFont="1" applyFill="1" applyBorder="1" applyAlignment="1" applyProtection="0">
      <alignment horizontal="center" vertical="center" wrapText="1"/>
    </xf>
    <xf numFmtId="49" fontId="9" fillId="8" borderId="9" applyNumberFormat="1" applyFont="1" applyFill="1" applyBorder="1" applyAlignment="1" applyProtection="0">
      <alignment horizontal="center" vertical="center" wrapText="1"/>
    </xf>
    <xf numFmtId="2" fontId="7" fillId="8" borderId="9" applyNumberFormat="1" applyFont="1" applyFill="1" applyBorder="1" applyAlignment="1" applyProtection="0">
      <alignment horizontal="center" vertical="center"/>
    </xf>
    <xf numFmtId="2" fontId="7" fillId="9" borderId="9" applyNumberFormat="1" applyFont="1" applyFill="1" applyBorder="1" applyAlignment="1" applyProtection="0">
      <alignment horizontal="center" vertical="center"/>
    </xf>
    <xf numFmtId="20" fontId="10" borderId="28" applyNumberFormat="1" applyFont="1" applyFill="0" applyBorder="1" applyAlignment="1" applyProtection="0">
      <alignment vertical="bottom"/>
    </xf>
    <xf numFmtId="0" fontId="4" fillId="4" borderId="26" applyNumberFormat="0" applyFont="1" applyFill="1" applyBorder="1" applyAlignment="1" applyProtection="0">
      <alignment horizontal="center" vertical="center" wrapText="1"/>
    </xf>
    <xf numFmtId="2" fontId="9" fillId="4" borderId="29" applyNumberFormat="1" applyFont="1" applyFill="1" applyBorder="1" applyAlignment="1" applyProtection="0">
      <alignment horizontal="center" vertical="center"/>
    </xf>
    <xf numFmtId="61" fontId="8" fillId="4" borderId="26" applyNumberFormat="1" applyFont="1" applyFill="1" applyBorder="1" applyAlignment="1" applyProtection="0">
      <alignment horizontal="center" vertical="center"/>
    </xf>
    <xf numFmtId="0" fontId="9" fillId="4" borderId="29" applyNumberFormat="1" applyFont="1" applyFill="1" applyBorder="1" applyAlignment="1" applyProtection="0">
      <alignment horizontal="center" vertical="center"/>
    </xf>
    <xf numFmtId="61" fontId="9" fillId="4" borderId="27" applyNumberFormat="1" applyFont="1" applyFill="1" applyBorder="1" applyAlignment="1" applyProtection="0">
      <alignment horizontal="center" vertical="center"/>
    </xf>
    <xf numFmtId="0" fontId="0" applyNumberFormat="1" applyFont="1" applyFill="0" applyBorder="0" applyAlignment="1" applyProtection="0">
      <alignment vertical="top" wrapText="1"/>
    </xf>
    <xf numFmtId="0" fontId="11" applyNumberFormat="0" applyFont="1" applyFill="0" applyBorder="0" applyAlignment="1" applyProtection="0">
      <alignment horizontal="center" vertical="center"/>
    </xf>
    <xf numFmtId="49" fontId="12" fillId="10" borderId="30" applyNumberFormat="1" applyFont="1" applyFill="1" applyBorder="1" applyAlignment="1" applyProtection="0">
      <alignment vertical="top" wrapText="1"/>
    </xf>
    <xf numFmtId="49" fontId="12" fillId="10" borderId="30" applyNumberFormat="1" applyFont="1" applyFill="1" applyBorder="1" applyAlignment="1" applyProtection="0">
      <alignment horizontal="center" vertical="top" wrapText="1"/>
    </xf>
    <xf numFmtId="62" fontId="12" fillId="11" borderId="31" applyNumberFormat="1" applyFont="1" applyFill="1" applyBorder="1" applyAlignment="1" applyProtection="0">
      <alignment vertical="top" wrapText="1"/>
    </xf>
    <xf numFmtId="62" fontId="0" borderId="32" applyNumberFormat="1" applyFont="1" applyFill="0" applyBorder="1" applyAlignment="1" applyProtection="0">
      <alignment vertical="top" wrapText="1"/>
    </xf>
    <xf numFmtId="0" fontId="0" borderId="33" applyNumberFormat="1" applyFont="1" applyFill="0" applyBorder="1" applyAlignment="1" applyProtection="0">
      <alignment horizontal="center" vertical="top" wrapText="1"/>
    </xf>
    <xf numFmtId="0" fontId="0" fillId="12" borderId="33" applyNumberFormat="1" applyFont="1" applyFill="1" applyBorder="1" applyAlignment="1" applyProtection="0">
      <alignment horizontal="center" vertical="top" wrapText="1"/>
    </xf>
    <xf numFmtId="62" fontId="12" fillId="11" borderId="34" applyNumberFormat="1" applyFont="1" applyFill="1" applyBorder="1" applyAlignment="1" applyProtection="0">
      <alignment vertical="top" wrapText="1"/>
    </xf>
    <xf numFmtId="62" fontId="0" borderId="35" applyNumberFormat="1" applyFont="1" applyFill="0" applyBorder="1" applyAlignment="1" applyProtection="0">
      <alignment vertical="top" wrapText="1"/>
    </xf>
    <xf numFmtId="0" fontId="0" borderId="36" applyNumberFormat="1" applyFont="1" applyFill="0" applyBorder="1" applyAlignment="1" applyProtection="0">
      <alignment horizontal="center" vertical="top" wrapText="1"/>
    </xf>
    <xf numFmtId="0" fontId="0" fillId="12" borderId="36" applyNumberFormat="1" applyFont="1" applyFill="1" applyBorder="1" applyAlignment="1" applyProtection="0">
      <alignment horizontal="center" vertical="top" wrapText="1"/>
    </xf>
    <xf numFmtId="0" fontId="0" fillId="6" borderId="36" applyNumberFormat="1" applyFont="1" applyFill="1" applyBorder="1" applyAlignment="1" applyProtection="0">
      <alignment horizontal="center" vertical="top" wrapText="1"/>
    </xf>
    <xf numFmtId="0" fontId="0" fillId="7" borderId="36" applyNumberFormat="1" applyFont="1" applyFill="1" applyBorder="1" applyAlignment="1" applyProtection="0">
      <alignment horizontal="center" vertical="top" wrapText="1"/>
    </xf>
    <xf numFmtId="0" fontId="0" fillId="13" borderId="36" applyNumberFormat="1" applyFont="1" applyFill="1" applyBorder="1" applyAlignment="1" applyProtection="0">
      <alignment horizontal="center" vertical="top" wrapText="1"/>
    </xf>
    <xf numFmtId="0" fontId="0" borderId="36" applyNumberFormat="0" applyFont="1" applyFill="0" applyBorder="1" applyAlignment="1" applyProtection="0">
      <alignment horizontal="center" vertical="top" wrapText="1"/>
    </xf>
    <xf numFmtId="0" fontId="0" fillId="14" borderId="36" applyNumberFormat="0" applyFont="1" applyFill="1" applyBorder="1" applyAlignment="1" applyProtection="0">
      <alignment horizontal="center" vertical="top" wrapText="1"/>
    </xf>
    <xf numFmtId="0" fontId="0" fillId="15" borderId="36" applyNumberFormat="1" applyFont="1" applyFill="1" applyBorder="1" applyAlignment="1" applyProtection="0">
      <alignment horizontal="center" vertical="top" wrapText="1"/>
    </xf>
    <xf numFmtId="0" fontId="0" fillId="16" borderId="36" applyNumberFormat="1" applyFont="1" applyFill="1" applyBorder="1" applyAlignment="1" applyProtection="0">
      <alignment horizontal="center" vertical="top" wrapText="1"/>
    </xf>
    <xf numFmtId="0" fontId="0" fillId="14" borderId="36" applyNumberFormat="1" applyFont="1" applyFill="1" applyBorder="1" applyAlignment="1" applyProtection="0">
      <alignment horizontal="center" vertical="top" wrapText="1"/>
    </xf>
    <xf numFmtId="0" fontId="12" fillId="11" borderId="34" applyNumberFormat="0" applyFont="1" applyFill="1" applyBorder="1" applyAlignment="1" applyProtection="0">
      <alignment vertical="top" wrapText="1"/>
    </xf>
    <xf numFmtId="0" fontId="0" borderId="35" applyNumberFormat="0" applyFont="1" applyFill="0" applyBorder="1" applyAlignment="1" applyProtection="0">
      <alignment vertical="top" wrapText="1"/>
    </xf>
    <xf numFmtId="0" fontId="0" borderId="37" applyNumberFormat="0" applyFont="1" applyFill="0" applyBorder="1" applyAlignment="1" applyProtection="0">
      <alignment vertical="top" wrapText="1"/>
    </xf>
    <xf numFmtId="0" fontId="0" borderId="30" applyNumberFormat="0" applyFont="1" applyFill="0" applyBorder="1" applyAlignment="1" applyProtection="0">
      <alignment horizontal="center" vertical="top" wrapText="1"/>
    </xf>
    <xf numFmtId="49" fontId="0" borderId="32" applyNumberFormat="1" applyFont="1" applyFill="0" applyBorder="1" applyAlignment="1" applyProtection="0">
      <alignment vertical="top" wrapText="1"/>
    </xf>
    <xf numFmtId="49" fontId="0" borderId="33" applyNumberFormat="1" applyFont="1" applyFill="0" applyBorder="1" applyAlignment="1" applyProtection="0">
      <alignment horizontal="left" vertical="top" wrapText="1"/>
    </xf>
    <xf numFmtId="0" fontId="0" borderId="33" applyNumberFormat="0" applyFont="1" applyFill="0" applyBorder="1" applyAlignment="1" applyProtection="0">
      <alignment vertical="top" wrapText="1"/>
    </xf>
    <xf numFmtId="0" fontId="0" borderId="31" applyNumberFormat="0" applyFont="1" applyFill="0" applyBorder="1" applyAlignment="1" applyProtection="0">
      <alignment vertical="top" wrapText="1"/>
    </xf>
    <xf numFmtId="49" fontId="0" borderId="30" applyNumberFormat="1" applyFont="1" applyFill="0" applyBorder="1" applyAlignment="1" applyProtection="0">
      <alignment horizontal="left" vertical="top" wrapText="1"/>
    </xf>
    <xf numFmtId="0" fontId="0" borderId="30" applyNumberFormat="0" applyFont="1" applyFill="0" applyBorder="1" applyAlignment="1" applyProtection="0">
      <alignment vertical="top" wrapText="1"/>
    </xf>
    <xf numFmtId="0" fontId="0" borderId="38" applyNumberFormat="0" applyFont="1" applyFill="0" applyBorder="1" applyAlignment="1" applyProtection="0">
      <alignment vertical="top" wrapText="1"/>
    </xf>
    <xf numFmtId="0" fontId="0" borderId="32" applyNumberFormat="0" applyFont="1" applyFill="0" applyBorder="1" applyAlignment="1" applyProtection="0">
      <alignment vertical="top" wrapText="1"/>
    </xf>
    <xf numFmtId="0" fontId="0" borderId="33" applyNumberFormat="0" applyFont="1" applyFill="0" applyBorder="1" applyAlignment="1" applyProtection="0">
      <alignment horizontal="left" vertical="top" wrapText="1"/>
    </xf>
    <xf numFmtId="0" fontId="0" applyNumberFormat="1" applyFont="1" applyFill="0" applyBorder="0" applyAlignment="1" applyProtection="0">
      <alignment vertical="top" wrapText="1"/>
    </xf>
    <xf numFmtId="0" fontId="12" fillId="10" borderId="30" applyNumberFormat="0" applyFont="1" applyFill="1" applyBorder="1" applyAlignment="1" applyProtection="0">
      <alignment vertical="top" wrapText="1"/>
    </xf>
    <xf numFmtId="49" fontId="12" fillId="11" borderId="31" applyNumberFormat="1" applyFont="1" applyFill="1" applyBorder="1" applyAlignment="1" applyProtection="0">
      <alignment vertical="top" wrapText="1"/>
    </xf>
    <xf numFmtId="0" fontId="0" borderId="33" applyNumberFormat="1" applyFont="1" applyFill="0" applyBorder="1" applyAlignment="1" applyProtection="0">
      <alignment vertical="top" wrapText="1"/>
    </xf>
    <xf numFmtId="49" fontId="12" fillId="11" borderId="34" applyNumberFormat="1" applyFont="1" applyFill="1" applyBorder="1" applyAlignment="1" applyProtection="0">
      <alignment vertical="top" wrapText="1"/>
    </xf>
    <xf numFmtId="0" fontId="0" borderId="36" applyNumberFormat="0" applyFont="1" applyFill="0" applyBorder="1" applyAlignment="1" applyProtection="0">
      <alignment vertical="top" wrapText="1"/>
    </xf>
    <xf numFmtId="49" fontId="0" borderId="36" applyNumberFormat="1" applyFont="1" applyFill="0" applyBorder="1" applyAlignment="1" applyProtection="0">
      <alignment horizontal="left" vertical="top" wrapText="1"/>
    </xf>
  </cellXfs>
  <cellStyles count="1">
    <cellStyle name="Normal" xfId="0" builtinId="0"/>
  </cellStyles>
  <dxfs count="10">
    <dxf>
      <font>
        <color rgb="fff2f2f2"/>
      </font>
      <fill>
        <patternFill patternType="solid">
          <fgColor indexed="18"/>
          <bgColor indexed="19"/>
        </patternFill>
      </fill>
    </dxf>
    <dxf>
      <font>
        <color rgb="fff2f2f2"/>
      </font>
      <fill>
        <patternFill patternType="solid">
          <fgColor indexed="18"/>
          <bgColor indexed="19"/>
        </patternFill>
      </fill>
    </dxf>
    <dxf>
      <font>
        <color rgb="fff2f2f2"/>
      </font>
      <fill>
        <patternFill patternType="solid">
          <fgColor indexed="18"/>
          <bgColor indexed="19"/>
        </patternFill>
      </fill>
    </dxf>
    <dxf>
      <font>
        <b val="1"/>
        <color rgb="ff44546a"/>
      </font>
      <fill>
        <patternFill patternType="solid">
          <fgColor indexed="18"/>
          <bgColor indexed="21"/>
        </patternFill>
      </fill>
    </dxf>
    <dxf>
      <font>
        <b val="1"/>
        <color rgb="ff44546a"/>
      </font>
      <fill>
        <patternFill patternType="solid">
          <fgColor indexed="18"/>
          <bgColor indexed="23"/>
        </patternFill>
      </fill>
    </dxf>
    <dxf>
      <font>
        <b val="1"/>
        <color rgb="ff44546a"/>
      </font>
      <fill>
        <patternFill patternType="solid">
          <fgColor indexed="18"/>
          <bgColor indexed="24"/>
        </patternFill>
      </fill>
    </dxf>
    <dxf>
      <font>
        <b val="1"/>
        <color rgb="ff00b0f0"/>
      </font>
    </dxf>
    <dxf>
      <font>
        <b val="1"/>
        <color rgb="ff1eae51"/>
      </font>
    </dxf>
    <dxf>
      <font>
        <b val="1"/>
        <color rgb="ffc65911"/>
      </font>
    </dxf>
    <dxf>
      <font>
        <color rgb="fff2f2f2"/>
      </font>
      <fill>
        <patternFill patternType="solid">
          <fgColor indexed="18"/>
          <bgColor indexed="19"/>
        </patternFill>
      </fill>
    </dxf>
  </dxfs>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0000"/>
      <rgbColor rgb="ffffffff"/>
      <rgbColor rgb="ffaaaaaa"/>
      <rgbColor rgb="ffffff99"/>
      <rgbColor rgb="ffff94ca"/>
      <rgbColor rgb="ff72fce9"/>
      <rgbColor rgb="00000000"/>
      <rgbColor rgb="fff2f2f2"/>
      <rgbColor rgb="ff00b050"/>
      <rgbColor rgb="ff00b0f0"/>
      <rgbColor rgb="ff44546a"/>
      <rgbColor rgb="ffff99ff"/>
      <rgbColor rgb="ffc6efce"/>
      <rgbColor rgb="ff1eae51"/>
      <rgbColor rgb="ffc65911"/>
      <rgbColor rgb="ff99ff99"/>
      <rgbColor rgb="fffff056"/>
      <rgbColor rgb="ffff2600"/>
      <rgbColor rgb="ffbdc0bf"/>
      <rgbColor rgb="ffa5a5a5"/>
      <rgbColor rgb="ff3f3f3f"/>
      <rgbColor rgb="ffdbdbdb"/>
      <rgbColor rgb="ffff42a1"/>
      <rgbColor rgb="ff00ab8e"/>
      <rgbColor rgb="ffffd931"/>
      <rgbColor rgb="ff56c1fe"/>
      <rgbColor rgb="ff00a1fe"/>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heetMetadata" Target="metadata.xml"/><Relationship Id="rId3" Type="http://schemas.openxmlformats.org/officeDocument/2006/relationships/styles" Target="styles.xml"/><Relationship Id="rId4" Type="http://schemas.openxmlformats.org/officeDocument/2006/relationships/theme" Target="theme/theme1.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584200" rtl="0" fontAlgn="auto" latinLnBrk="0" hangingPunct="0">
          <a:lnSpc>
            <a:spcPct val="100000"/>
          </a:lnSpc>
          <a:spcBef>
            <a:spcPts val="0"/>
          </a:spcBef>
          <a:spcAft>
            <a:spcPts val="0"/>
          </a:spcAft>
          <a:buClrTx/>
          <a:buSzTx/>
          <a:buFontTx/>
          <a:buNone/>
          <a:defRPr b="0" baseline="0" cap="none" i="0" spc="0" strike="noStrike" sz="1200" u="none" kumimoji="0" normalizeH="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3.6016" customWidth="1"/>
  </cols>
  <sheetData>
    <row r="3" ht="50" customHeight="1">
      <c r="B3" t="s" s="1">
        <v>0</v>
      </c>
      <c r="C3"/>
      <c r="D3"/>
    </row>
    <row r="7">
      <c r="B7" t="s" s="2">
        <v>1</v>
      </c>
      <c r="C7" t="s" s="2">
        <v>2</v>
      </c>
      <c r="D7" t="s" s="2">
        <v>3</v>
      </c>
    </row>
    <row r="9">
      <c r="B9" t="s" s="3">
        <v>4</v>
      </c>
      <c r="C9" s="3"/>
      <c r="D9" s="3"/>
    </row>
    <row r="10">
      <c r="B10" s="4"/>
      <c r="C10" t="s" s="4">
        <v>5</v>
      </c>
      <c r="D10" t="s" s="5">
        <v>6</v>
      </c>
    </row>
    <row r="11">
      <c r="B11" t="s" s="3">
        <v>23</v>
      </c>
      <c r="C11" s="3"/>
      <c r="D11" s="3"/>
    </row>
    <row r="12">
      <c r="B12" s="4"/>
      <c r="C12" t="s" s="4">
        <v>24</v>
      </c>
      <c r="D12" t="s" s="5">
        <v>25</v>
      </c>
    </row>
    <row r="13">
      <c r="B13" t="s" s="3">
        <v>35</v>
      </c>
      <c r="C13" s="3"/>
      <c r="D13" s="3"/>
    </row>
    <row r="14">
      <c r="B14" s="4"/>
      <c r="C14" t="s" s="4">
        <v>24</v>
      </c>
      <c r="D14" t="s" s="5">
        <v>36</v>
      </c>
    </row>
  </sheetData>
  <mergeCells count="1">
    <mergeCell ref="B3:D3"/>
  </mergeCells>
  <hyperlinks>
    <hyperlink ref="D10" location="'188 - Tableau 1'!R1C1" tooltip="" display="188 - Tableau 1"/>
    <hyperlink ref="D12" location="'Calcul Hebdo - FORMULES POUR EX'!R2C1" tooltip="" display="Calcul Hebdo - FORMULES POUR EX"/>
    <hyperlink ref="D14" location="'Calcul mensuel - FORMULES POUR '!R2C1" tooltip="" display="Calcul mensuel - FORMULES POUR "/>
  </hyperlinks>
</worksheet>
</file>

<file path=xl/worksheets/sheet2.xml><?xml version="1.0" encoding="utf-8"?>
<worksheet xmlns:r="http://schemas.openxmlformats.org/officeDocument/2006/relationships" xmlns="http://schemas.openxmlformats.org/spreadsheetml/2006/main">
  <sheetPr>
    <pageSetUpPr fitToPage="1"/>
  </sheetPr>
  <dimension ref="A1:R18"/>
  <sheetViews>
    <sheetView workbookViewId="0" showGridLines="0" defaultGridColor="1"/>
  </sheetViews>
  <sheetFormatPr defaultColWidth="10.8333" defaultRowHeight="14.4" customHeight="1" outlineLevelRow="0" outlineLevelCol="0"/>
  <cols>
    <col min="1" max="18" width="10.8516" style="6" customWidth="1"/>
    <col min="19" max="16384" width="10.8516" style="6" customWidth="1"/>
  </cols>
  <sheetData>
    <row r="1" ht="25.05" customHeight="1">
      <c r="A1" s="7">
        <v>1.208333333333333</v>
      </c>
      <c r="B1" t="s" s="8">
        <v>7</v>
      </c>
      <c r="C1" s="9">
        <v>46110</v>
      </c>
      <c r="D1" s="9" cm="1">
        <f t="array" ref="D1">C1+1</f>
        <v>46111</v>
      </c>
      <c r="E1" s="9" cm="1">
        <f t="array" ref="E1">D1+1</f>
        <v>46112</v>
      </c>
      <c r="F1" s="9" cm="1">
        <f t="array" ref="F1">E1+1</f>
        <v>46113</v>
      </c>
      <c r="G1" s="9" cm="1">
        <f t="array" ref="G1">F1+1</f>
        <v>46114</v>
      </c>
      <c r="H1" s="9" cm="1">
        <f t="array" ref="H1">G1+1</f>
        <v>46115</v>
      </c>
      <c r="I1" s="9" cm="1">
        <f t="array" ref="I1">H1+1</f>
        <v>46116</v>
      </c>
      <c r="J1" s="10"/>
      <c r="K1" s="9" cm="1">
        <f t="array" ref="K1">I1+1</f>
        <v>46117</v>
      </c>
      <c r="L1" s="9" cm="1">
        <f t="array" ref="L1">K1+1</f>
        <v>46118</v>
      </c>
      <c r="M1" s="9" cm="1">
        <f t="array" ref="M1">L1+1</f>
        <v>46119</v>
      </c>
      <c r="N1" s="9" cm="1">
        <f t="array" ref="N1">M1+1</f>
        <v>46120</v>
      </c>
      <c r="O1" s="9" cm="1">
        <f t="array" ref="O1">N1+1</f>
        <v>46121</v>
      </c>
      <c r="P1" s="9" cm="1">
        <f t="array" ref="P1">O1+1</f>
        <v>46122</v>
      </c>
      <c r="Q1" s="9" cm="1">
        <f t="array" ref="Q1">P1+1</f>
        <v>46123</v>
      </c>
      <c r="R1" s="11"/>
    </row>
    <row r="2" ht="25.05" customHeight="1">
      <c r="A2" s="12">
        <v>46150.020833333336</v>
      </c>
      <c r="B2" s="13"/>
      <c r="C2" t="s" s="14">
        <v>8</v>
      </c>
      <c r="D2" t="s" s="14">
        <v>9</v>
      </c>
      <c r="E2" t="s" s="14">
        <v>10</v>
      </c>
      <c r="F2" t="s" s="14">
        <v>11</v>
      </c>
      <c r="G2" t="s" s="14">
        <v>12</v>
      </c>
      <c r="H2" t="s" s="14">
        <v>13</v>
      </c>
      <c r="I2" t="s" s="14">
        <v>14</v>
      </c>
      <c r="J2" s="15"/>
      <c r="K2" t="s" s="14">
        <v>8</v>
      </c>
      <c r="L2" t="s" s="14">
        <v>9</v>
      </c>
      <c r="M2" t="s" s="14">
        <v>10</v>
      </c>
      <c r="N2" t="s" s="14">
        <v>11</v>
      </c>
      <c r="O2" t="s" s="14">
        <v>12</v>
      </c>
      <c r="P2" t="s" s="14">
        <v>13</v>
      </c>
      <c r="Q2" t="s" s="14">
        <v>14</v>
      </c>
      <c r="R2" s="16"/>
    </row>
    <row r="3" ht="30" customHeight="1">
      <c r="A3" t="s" s="17">
        <v>15</v>
      </c>
      <c r="B3" t="s" s="18">
        <v>16</v>
      </c>
      <c r="C3" s="19" cm="1">
        <f t="array" ref="C3">MONTH(C1)</f>
        <v>3</v>
      </c>
      <c r="D3" s="19" cm="1">
        <f t="array" ref="D3">MONTH(D1)</f>
        <v>3</v>
      </c>
      <c r="E3" s="19" cm="1">
        <f t="array" ref="E3">MONTH(E1)</f>
        <v>3</v>
      </c>
      <c r="F3" s="20" cm="1">
        <f t="array" ref="F3">MONTH(F1)</f>
        <v>4</v>
      </c>
      <c r="G3" s="20" cm="1">
        <f t="array" ref="G3">MONTH(G1)</f>
        <v>4</v>
      </c>
      <c r="H3" s="20" cm="1">
        <f t="array" ref="H3">MONTH(H1)</f>
        <v>4</v>
      </c>
      <c r="I3" s="20" cm="1">
        <f t="array" ref="I3">MONTH(I1)</f>
        <v>4</v>
      </c>
      <c r="J3" t="s" s="21">
        <v>17</v>
      </c>
      <c r="K3" s="20" cm="1">
        <f t="array" ref="K3">MONTH(K1)</f>
        <v>4</v>
      </c>
      <c r="L3" s="20" cm="1">
        <f t="array" ref="L3">MONTH(L1)</f>
        <v>4</v>
      </c>
      <c r="M3" s="20" cm="1">
        <f t="array" ref="M3">MONTH(M1)</f>
        <v>4</v>
      </c>
      <c r="N3" s="20" cm="1">
        <f t="array" ref="N3">MONTH(N1)</f>
        <v>4</v>
      </c>
      <c r="O3" s="20" cm="1">
        <f t="array" ref="O3">MONTH(O1)</f>
        <v>4</v>
      </c>
      <c r="P3" s="20" cm="1">
        <f t="array" ref="P3">MONTH(P1)</f>
        <v>4</v>
      </c>
      <c r="Q3" s="20" cm="1">
        <f t="array" ref="Q3">MONTH(Q1)</f>
        <v>4</v>
      </c>
      <c r="R3" t="s" s="21">
        <v>18</v>
      </c>
    </row>
    <row r="4" ht="25.05" customHeight="1">
      <c r="A4" s="22"/>
      <c r="B4" t="s" s="23">
        <v>19</v>
      </c>
      <c r="C4" s="24">
        <v>1.447916666666667</v>
      </c>
      <c r="D4" s="25"/>
      <c r="E4" s="25"/>
      <c r="F4" s="24">
        <v>1.583333333333333</v>
      </c>
      <c r="G4" s="24">
        <v>1.489583333333333</v>
      </c>
      <c r="H4" s="24">
        <v>1.447916666666667</v>
      </c>
      <c r="I4" s="24">
        <v>1.447916666666667</v>
      </c>
      <c r="J4" s="26" cm="1">
        <f t="array" ref="J4">SUM(C6:I6)</f>
        <v>29.5</v>
      </c>
      <c r="K4" s="27"/>
      <c r="L4" s="24">
        <v>1.447916666666667</v>
      </c>
      <c r="M4" s="24">
        <v>1.59375</v>
      </c>
      <c r="N4" s="24">
        <v>1.489583333333333</v>
      </c>
      <c r="O4" s="24">
        <v>1.489583333333333</v>
      </c>
      <c r="P4" s="24">
        <v>1.489583333333333</v>
      </c>
      <c r="Q4" s="28"/>
      <c r="R4" s="29" cm="1">
        <f t="array" ref="R4">SUM(K6:Q6)</f>
        <v>23.75</v>
      </c>
    </row>
    <row r="5" ht="25.05" customHeight="1">
      <c r="A5" s="30"/>
      <c r="B5" s="31"/>
      <c r="C5" s="32">
        <v>1.760416666666667</v>
      </c>
      <c r="D5" s="33"/>
      <c r="E5" s="33"/>
      <c r="F5" s="32">
        <v>1.770833333333333</v>
      </c>
      <c r="G5" s="32">
        <v>1.65625</v>
      </c>
      <c r="H5" s="32">
        <v>1.760416666666667</v>
      </c>
      <c r="I5" s="32">
        <v>1.760416666666667</v>
      </c>
      <c r="J5" s="34"/>
      <c r="K5" s="35"/>
      <c r="L5" s="32">
        <v>1.760416666666667</v>
      </c>
      <c r="M5" s="32">
        <v>1.791666666666667</v>
      </c>
      <c r="N5" s="32">
        <v>1.65625</v>
      </c>
      <c r="O5" s="32">
        <v>1.65625</v>
      </c>
      <c r="P5" s="32">
        <v>1.65625</v>
      </c>
      <c r="Q5" s="36"/>
      <c r="R5" s="37"/>
    </row>
    <row r="6" ht="25.05" customHeight="1">
      <c r="A6" s="30"/>
      <c r="B6" s="38"/>
      <c r="C6" s="39">
        <v>7</v>
      </c>
      <c r="D6" s="40"/>
      <c r="E6" s="40"/>
      <c r="F6" s="40">
        <v>4.5</v>
      </c>
      <c r="G6" s="40">
        <v>4</v>
      </c>
      <c r="H6" s="40">
        <v>7</v>
      </c>
      <c r="I6" s="41">
        <v>7</v>
      </c>
      <c r="J6" s="37"/>
      <c r="K6" s="42"/>
      <c r="L6" s="39">
        <v>7</v>
      </c>
      <c r="M6" s="40">
        <v>4.75</v>
      </c>
      <c r="N6" s="40">
        <v>4</v>
      </c>
      <c r="O6" s="40">
        <v>4</v>
      </c>
      <c r="P6" s="40">
        <v>4</v>
      </c>
      <c r="Q6" s="41"/>
      <c r="R6" s="37"/>
    </row>
    <row r="7" ht="25.05" customHeight="1">
      <c r="A7" s="43"/>
      <c r="B7" s="15"/>
      <c r="C7" t="str" s="44" cm="1">
        <f t="array" ref="C7">_xlfn.IFERROR(IF(C5-C4&gt;$A$1,(C5-C4)-$A$2,C5-C4)*24,"")</f>
      </c>
      <c r="D7" t="str" s="45" cm="1">
        <f t="array" ref="D7">_xlfn.IFERROR(IF(D5-D4&gt;$A$1,(D5-D4)-$A$2,D5-D4)*24,"")</f>
      </c>
      <c r="E7" t="str" s="45" cm="1">
        <f t="array" ref="E7">_xlfn.IFERROR(IF(E5-E4&gt;$A$1,(E5-E4)-$A$2,E5-E4)*24,"")</f>
      </c>
      <c r="F7" t="str" s="45" cm="1">
        <f t="array" ref="F7">_xlfn.IFERROR(IF(F5-F4&gt;$A$1,(F5-F4)-$A$2,F5-F4)*24,"")</f>
      </c>
      <c r="G7" t="str" s="45" cm="1">
        <f t="array" ref="G7">_xlfn.IFERROR(IF(G5-G4&gt;$A$1,(G5-G4)-$A$2,G5-G4)*24,"")</f>
      </c>
      <c r="H7" t="str" s="45" cm="1">
        <f t="array" ref="H7">_xlfn.IFERROR(IF(H5-H4&gt;$A$1,(H5-H4)-$A$2,H5-H4)*24,"")</f>
      </c>
      <c r="I7" t="str" s="46" cm="1">
        <f t="array" ref="I7">_xlfn.IFERROR(IF(I5-I4&gt;$A$1,(I5-I4)-$A$2,I5-I4)*24,"")</f>
      </c>
      <c r="J7" s="47"/>
      <c r="K7" t="str" s="44" cm="1">
        <f t="array" ref="K7">_xlfn.IFERROR(IF(K5-K4&gt;$A$1,(K5-K4)-$A$2,K5-K4)*24,"")</f>
      </c>
      <c r="L7" t="str" s="45" cm="1">
        <f t="array" ref="L7">_xlfn.IFERROR(IF(L5-L4&gt;$A$1,(L5-L4)-$A$2,L5-L4)*24,"")</f>
      </c>
      <c r="M7" t="str" s="45" cm="1">
        <f t="array" ref="M7">_xlfn.IFERROR(IF(M5-M4&gt;$A$1,(M5-M4)-$A$2,M5-M4)*24,"")</f>
      </c>
      <c r="N7" t="str" s="45" cm="1">
        <f t="array" ref="N7">_xlfn.IFERROR(IF(N5-N4&gt;$A$1,(N5-N4)-$A$2,N5-N4)*24,"")</f>
      </c>
      <c r="O7" t="str" s="45" cm="1">
        <f t="array" ref="O7">_xlfn.IFERROR(IF(O5-O4&gt;$A$1,(O5-O4)-$A$2,O5-O4)*24,"")</f>
      </c>
      <c r="P7" t="str" s="45" cm="1">
        <f t="array" ref="P7">_xlfn.IFERROR(IF(P5-P4&gt;$A$1,(P5-P4)-$A$2,P5-P4)*24,"")</f>
      </c>
      <c r="Q7" t="str" s="46" cm="1">
        <f t="array" ref="Q7">_xlfn.IFERROR(IF(Q5-Q4&gt;$A$1,(Q5-Q4)-$A$2,Q5-Q4)*24,"")</f>
      </c>
      <c r="R7" s="47"/>
    </row>
    <row r="8" ht="25.05" customHeight="1">
      <c r="A8" s="48"/>
      <c r="B8" t="s" s="23">
        <v>20</v>
      </c>
      <c r="C8" s="27"/>
      <c r="D8" s="24">
        <v>1.447916666666667</v>
      </c>
      <c r="E8" s="24">
        <v>1.59375</v>
      </c>
      <c r="F8" s="24">
        <v>1.489583333333333</v>
      </c>
      <c r="G8" s="24">
        <v>1.489583333333333</v>
      </c>
      <c r="H8" s="24">
        <v>1.489583333333333</v>
      </c>
      <c r="I8" s="28"/>
      <c r="J8" s="49" cm="1">
        <f t="array" ref="J8">SUM(C10:I10)</f>
        <v>23.75</v>
      </c>
      <c r="K8" s="25"/>
      <c r="L8" s="24">
        <v>1.59375</v>
      </c>
      <c r="M8" s="24">
        <v>1.583333333333333</v>
      </c>
      <c r="N8" s="24">
        <v>1.583333333333333</v>
      </c>
      <c r="O8" s="24">
        <v>1.489583333333333</v>
      </c>
      <c r="P8" s="24">
        <v>1.489583333333333</v>
      </c>
      <c r="Q8" s="50"/>
      <c r="R8" s="29" cm="1">
        <f t="array" ref="R8">SUM(K10:Q10)</f>
        <v>21</v>
      </c>
    </row>
    <row r="9" ht="25.05" customHeight="1">
      <c r="A9" s="51"/>
      <c r="B9" s="31"/>
      <c r="C9" s="35"/>
      <c r="D9" s="32">
        <v>1.760416666666667</v>
      </c>
      <c r="E9" s="32">
        <v>1.791666666666667</v>
      </c>
      <c r="F9" s="32">
        <v>1.65625</v>
      </c>
      <c r="G9" s="32">
        <v>1.65625</v>
      </c>
      <c r="H9" s="32">
        <v>1.65625</v>
      </c>
      <c r="I9" s="36"/>
      <c r="J9" s="52"/>
      <c r="K9" s="33"/>
      <c r="L9" s="32">
        <v>1.791666666666667</v>
      </c>
      <c r="M9" s="32">
        <v>1.770833333333333</v>
      </c>
      <c r="N9" s="32">
        <v>1.770833333333333</v>
      </c>
      <c r="O9" s="32">
        <v>1.65625</v>
      </c>
      <c r="P9" s="32">
        <v>1.65625</v>
      </c>
      <c r="Q9" s="53"/>
      <c r="R9" s="54"/>
    </row>
    <row r="10" ht="25.05" customHeight="1">
      <c r="A10" s="51"/>
      <c r="B10" s="38"/>
      <c r="C10" s="42"/>
      <c r="D10" s="39">
        <v>7</v>
      </c>
      <c r="E10" s="40">
        <v>4.75</v>
      </c>
      <c r="F10" s="40">
        <v>4</v>
      </c>
      <c r="G10" s="40">
        <v>4</v>
      </c>
      <c r="H10" s="40">
        <v>4</v>
      </c>
      <c r="I10" s="41"/>
      <c r="J10" s="37"/>
      <c r="K10" s="55"/>
      <c r="L10" s="40">
        <v>4</v>
      </c>
      <c r="M10" s="40">
        <v>4.5</v>
      </c>
      <c r="N10" s="40">
        <v>4.5</v>
      </c>
      <c r="O10" s="40">
        <v>4</v>
      </c>
      <c r="P10" s="40">
        <v>4</v>
      </c>
      <c r="Q10" s="56"/>
      <c r="R10" s="54"/>
    </row>
    <row r="11" ht="25.05" customHeight="1">
      <c r="A11" s="57"/>
      <c r="B11" s="15"/>
      <c r="C11" t="str" s="44" cm="1">
        <f t="array" ref="C11">_xlfn.IFERROR(IF(C9-C8&gt;$A$1,(C9-C8)-$A$2,C9-C8)*24,"")</f>
      </c>
      <c r="D11" t="str" s="45" cm="1">
        <f t="array" ref="D11">_xlfn.IFERROR(IF(D9-D8&gt;$A$1,(D9-D8)-$A$2,D9-D8)*24,"")</f>
      </c>
      <c r="E11" t="str" s="45" cm="1">
        <f t="array" ref="E11">_xlfn.IFERROR(IF(E9-E8&gt;$A$1,(E9-E8)-$A$2,E9-E8)*24,"")</f>
      </c>
      <c r="F11" t="str" s="45" cm="1">
        <f t="array" ref="F11">_xlfn.IFERROR(IF(F9-F8&gt;$A$1,(F9-F8)-$A$2,F9-F8)*24,"")</f>
      </c>
      <c r="G11" t="str" s="45" cm="1">
        <f t="array" ref="G11">_xlfn.IFERROR(IF(G9-G8&gt;$A$1,(G9-G8)-$A$2,G9-G8)*24,"")</f>
      </c>
      <c r="H11" t="str" s="45" cm="1">
        <f t="array" ref="H11">_xlfn.IFERROR(IF(H9-H8&gt;$A$1,(H9-H8)-$A$2,H9-H8)*24,"")</f>
      </c>
      <c r="I11" t="str" s="46" cm="1">
        <f t="array" ref="I11">_xlfn.IFERROR(IF(I9-I8&gt;$A$1,(I9-I8)-$A$2,I9-I8)*24,"")</f>
      </c>
      <c r="J11" s="47"/>
      <c r="K11" t="str" s="44" cm="1">
        <f t="array" ref="K11">_xlfn.IFERROR(IF(K9-K8&gt;$A$1,(K9-K8)-$A$2,K9-K8)*24,"")</f>
      </c>
      <c r="L11" t="str" s="45" cm="1">
        <f t="array" ref="L11">_xlfn.IFERROR(IF(L9-L8&gt;$A$1,(L9-L8)-$A$2,L9-L8)*24,"")</f>
      </c>
      <c r="M11" t="str" s="45" cm="1">
        <f t="array" ref="M11">_xlfn.IFERROR(IF(M9-M8&gt;$A$1,(M9-M8)-$A$2,M9-M8)*24,"")</f>
      </c>
      <c r="N11" t="str" s="45" cm="1">
        <f t="array" ref="N11">_xlfn.IFERROR(IF(N9-N8&gt;$A$1,(N9-N8)-$A$2,N9-N8)*24,"")</f>
      </c>
      <c r="O11" t="str" s="45" cm="1">
        <f t="array" ref="O11">_xlfn.IFERROR(IF(O9-O8&gt;$A$1,(O9-O8)-$A$2,O9-O8)*24,"")</f>
      </c>
      <c r="P11" t="str" s="45" cm="1">
        <f t="array" ref="P11">_xlfn.IFERROR(IF(P9-P8&gt;$A$1,(P9-P8)-$A$2,P9-P8)*24,"")</f>
      </c>
      <c r="Q11" t="str" s="46" cm="1">
        <f t="array" ref="Q11">_xlfn.IFERROR(IF(Q9-Q8&gt;$A$1,(Q9-Q8)-$A$2,Q9-Q8)*24,"")</f>
      </c>
      <c r="R11" s="58"/>
    </row>
    <row r="12" ht="25.05" customHeight="1">
      <c r="A12" s="48"/>
      <c r="B12" t="s" s="23">
        <v>21</v>
      </c>
      <c r="C12" s="24">
        <v>1.447916666666667</v>
      </c>
      <c r="D12" s="25"/>
      <c r="E12" s="25"/>
      <c r="F12" s="24">
        <v>1.583333333333333</v>
      </c>
      <c r="G12" s="24">
        <v>1.489583333333333</v>
      </c>
      <c r="H12" s="24">
        <v>1.447916666666667</v>
      </c>
      <c r="I12" s="24">
        <v>1.447916666666667</v>
      </c>
      <c r="J12" s="26" cm="1">
        <f t="array" ref="J12">SUM(C14:I14)</f>
        <v>29.5</v>
      </c>
      <c r="K12" s="24">
        <v>1.489583333333333</v>
      </c>
      <c r="L12" s="24">
        <v>1.583333333333333</v>
      </c>
      <c r="M12" s="24">
        <v>1.489583333333333</v>
      </c>
      <c r="N12" s="24">
        <v>1.489583333333333</v>
      </c>
      <c r="O12" s="24">
        <v>1.59375</v>
      </c>
      <c r="P12" s="24">
        <v>1.583333333333333</v>
      </c>
      <c r="Q12" s="50"/>
      <c r="R12" s="29" cm="1">
        <f t="array" ref="R12">SUM(K14:Q14)</f>
        <v>22</v>
      </c>
    </row>
    <row r="13" ht="25.05" customHeight="1">
      <c r="A13" s="51"/>
      <c r="B13" s="31"/>
      <c r="C13" s="32">
        <v>1.760416666666667</v>
      </c>
      <c r="D13" s="33"/>
      <c r="E13" s="33"/>
      <c r="F13" s="32">
        <v>1.770833333333333</v>
      </c>
      <c r="G13" s="32">
        <v>1.65625</v>
      </c>
      <c r="H13" s="32">
        <v>1.760416666666667</v>
      </c>
      <c r="I13" s="32">
        <v>1.760416666666667</v>
      </c>
      <c r="J13" s="34"/>
      <c r="K13" s="32">
        <v>1.65625</v>
      </c>
      <c r="L13" s="32">
        <v>1.770833333333333</v>
      </c>
      <c r="M13" s="32">
        <v>1.65625</v>
      </c>
      <c r="N13" s="32">
        <v>1.65625</v>
      </c>
      <c r="O13" s="32">
        <v>1.791666666666667</v>
      </c>
      <c r="P13" s="32">
        <v>1.770833333333333</v>
      </c>
      <c r="Q13" s="53"/>
      <c r="R13" s="54"/>
    </row>
    <row r="14" ht="25.05" customHeight="1">
      <c r="A14" s="51"/>
      <c r="B14" s="38"/>
      <c r="C14" s="39">
        <v>7</v>
      </c>
      <c r="D14" s="40"/>
      <c r="E14" s="40"/>
      <c r="F14" s="40">
        <v>4.5</v>
      </c>
      <c r="G14" s="40">
        <v>4</v>
      </c>
      <c r="H14" s="40">
        <v>7</v>
      </c>
      <c r="I14" s="41">
        <v>7</v>
      </c>
      <c r="J14" s="37"/>
      <c r="K14" s="39">
        <v>3</v>
      </c>
      <c r="L14" s="40">
        <v>4.5</v>
      </c>
      <c r="M14" s="40">
        <v>3</v>
      </c>
      <c r="N14" s="40">
        <v>3</v>
      </c>
      <c r="O14" s="40">
        <v>4</v>
      </c>
      <c r="P14" s="40">
        <v>4.5</v>
      </c>
      <c r="Q14" s="56"/>
      <c r="R14" s="54"/>
    </row>
    <row r="15" ht="25.05" customHeight="1">
      <c r="A15" s="57"/>
      <c r="B15" s="15"/>
      <c r="C15" t="str" s="59" cm="1">
        <f t="array" ref="C15">_xlfn.IFERROR(IF(C13-C12&gt;$A$1,(C13-C12)-$A$2,C13-C12)*24,"")</f>
      </c>
      <c r="D15" t="str" s="60" cm="1">
        <f t="array" ref="D15">_xlfn.IFERROR(IF(D13-D12&gt;$A$1,(D13-D12)-$A$2,D13-D12)*24,"")</f>
      </c>
      <c r="E15" t="str" s="60" cm="1">
        <f t="array" ref="E15">_xlfn.IFERROR(IF(E13-E12&gt;$A$1,(E13-E12)-$A$2,E13-E12)*24,"")</f>
      </c>
      <c r="F15" t="str" s="60" cm="1">
        <f t="array" ref="F15">_xlfn.IFERROR(IF(F13-F12&gt;$A$1,(F13-F12)-$A$2,F13-F12)*24,"")</f>
      </c>
      <c r="G15" t="str" s="60" cm="1">
        <f t="array" ref="G15">_xlfn.IFERROR(IF(G13-G12&gt;$A$1,(G13-G12)-$A$2,G13-G12)*24,"")</f>
      </c>
      <c r="H15" t="str" s="60" cm="1">
        <f t="array" ref="H15">_xlfn.IFERROR(IF(H13-H12&gt;$A$1,(H13-H12)-$A$2,H13-H12)*24,"")</f>
      </c>
      <c r="I15" t="str" s="61" cm="1">
        <f t="array" ref="I15">_xlfn.IFERROR(IF(I13-I12&gt;$A$1,(I13-I12)-$A$2,I13-I12)*24,"")</f>
      </c>
      <c r="J15" s="47"/>
      <c r="K15" t="str" s="59" cm="1">
        <f t="array" ref="K15">_xlfn.IFERROR(IF(K13-K12&gt;$A$1,(K13-K12)-$A$2,K13-K12)*24,"")</f>
      </c>
      <c r="L15" t="str" s="60" cm="1">
        <f t="array" ref="L15">_xlfn.IFERROR(IF(L13-L12&gt;$A$1,(L13-L12)-$A$2,L13-L12)*24,"")</f>
      </c>
      <c r="M15" t="str" s="60" cm="1">
        <f t="array" ref="M15">_xlfn.IFERROR(IF(M13-M12&gt;$A$1,(M13-M12)-$A$2,M13-M12)*24,"")</f>
      </c>
      <c r="N15" t="str" s="60" cm="1">
        <f t="array" ref="N15">_xlfn.IFERROR(IF(N13-N12&gt;$A$1,(N13-N12)-$A$2,N13-N12)*24,"")</f>
      </c>
      <c r="O15" t="str" s="60" cm="1">
        <f t="array" ref="O15">_xlfn.IFERROR(IF(O13-O12&gt;$A$1,(O13-O12)-$A$2,O13-O12)*24,"")</f>
      </c>
      <c r="P15" t="str" s="60" cm="1">
        <f t="array" ref="P15">_xlfn.IFERROR(IF(P13-P12&gt;$A$1,(P13-P12)-$A$2,P13-P12)*24,"")</f>
      </c>
      <c r="Q15" t="str" s="61" cm="1">
        <f t="array" ref="Q15">_xlfn.IFERROR(IF(Q13-Q12&gt;$A$1,(Q13-Q12)-$A$2,Q13-Q12)*24,"")</f>
      </c>
      <c r="R15" s="58"/>
    </row>
    <row r="16" ht="25.05" customHeight="1">
      <c r="A16" s="62"/>
      <c r="B16" s="63"/>
      <c r="C16" s="64"/>
      <c r="D16" s="64"/>
      <c r="E16" s="64"/>
      <c r="F16" s="64"/>
      <c r="G16" s="64"/>
      <c r="H16" s="64"/>
      <c r="I16" s="64"/>
      <c r="J16" s="64"/>
      <c r="K16" s="64"/>
      <c r="L16" s="64"/>
      <c r="M16" s="64"/>
      <c r="N16" s="64"/>
      <c r="O16" s="64"/>
      <c r="P16" s="64"/>
      <c r="Q16" s="64"/>
      <c r="R16" s="65"/>
    </row>
    <row r="17" ht="43.95" customHeight="1">
      <c r="A17" s="66"/>
      <c r="B17" t="s" s="67">
        <v>22</v>
      </c>
      <c r="C17" s="68" cm="1">
        <f t="array" ref="C17">SUM(C6,C10,C14)</f>
        <v>14</v>
      </c>
      <c r="D17" s="68" cm="1">
        <f t="array" ref="D17">SUM(D6,D10,D14)</f>
        <v>7</v>
      </c>
      <c r="E17" s="68" cm="1">
        <f t="array" ref="E17">SUM(E6,E10,E14)</f>
        <v>4.75</v>
      </c>
      <c r="F17" s="68" cm="1">
        <f t="array" ref="F17">SUM(F6,F10,F14)</f>
        <v>13</v>
      </c>
      <c r="G17" s="68" cm="1">
        <f t="array" ref="G17">SUM(G6,G10,G14)</f>
        <v>12</v>
      </c>
      <c r="H17" s="68" cm="1">
        <f t="array" ref="H17">SUM(H6,H10,H14)</f>
        <v>18</v>
      </c>
      <c r="I17" s="68" cm="1">
        <f t="array" ref="I17">SUM(I6,I10,I14)</f>
        <v>14</v>
      </c>
      <c r="J17" s="69" cm="1">
        <f t="array" ref="J17">SUM(C17:I17)</f>
        <v>82.75</v>
      </c>
      <c r="K17" s="68" cm="1">
        <f t="array" ref="K17">SUM(K6,K10,K14)</f>
        <v>3</v>
      </c>
      <c r="L17" s="68" cm="1">
        <f t="array" ref="L17">SUM(L6,L10,L14)</f>
        <v>15.5</v>
      </c>
      <c r="M17" s="68" cm="1">
        <f t="array" ref="M17">SUM(M6,M10,M14)</f>
        <v>12.25</v>
      </c>
      <c r="N17" s="68" cm="1">
        <f t="array" ref="N17">SUM(N6,N10,N14)</f>
        <v>11.5</v>
      </c>
      <c r="O17" s="68" cm="1">
        <f t="array" ref="O17">SUM(O6,O10,O14)</f>
        <v>12</v>
      </c>
      <c r="P17" s="68" cm="1">
        <f t="array" ref="P17">SUM(P6,P10,P14)</f>
        <v>12.5</v>
      </c>
      <c r="Q17" s="68" cm="1">
        <f t="array" ref="Q17">SUM(Q6,Q10,Q14)</f>
        <v>0</v>
      </c>
      <c r="R17" s="69" cm="1">
        <f t="array" ref="R17">SUM(K17:Q17)</f>
        <v>66.75</v>
      </c>
    </row>
    <row r="18" ht="25.05" customHeight="1">
      <c r="A18" s="70"/>
      <c r="B18" s="71"/>
      <c r="C18" s="72"/>
      <c r="D18" s="72"/>
      <c r="E18" s="72"/>
      <c r="F18" s="72"/>
      <c r="G18" s="72"/>
      <c r="H18" s="72"/>
      <c r="I18" s="72"/>
      <c r="J18" s="73"/>
      <c r="K18" s="74"/>
      <c r="L18" s="74"/>
      <c r="M18" s="74"/>
      <c r="N18" s="74"/>
      <c r="O18" s="74"/>
      <c r="P18" s="74"/>
      <c r="Q18" s="74"/>
      <c r="R18" s="75"/>
    </row>
  </sheetData>
  <mergeCells count="13">
    <mergeCell ref="B4:B7"/>
    <mergeCell ref="B8:B11"/>
    <mergeCell ref="B12:B15"/>
    <mergeCell ref="A8:A11"/>
    <mergeCell ref="J8:J11"/>
    <mergeCell ref="R8:R11"/>
    <mergeCell ref="A12:A15"/>
    <mergeCell ref="J12:J15"/>
    <mergeCell ref="R12:R15"/>
    <mergeCell ref="B1:B2"/>
    <mergeCell ref="A4:A7"/>
    <mergeCell ref="J4:J7"/>
    <mergeCell ref="R4:R7"/>
  </mergeCells>
  <pageMargins left="0.23622" right="0.23622" top="0.19685" bottom="0.19685" header="0.314961" footer="0.314961"/>
  <pageSetup firstPageNumber="1" fitToHeight="1" fitToWidth="1" scale="100" useFirstPageNumber="0" orientation="landscape"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2:H22"/>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8" width="16.3516" style="76" customWidth="1"/>
    <col min="9" max="16384" width="16.3516" style="76" customWidth="1"/>
  </cols>
  <sheetData>
    <row r="1" ht="28.65" customHeight="1">
      <c r="A1" t="s" s="77">
        <v>24</v>
      </c>
      <c r="B1" s="77"/>
      <c r="C1" s="77"/>
      <c r="D1" s="77"/>
      <c r="E1" s="77"/>
      <c r="F1" s="77"/>
      <c r="G1" s="77"/>
      <c r="H1" s="77"/>
    </row>
    <row r="2" ht="32.25" customHeight="1">
      <c r="A2" t="s" s="78">
        <v>26</v>
      </c>
      <c r="B2" t="s" s="78">
        <v>27</v>
      </c>
      <c r="C2" t="s" s="79">
        <v>28</v>
      </c>
      <c r="D2" t="s" s="79">
        <v>29</v>
      </c>
      <c r="E2" t="s" s="79">
        <v>30</v>
      </c>
      <c r="F2" t="s" s="79">
        <v>31</v>
      </c>
      <c r="G2" t="s" s="79">
        <v>29</v>
      </c>
      <c r="H2" t="s" s="79">
        <v>30</v>
      </c>
    </row>
    <row r="3" ht="20.25" customHeight="1">
      <c r="A3" s="80">
        <v>46082</v>
      </c>
      <c r="B3" s="81">
        <v>46088</v>
      </c>
      <c r="C3" s="82" cm="1">
        <f t="array" ref="C3">MONTH($A3)</f>
        <v>3</v>
      </c>
      <c r="D3" s="83">
        <v>90</v>
      </c>
      <c r="E3" s="82">
        <v>73.25</v>
      </c>
      <c r="F3" s="82" cm="1">
        <f t="array" ref="F3">MONTH(B3)</f>
        <v>3</v>
      </c>
      <c r="G3" s="82">
        <v>90</v>
      </c>
      <c r="H3" s="82">
        <v>63.5</v>
      </c>
    </row>
    <row r="4" ht="20.05" customHeight="1">
      <c r="A4" s="84" cm="1">
        <f t="array" ref="A4">B3+1</f>
        <v>46089</v>
      </c>
      <c r="B4" s="85" cm="1">
        <f t="array" ref="B4">$A4+6</f>
        <v>46095</v>
      </c>
      <c r="C4" s="86" cm="1">
        <f t="array" ref="C4">MONTH($A4)</f>
        <v>3</v>
      </c>
      <c r="D4" s="87">
        <v>90</v>
      </c>
      <c r="E4" s="86">
        <v>63.75</v>
      </c>
      <c r="F4" s="86" cm="1">
        <f t="array" ref="F4">MONTH(B4)</f>
        <v>3</v>
      </c>
      <c r="G4" s="86">
        <v>90</v>
      </c>
      <c r="H4" s="86">
        <v>72.5</v>
      </c>
    </row>
    <row r="5" ht="20.05" customHeight="1">
      <c r="A5" s="84" cm="1">
        <f t="array" ref="A5">B4+1</f>
        <v>46096</v>
      </c>
      <c r="B5" s="85" cm="1">
        <f t="array" ref="B5">$A5+6</f>
        <v>46102</v>
      </c>
      <c r="C5" s="86" cm="1">
        <f t="array" ref="C5">MONTH($A5)</f>
        <v>3</v>
      </c>
      <c r="D5" s="87">
        <v>90</v>
      </c>
      <c r="E5" s="86">
        <v>63.75</v>
      </c>
      <c r="F5" s="86" cm="1">
        <f t="array" ref="F5">MONTH(B5)</f>
        <v>3</v>
      </c>
      <c r="G5" s="86">
        <v>90</v>
      </c>
      <c r="H5" s="86">
        <v>63.5</v>
      </c>
    </row>
    <row r="6" ht="20.05" customHeight="1">
      <c r="A6" s="84" cm="1">
        <f t="array" ref="A6">B5+1</f>
        <v>46103</v>
      </c>
      <c r="B6" s="85" cm="1">
        <f t="array" ref="B6">$A6+6</f>
        <v>46109</v>
      </c>
      <c r="C6" s="86" cm="1">
        <f t="array" ref="C6">MONTH($A6)</f>
        <v>3</v>
      </c>
      <c r="D6" s="87">
        <v>90</v>
      </c>
      <c r="E6" s="86">
        <v>72.5</v>
      </c>
      <c r="F6" s="86" cm="1">
        <f t="array" ref="F6">MONTH(B6)</f>
        <v>3</v>
      </c>
      <c r="G6" s="86">
        <v>90</v>
      </c>
      <c r="H6" s="86">
        <v>72.5</v>
      </c>
    </row>
    <row r="7" ht="20.05" customHeight="1">
      <c r="A7" s="84" cm="1">
        <f t="array" ref="A7">B6+1</f>
        <v>46110</v>
      </c>
      <c r="B7" s="85" cm="1">
        <f t="array" ref="B7">$A7+6</f>
        <v>46116</v>
      </c>
      <c r="C7" s="88" cm="1">
        <f t="array" ref="C7">MONTH($A7)</f>
        <v>3</v>
      </c>
      <c r="D7" s="87">
        <v>38</v>
      </c>
      <c r="E7" s="86">
        <v>25.75</v>
      </c>
      <c r="F7" s="89" cm="1">
        <f t="array" ref="F7">MONTH(B7)</f>
        <v>4</v>
      </c>
      <c r="G7" s="90">
        <v>51</v>
      </c>
      <c r="H7" s="86">
        <v>57</v>
      </c>
    </row>
    <row r="8" ht="20.05" customHeight="1">
      <c r="A8" s="84" cm="1">
        <f t="array" ref="A8">B7+1</f>
        <v>46117</v>
      </c>
      <c r="B8" s="85" cm="1">
        <f t="array" ref="B8">$A8+6</f>
        <v>46123</v>
      </c>
      <c r="C8" s="89" cm="1">
        <f t="array" ref="C8">MONTH($A8)</f>
        <v>4</v>
      </c>
      <c r="D8" s="90">
        <v>90</v>
      </c>
      <c r="E8" s="86">
        <v>66.75</v>
      </c>
      <c r="F8" s="86" cm="1">
        <f t="array" ref="F8">MONTH(B8)</f>
        <v>4</v>
      </c>
      <c r="G8" s="86">
        <v>90</v>
      </c>
      <c r="H8" s="91"/>
    </row>
    <row r="9" ht="20.05" customHeight="1">
      <c r="A9" s="84" cm="1">
        <f t="array" ref="A9">B8+1</f>
        <v>46124</v>
      </c>
      <c r="B9" s="85" cm="1">
        <f t="array" ref="B9">$A9+6</f>
        <v>46130</v>
      </c>
      <c r="C9" s="89" cm="1">
        <f t="array" ref="C9">MONTH($A9)</f>
        <v>4</v>
      </c>
      <c r="D9" s="90">
        <v>90</v>
      </c>
      <c r="E9" s="91"/>
      <c r="F9" s="86" cm="1">
        <f t="array" ref="F9">MONTH(B9)</f>
        <v>4</v>
      </c>
      <c r="G9" s="86">
        <v>90</v>
      </c>
      <c r="H9" s="91"/>
    </row>
    <row r="10" ht="20.05" customHeight="1">
      <c r="A10" s="84" cm="1">
        <f t="array" ref="A10">B9+1</f>
        <v>46131</v>
      </c>
      <c r="B10" s="85" cm="1">
        <f t="array" ref="B10">$A10+6</f>
        <v>46137</v>
      </c>
      <c r="C10" s="89" cm="1">
        <f t="array" ref="C10">MONTH($A10)</f>
        <v>4</v>
      </c>
      <c r="D10" s="90">
        <v>90</v>
      </c>
      <c r="E10" s="91"/>
      <c r="F10" s="86" cm="1">
        <f t="array" ref="F10">MONTH(B10)</f>
        <v>4</v>
      </c>
      <c r="G10" s="86">
        <v>90</v>
      </c>
      <c r="H10" s="91"/>
    </row>
    <row r="11" ht="20.05" customHeight="1">
      <c r="A11" s="84" cm="1">
        <f t="array" ref="A11">B10+1</f>
        <v>46138</v>
      </c>
      <c r="B11" s="85" cm="1">
        <f t="array" ref="B11">$A11+6</f>
        <v>46144</v>
      </c>
      <c r="C11" s="89" cm="1">
        <f t="array" ref="C11">MONTH($A11)</f>
        <v>4</v>
      </c>
      <c r="D11" s="90">
        <v>64</v>
      </c>
      <c r="E11" s="92"/>
      <c r="F11" s="93" cm="1">
        <f t="array" ref="F11">MONTH(B11)</f>
        <v>5</v>
      </c>
      <c r="G11" s="94">
        <v>25</v>
      </c>
      <c r="H11" s="92"/>
    </row>
    <row r="12" ht="20.05" customHeight="1">
      <c r="A12" s="84" cm="1">
        <f t="array" ref="A12">B11+1</f>
        <v>46145</v>
      </c>
      <c r="B12" s="85" cm="1">
        <f t="array" ref="B12">$A12+6</f>
        <v>46151</v>
      </c>
      <c r="C12" s="93" cm="1">
        <f t="array" ref="C12">MONTH($A12)</f>
        <v>5</v>
      </c>
      <c r="D12" s="94">
        <v>90</v>
      </c>
      <c r="E12" s="91"/>
      <c r="F12" s="86" cm="1">
        <f t="array" ref="F12">MONTH(B12)</f>
        <v>5</v>
      </c>
      <c r="G12" s="86">
        <v>90</v>
      </c>
      <c r="H12" s="91"/>
    </row>
    <row r="13" ht="20.05" customHeight="1">
      <c r="A13" s="84" cm="1">
        <f t="array" ref="A13">B12+1</f>
        <v>46152</v>
      </c>
      <c r="B13" s="85" cm="1">
        <f t="array" ref="B13">$A13+6</f>
        <v>46158</v>
      </c>
      <c r="C13" s="93" cm="1">
        <f t="array" ref="C13">MONTH($A13)</f>
        <v>5</v>
      </c>
      <c r="D13" s="94">
        <v>90</v>
      </c>
      <c r="E13" s="91"/>
      <c r="F13" s="86" cm="1">
        <f t="array" ref="F13">MONTH(B13)</f>
        <v>5</v>
      </c>
      <c r="G13" s="86">
        <v>90</v>
      </c>
      <c r="H13" s="91"/>
    </row>
    <row r="14" ht="20.05" customHeight="1">
      <c r="A14" s="84" cm="1">
        <f t="array" ref="A14">B13+1</f>
        <v>46159</v>
      </c>
      <c r="B14" s="85" cm="1">
        <f t="array" ref="B14">$A14+6</f>
        <v>46165</v>
      </c>
      <c r="C14" s="93" cm="1">
        <f t="array" ref="C14">MONTH($A14)</f>
        <v>5</v>
      </c>
      <c r="D14" s="94">
        <v>90</v>
      </c>
      <c r="E14" s="91"/>
      <c r="F14" s="86" cm="1">
        <f t="array" ref="F14">MONTH(B14)</f>
        <v>5</v>
      </c>
      <c r="G14" s="86">
        <v>90</v>
      </c>
      <c r="H14" s="91"/>
    </row>
    <row r="15" ht="20.05" customHeight="1">
      <c r="A15" s="84" cm="1">
        <f t="array" ref="A15">B14+1</f>
        <v>46166</v>
      </c>
      <c r="B15" s="85" cm="1">
        <f t="array" ref="B15">$A15+6</f>
        <v>46172</v>
      </c>
      <c r="C15" s="93" cm="1">
        <f t="array" ref="C15">MONTH($A15)</f>
        <v>5</v>
      </c>
      <c r="D15" s="94">
        <v>90</v>
      </c>
      <c r="E15" s="91"/>
      <c r="F15" s="86" cm="1">
        <f t="array" ref="F15">MONTH(B15)</f>
        <v>5</v>
      </c>
      <c r="G15" s="86">
        <v>90</v>
      </c>
      <c r="H15" s="91"/>
    </row>
    <row r="16" ht="20.05" customHeight="1">
      <c r="A16" s="84" cm="1">
        <f t="array" ref="A16">B15+1</f>
        <v>46173</v>
      </c>
      <c r="B16" s="85" cm="1">
        <f t="array" ref="B16">$A16+6</f>
        <v>46179</v>
      </c>
      <c r="C16" s="93" cm="1">
        <f t="array" ref="C16">MONTH($A16)</f>
        <v>5</v>
      </c>
      <c r="D16" s="94">
        <v>12</v>
      </c>
      <c r="E16" s="92"/>
      <c r="F16" s="95" cm="1">
        <f t="array" ref="F16">MONTH(B16)</f>
        <v>6</v>
      </c>
      <c r="G16" s="95">
        <v>77</v>
      </c>
      <c r="H16" s="92"/>
    </row>
    <row r="17" ht="20.05" customHeight="1">
      <c r="A17" s="96"/>
      <c r="B17" s="97"/>
      <c r="C17" s="91"/>
      <c r="D17" s="91"/>
      <c r="E17" s="91"/>
      <c r="F17" s="91"/>
      <c r="G17" s="91"/>
      <c r="H17" s="91"/>
    </row>
    <row r="18" ht="20.05" customHeight="1">
      <c r="A18" s="96"/>
      <c r="B18" s="97"/>
      <c r="C18" s="91"/>
      <c r="D18" s="91"/>
      <c r="E18" s="91"/>
      <c r="F18" s="91"/>
      <c r="G18" s="91"/>
      <c r="H18" s="91"/>
    </row>
    <row r="19" ht="20.25" customHeight="1">
      <c r="A19" s="96"/>
      <c r="B19" s="98"/>
      <c r="C19" s="99"/>
      <c r="D19" s="99"/>
      <c r="E19" s="99"/>
      <c r="F19" s="99"/>
      <c r="G19" s="99"/>
      <c r="H19" s="99"/>
    </row>
    <row r="20" ht="32.25" customHeight="1">
      <c r="A20" s="96"/>
      <c r="B20" t="s" s="100">
        <v>32</v>
      </c>
      <c r="C20" t="s" s="101">
        <v>33</v>
      </c>
      <c r="D20" s="102"/>
      <c r="E20" s="102"/>
      <c r="F20" s="102"/>
      <c r="G20" s="102"/>
      <c r="H20" s="103"/>
    </row>
    <row r="21" ht="36" customHeight="1">
      <c r="A21" s="96"/>
      <c r="B21" s="98"/>
      <c r="C21" t="s" s="104">
        <v>34</v>
      </c>
      <c r="D21" s="105"/>
      <c r="E21" s="105"/>
      <c r="F21" s="105"/>
      <c r="G21" s="105"/>
      <c r="H21" s="106"/>
    </row>
    <row r="22" ht="20.25" customHeight="1">
      <c r="A22" s="96"/>
      <c r="B22" s="107"/>
      <c r="C22" s="108"/>
      <c r="D22" s="102"/>
      <c r="E22" s="102"/>
      <c r="F22" s="102"/>
      <c r="G22" s="102"/>
      <c r="H22" s="102"/>
    </row>
  </sheetData>
  <mergeCells count="5">
    <mergeCell ref="A1:H1"/>
    <mergeCell ref="C20:H20"/>
    <mergeCell ref="C21:H21"/>
    <mergeCell ref="B20:B21"/>
    <mergeCell ref="C22:H22"/>
  </mergeCells>
  <pageMargins left="0.5" right="0.5" top="0.75" bottom="0.75" header="0.277778" footer="0.277778"/>
  <pageSetup firstPageNumber="1" fitToHeight="1" fitToWidth="1" scale="72" useFirstPageNumber="0" orientation="portrait"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sheetPr>
    <pageSetUpPr fitToPage="1"/>
  </sheetPr>
  <dimension ref="A2:H11"/>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8" width="16.3516" style="109" customWidth="1"/>
    <col min="9" max="16384" width="16.3516" style="109" customWidth="1"/>
  </cols>
  <sheetData>
    <row r="1" ht="28.65" customHeight="1">
      <c r="A1" t="s" s="77">
        <v>24</v>
      </c>
      <c r="B1" s="77"/>
      <c r="C1" s="77"/>
      <c r="D1" s="77"/>
      <c r="E1" s="77"/>
      <c r="F1" s="77"/>
      <c r="G1" s="77"/>
      <c r="H1" s="77"/>
    </row>
    <row r="2" ht="56.25" customHeight="1">
      <c r="A2" t="s" s="78">
        <v>37</v>
      </c>
      <c r="B2" t="s" s="78">
        <v>29</v>
      </c>
      <c r="C2" t="s" s="78">
        <v>30</v>
      </c>
      <c r="D2" s="110"/>
      <c r="E2" t="s" s="79">
        <v>38</v>
      </c>
      <c r="F2" t="s" s="79">
        <v>39</v>
      </c>
      <c r="G2" s="110"/>
      <c r="H2" s="110"/>
    </row>
    <row r="3" ht="20.25" customHeight="1">
      <c r="A3" t="s" s="111">
        <v>40</v>
      </c>
      <c r="B3" s="107"/>
      <c r="C3" s="102"/>
      <c r="D3" s="102"/>
      <c r="E3" s="82">
        <v>398</v>
      </c>
      <c r="F3" s="112">
        <v>299</v>
      </c>
      <c r="G3" s="102"/>
      <c r="H3" s="102"/>
    </row>
    <row r="4" ht="20.05" customHeight="1">
      <c r="A4" t="s" s="113">
        <v>41</v>
      </c>
      <c r="B4" s="97"/>
      <c r="C4" s="114"/>
      <c r="D4" s="114"/>
      <c r="E4" s="86">
        <v>385</v>
      </c>
      <c r="F4" s="114"/>
      <c r="G4" s="114"/>
      <c r="H4" s="114"/>
    </row>
    <row r="5" ht="20.05" customHeight="1">
      <c r="A5" t="s" s="113">
        <v>42</v>
      </c>
      <c r="B5" s="97"/>
      <c r="C5" s="114"/>
      <c r="D5" s="114"/>
      <c r="E5" s="114"/>
      <c r="F5" s="114"/>
      <c r="G5" s="114"/>
      <c r="H5" s="114"/>
    </row>
    <row r="6" ht="20.05" customHeight="1">
      <c r="A6" t="s" s="113">
        <v>43</v>
      </c>
      <c r="B6" s="97"/>
      <c r="C6" s="114"/>
      <c r="D6" s="114"/>
      <c r="E6" s="114"/>
      <c r="F6" s="114"/>
      <c r="G6" s="114"/>
      <c r="H6" s="114"/>
    </row>
    <row r="7" ht="20.05" customHeight="1">
      <c r="A7" s="96"/>
      <c r="B7" s="97"/>
      <c r="C7" s="114"/>
      <c r="D7" s="114"/>
      <c r="E7" s="114"/>
      <c r="F7" s="114"/>
      <c r="G7" s="114"/>
      <c r="H7" s="114"/>
    </row>
    <row r="8" ht="20.05" customHeight="1">
      <c r="A8" s="96"/>
      <c r="B8" s="97"/>
      <c r="C8" s="114"/>
      <c r="D8" s="114"/>
      <c r="E8" s="114"/>
      <c r="F8" s="114"/>
      <c r="G8" s="114"/>
      <c r="H8" s="114"/>
    </row>
    <row r="9" ht="20.05" customHeight="1">
      <c r="A9" s="96"/>
      <c r="B9" s="97"/>
      <c r="C9" s="114"/>
      <c r="D9" s="114"/>
      <c r="E9" s="114"/>
      <c r="F9" s="114"/>
      <c r="G9" s="114"/>
      <c r="H9" s="114"/>
    </row>
    <row r="10" ht="20.25" customHeight="1">
      <c r="A10" s="96"/>
      <c r="B10" s="98"/>
      <c r="C10" s="114"/>
      <c r="D10" s="114"/>
      <c r="E10" s="114"/>
      <c r="F10" s="114"/>
      <c r="G10" s="114"/>
      <c r="H10" s="114"/>
    </row>
    <row r="11" ht="56.25" customHeight="1">
      <c r="A11" s="96"/>
      <c r="B11" t="s" s="100">
        <v>44</v>
      </c>
      <c r="C11" t="s" s="115">
        <v>45</v>
      </c>
      <c r="D11" s="114"/>
      <c r="E11" s="114"/>
      <c r="F11" s="114"/>
      <c r="G11" s="114"/>
      <c r="H11" s="114"/>
    </row>
  </sheetData>
  <mergeCells count="2">
    <mergeCell ref="A1:H1"/>
    <mergeCell ref="C11:H11"/>
  </mergeCells>
  <pageMargins left="1" right="1" top="1" bottom="1" header="0.25" footer="0.25"/>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