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G:\xls\"/>
    </mc:Choice>
  </mc:AlternateContent>
  <bookViews>
    <workbookView xWindow="0" yWindow="0" windowWidth="28800" windowHeight="141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8" i="1" l="1"/>
  <c r="I9" i="1"/>
  <c r="I10" i="1"/>
  <c r="C11" i="1" l="1"/>
  <c r="I5" i="1"/>
  <c r="J5" i="1" s="1"/>
  <c r="K5" i="1" s="1"/>
  <c r="I6" i="1"/>
  <c r="I7" i="1"/>
  <c r="J7" i="1" s="1"/>
  <c r="D17" i="1"/>
  <c r="D21" i="1"/>
  <c r="D19" i="1"/>
  <c r="J6" i="1"/>
  <c r="K6" i="1" s="1"/>
  <c r="L6" i="1" s="1"/>
  <c r="J8" i="1" l="1"/>
  <c r="J9" i="1"/>
  <c r="J10" i="1"/>
  <c r="D23" i="1" a="1"/>
  <c r="D23" i="1" s="1"/>
  <c r="K7" i="1"/>
  <c r="L7" i="1" s="1"/>
  <c r="D18" i="1" a="1"/>
  <c r="D18" i="1" s="1"/>
  <c r="D22" i="1" a="1"/>
  <c r="D22" i="1" s="1"/>
  <c r="L5" i="1"/>
  <c r="K10" i="1" l="1"/>
  <c r="L10" i="1" s="1"/>
  <c r="K9" i="1"/>
  <c r="L9" i="1" s="1"/>
  <c r="K8" i="1"/>
  <c r="L8" i="1" s="1"/>
</calcChain>
</file>

<file path=xl/sharedStrings.xml><?xml version="1.0" encoding="utf-8"?>
<sst xmlns="http://schemas.openxmlformats.org/spreadsheetml/2006/main" count="18" uniqueCount="18">
  <si>
    <t>Simulateur intérêts composés</t>
  </si>
  <si>
    <t>Année</t>
  </si>
  <si>
    <t>capital</t>
  </si>
  <si>
    <t>intérêts</t>
  </si>
  <si>
    <t>versement</t>
  </si>
  <si>
    <t>Caractéristiques</t>
  </si>
  <si>
    <t>capital initial</t>
  </si>
  <si>
    <t>épargne mensuelle</t>
  </si>
  <si>
    <t>horizon de placement</t>
  </si>
  <si>
    <t>taux d'intérêt</t>
  </si>
  <si>
    <t>cellule jusqu'où incrémenter :</t>
  </si>
  <si>
    <t>cellule à sélectionner après :</t>
  </si>
  <si>
    <t>dernière ligne occupée :</t>
  </si>
  <si>
    <t>dernière ligne du tableau :</t>
  </si>
  <si>
    <t>C8</t>
  </si>
  <si>
    <t>réf début sélection effac :</t>
  </si>
  <si>
    <t>réf fin sélection effac :</t>
  </si>
  <si>
    <t>réf début sélection incré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</si>
</sst>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€&quot;;[Red]\-#,##0.00\ &quot;€&quot;"/>
  </numFmts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4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8F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8" fontId="0" fillId="0" borderId="0" xfId="0" applyNumberFormat="1"/>
    <xf numFmtId="9" fontId="0" fillId="0" borderId="0" xfId="0" applyNumberFormat="1"/>
    <xf numFmtId="0" fontId="1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</cellXfs>
  <cellStyles count="1">
    <cellStyle name="Normal" xfId="0" builtinId="0"/>
  </cellStyles>
  <dxfs count="4">
    <dxf>
      <numFmt numFmtId="12" formatCode="#,##0.00\ &quot;€&quot;;[Red]\-#,##0.00\ &quot;€&quot;"/>
    </dxf>
    <dxf>
      <numFmt numFmtId="12" formatCode="#,##0.00\ &quot;€&quot;;[Red]\-#,##0.00\ &quot;€&quot;"/>
    </dxf>
    <dxf>
      <numFmt numFmtId="12" formatCode="#,##0.00\ &quot;€&quot;;[Red]\-#,##0.00\ &quot;€&quot;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493229124666887"/>
          <c:y val="5.9829074928261054E-2"/>
          <c:w val="0.68326103687300788"/>
          <c:h val="0.87212182989816689"/>
        </c:manualLayout>
      </c:layout>
      <c:lineChart>
        <c:grouping val="stacked"/>
        <c:varyColors val="0"/>
        <c:ser>
          <c:idx val="0"/>
          <c:order val="0"/>
          <c:tx>
            <c:v>capital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Lit>
              <c:ptCount val="51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  <c:pt idx="5">
                <c:v>5</c:v>
              </c:pt>
              <c:pt idx="6">
                <c:v>6</c:v>
              </c:pt>
              <c:pt idx="7">
                <c:v>7</c:v>
              </c:pt>
              <c:pt idx="8">
                <c:v>8</c:v>
              </c:pt>
              <c:pt idx="9">
                <c:v>9</c:v>
              </c:pt>
              <c:pt idx="10">
                <c:v>10</c:v>
              </c:pt>
              <c:pt idx="11">
                <c:v>11</c:v>
              </c:pt>
              <c:pt idx="12">
                <c:v>12</c:v>
              </c:pt>
              <c:pt idx="13">
                <c:v>13</c:v>
              </c:pt>
              <c:pt idx="14">
                <c:v>14</c:v>
              </c:pt>
              <c:pt idx="15">
                <c:v>15</c:v>
              </c:pt>
              <c:pt idx="16">
                <c:v>16</c:v>
              </c:pt>
              <c:pt idx="17">
                <c:v>17</c:v>
              </c:pt>
              <c:pt idx="18">
                <c:v>18</c:v>
              </c:pt>
              <c:pt idx="19">
                <c:v>19</c:v>
              </c:pt>
              <c:pt idx="20">
                <c:v>20</c:v>
              </c:pt>
              <c:pt idx="21">
                <c:v>21</c:v>
              </c:pt>
              <c:pt idx="22">
                <c:v>22</c:v>
              </c:pt>
              <c:pt idx="23">
                <c:v>23</c:v>
              </c:pt>
              <c:pt idx="24">
                <c:v>24</c:v>
              </c:pt>
              <c:pt idx="25">
                <c:v>25</c:v>
              </c:pt>
              <c:pt idx="26">
                <c:v>26</c:v>
              </c:pt>
              <c:pt idx="27">
                <c:v>27</c:v>
              </c:pt>
              <c:pt idx="28">
                <c:v>28</c:v>
              </c:pt>
              <c:pt idx="29">
                <c:v>29</c:v>
              </c:pt>
              <c:pt idx="30">
                <c:v>30</c:v>
              </c:pt>
              <c:pt idx="31">
                <c:v>31</c:v>
              </c:pt>
              <c:pt idx="32">
                <c:v>32</c:v>
              </c:pt>
              <c:pt idx="33">
                <c:v>33</c:v>
              </c:pt>
              <c:pt idx="34">
                <c:v>34</c:v>
              </c:pt>
              <c:pt idx="35">
                <c:v>35</c:v>
              </c:pt>
              <c:pt idx="36">
                <c:v>36</c:v>
              </c:pt>
              <c:pt idx="37">
                <c:v>37</c:v>
              </c:pt>
              <c:pt idx="38">
                <c:v>38</c:v>
              </c:pt>
              <c:pt idx="39">
                <c:v>39</c:v>
              </c:pt>
              <c:pt idx="40">
                <c:v>40</c:v>
              </c:pt>
              <c:pt idx="41">
                <c:v>41</c:v>
              </c:pt>
              <c:pt idx="42">
                <c:v>42</c:v>
              </c:pt>
              <c:pt idx="43">
                <c:v>43</c:v>
              </c:pt>
              <c:pt idx="44">
                <c:v>44</c:v>
              </c:pt>
              <c:pt idx="45">
                <c:v>45</c:v>
              </c:pt>
            </c:strLit>
          </c:cat>
          <c:val>
            <c:numLit>
              <c:formatCode>General</c:formatCode>
              <c:ptCount val="51"/>
              <c:pt idx="0">
                <c:v>1000</c:v>
              </c:pt>
              <c:pt idx="1">
                <c:v>1612.803614118015</c:v>
              </c:pt>
              <c:pt idx="2">
                <c:v>2231.7634293749861</c:v>
              </c:pt>
              <c:pt idx="3">
                <c:v>2856.941290726777</c:v>
              </c:pt>
              <c:pt idx="4">
                <c:v>3488.3996644212225</c:v>
              </c:pt>
              <c:pt idx="5">
                <c:v>4126.201644239688</c:v>
              </c:pt>
              <c:pt idx="6">
                <c:v>4770.4109578011858</c:v>
              </c:pt>
              <c:pt idx="7">
                <c:v>5421.091972929873</c:v>
              </c:pt>
              <c:pt idx="8">
                <c:v>6078.309704086585</c:v>
              </c:pt>
              <c:pt idx="9">
                <c:v>6742.1298188648434</c:v>
              </c:pt>
              <c:pt idx="10">
                <c:v>7412.6186445522844</c:v>
              </c:pt>
              <c:pt idx="11">
                <c:v>8089.8431747578989</c:v>
              </c:pt>
              <c:pt idx="12">
                <c:v>8773.8710761057719</c:v>
              </c:pt>
              <c:pt idx="13">
                <c:v>9464.7706949963285</c:v>
              </c:pt>
              <c:pt idx="14">
                <c:v>10162.611064435234</c:v>
              </c:pt>
              <c:pt idx="15">
                <c:v>10867.461910931019</c:v>
              </c:pt>
              <c:pt idx="16">
                <c:v>11579.393661462018</c:v>
              </c:pt>
              <c:pt idx="17">
                <c:v>12298.47745051315</c:v>
              </c:pt>
              <c:pt idx="18">
                <c:v>13024.785127183735</c:v>
              </c:pt>
              <c:pt idx="19">
                <c:v>13758.389262366196</c:v>
              </c:pt>
              <c:pt idx="20">
                <c:v>14499.363155997362</c:v>
              </c:pt>
              <c:pt idx="21">
                <c:v>15247.780844382376</c:v>
              </c:pt>
              <c:pt idx="22">
                <c:v>16003.717107592192</c:v>
              </c:pt>
              <c:pt idx="23">
                <c:v>16767.247476935412</c:v>
              </c:pt>
              <c:pt idx="24">
                <c:v>17538.448242505219</c:v>
              </c:pt>
              <c:pt idx="25">
                <c:v>18317.396460802109</c:v>
              </c:pt>
              <c:pt idx="26">
                <c:v>19104.169962433138</c:v>
              </c:pt>
              <c:pt idx="27">
                <c:v>19898.847359888656</c:v>
              </c:pt>
              <c:pt idx="28">
                <c:v>20701.508055396906</c:v>
              </c:pt>
              <c:pt idx="29">
                <c:v>21512.232248857919</c:v>
              </c:pt>
              <c:pt idx="30">
                <c:v>22331.100945856728</c:v>
              </c:pt>
              <c:pt idx="31">
                <c:v>23158.195965757332</c:v>
              </c:pt>
              <c:pt idx="32">
                <c:v>23993.599949877844</c:v>
              </c:pt>
              <c:pt idx="33">
                <c:v>24837.39636974781</c:v>
              </c:pt>
              <c:pt idx="34">
                <c:v>25689.669535448538</c:v>
              </c:pt>
              <c:pt idx="35">
                <c:v>26550.504604037094</c:v>
              </c:pt>
              <c:pt idx="36">
                <c:v>27419.987588054992</c:v>
              </c:pt>
              <c:pt idx="37">
                <c:v>28298.205364122405</c:v>
              </c:pt>
              <c:pt idx="38">
                <c:v>29185.245681618628</c:v>
              </c:pt>
              <c:pt idx="39">
                <c:v>30081.197171449774</c:v>
              </c:pt>
              <c:pt idx="40">
                <c:v>30986.149354904588</c:v>
              </c:pt>
              <c:pt idx="41">
                <c:v>31900.192652599126</c:v>
              </c:pt>
              <c:pt idx="42">
                <c:v>32823.418393511485</c:v>
              </c:pt>
              <c:pt idx="43">
                <c:v>33755.918824107124</c:v>
              </c:pt>
              <c:pt idx="44">
                <c:v>34697.787117555788</c:v>
              </c:pt>
              <c:pt idx="45">
                <c:v>35649.117383041303</c:v>
              </c:pt>
              <c:pt idx="46">
                <c:v>0</c:v>
              </c:pt>
              <c:pt idx="47">
                <c:v>0</c:v>
              </c:pt>
              <c:pt idx="48">
                <c:v>0</c:v>
              </c:pt>
              <c:pt idx="49">
                <c:v>0</c:v>
              </c:pt>
              <c:pt idx="50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5340-4E8C-8A00-76D6A3C134B0}"/>
            </c:ext>
          </c:extLst>
        </c:ser>
        <c:ser>
          <c:idx val="1"/>
          <c:order val="1"/>
          <c:tx>
            <c:v>intérêts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Lit>
              <c:ptCount val="51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  <c:pt idx="5">
                <c:v>5</c:v>
              </c:pt>
              <c:pt idx="6">
                <c:v>6</c:v>
              </c:pt>
              <c:pt idx="7">
                <c:v>7</c:v>
              </c:pt>
              <c:pt idx="8">
                <c:v>8</c:v>
              </c:pt>
              <c:pt idx="9">
                <c:v>9</c:v>
              </c:pt>
              <c:pt idx="10">
                <c:v>10</c:v>
              </c:pt>
              <c:pt idx="11">
                <c:v>11</c:v>
              </c:pt>
              <c:pt idx="12">
                <c:v>12</c:v>
              </c:pt>
              <c:pt idx="13">
                <c:v>13</c:v>
              </c:pt>
              <c:pt idx="14">
                <c:v>14</c:v>
              </c:pt>
              <c:pt idx="15">
                <c:v>15</c:v>
              </c:pt>
              <c:pt idx="16">
                <c:v>16</c:v>
              </c:pt>
              <c:pt idx="17">
                <c:v>17</c:v>
              </c:pt>
              <c:pt idx="18">
                <c:v>18</c:v>
              </c:pt>
              <c:pt idx="19">
                <c:v>19</c:v>
              </c:pt>
              <c:pt idx="20">
                <c:v>20</c:v>
              </c:pt>
              <c:pt idx="21">
                <c:v>21</c:v>
              </c:pt>
              <c:pt idx="22">
                <c:v>22</c:v>
              </c:pt>
              <c:pt idx="23">
                <c:v>23</c:v>
              </c:pt>
              <c:pt idx="24">
                <c:v>24</c:v>
              </c:pt>
              <c:pt idx="25">
                <c:v>25</c:v>
              </c:pt>
              <c:pt idx="26">
                <c:v>26</c:v>
              </c:pt>
              <c:pt idx="27">
                <c:v>27</c:v>
              </c:pt>
              <c:pt idx="28">
                <c:v>28</c:v>
              </c:pt>
              <c:pt idx="29">
                <c:v>29</c:v>
              </c:pt>
              <c:pt idx="30">
                <c:v>30</c:v>
              </c:pt>
              <c:pt idx="31">
                <c:v>31</c:v>
              </c:pt>
              <c:pt idx="32">
                <c:v>32</c:v>
              </c:pt>
              <c:pt idx="33">
                <c:v>33</c:v>
              </c:pt>
              <c:pt idx="34">
                <c:v>34</c:v>
              </c:pt>
              <c:pt idx="35">
                <c:v>35</c:v>
              </c:pt>
              <c:pt idx="36">
                <c:v>36</c:v>
              </c:pt>
              <c:pt idx="37">
                <c:v>37</c:v>
              </c:pt>
              <c:pt idx="38">
                <c:v>38</c:v>
              </c:pt>
              <c:pt idx="39">
                <c:v>39</c:v>
              </c:pt>
              <c:pt idx="40">
                <c:v>40</c:v>
              </c:pt>
              <c:pt idx="41">
                <c:v>41</c:v>
              </c:pt>
              <c:pt idx="42">
                <c:v>42</c:v>
              </c:pt>
              <c:pt idx="43">
                <c:v>43</c:v>
              </c:pt>
              <c:pt idx="44">
                <c:v>44</c:v>
              </c:pt>
              <c:pt idx="45">
                <c:v>45</c:v>
              </c:pt>
            </c:strLit>
          </c:cat>
          <c:val>
            <c:numLit>
              <c:formatCode>General</c:formatCode>
              <c:ptCount val="51"/>
              <c:pt idx="0">
                <c:v>0</c:v>
              </c:pt>
              <c:pt idx="1">
                <c:v>12.803614118015048</c:v>
              </c:pt>
              <c:pt idx="2">
                <c:v>31.763429374986117</c:v>
              </c:pt>
              <c:pt idx="3">
                <c:v>56.94129072677697</c:v>
              </c:pt>
              <c:pt idx="4">
                <c:v>88.399664421222496</c:v>
              </c:pt>
              <c:pt idx="5">
                <c:v>126.20164423968799</c:v>
              </c:pt>
              <c:pt idx="6">
                <c:v>170.41095780118576</c:v>
              </c:pt>
              <c:pt idx="7">
                <c:v>221.09197292987301</c:v>
              </c:pt>
              <c:pt idx="8">
                <c:v>278.30970408658504</c:v>
              </c:pt>
              <c:pt idx="9">
                <c:v>342.1298188648434</c:v>
              </c:pt>
              <c:pt idx="10">
                <c:v>412.61864455228442</c:v>
              </c:pt>
              <c:pt idx="11">
                <c:v>489.84317475789885</c:v>
              </c:pt>
              <c:pt idx="12">
                <c:v>573.87107610577186</c:v>
              </c:pt>
              <c:pt idx="13">
                <c:v>664.77069499632853</c:v>
              </c:pt>
              <c:pt idx="14">
                <c:v>762.61106443523386</c:v>
              </c:pt>
              <c:pt idx="15">
                <c:v>867.46191093101879</c:v>
              </c:pt>
              <c:pt idx="16">
                <c:v>979.39366146201792</c:v>
              </c:pt>
              <c:pt idx="17">
                <c:v>1098.47745051315</c:v>
              </c:pt>
              <c:pt idx="18">
                <c:v>1224.7851271837353</c:v>
              </c:pt>
              <c:pt idx="19">
                <c:v>1358.3892623661959</c:v>
              </c:pt>
              <c:pt idx="20">
                <c:v>1499.3631559973619</c:v>
              </c:pt>
              <c:pt idx="21">
                <c:v>1647.780844382376</c:v>
              </c:pt>
              <c:pt idx="22">
                <c:v>1803.7171075921924</c:v>
              </c:pt>
              <c:pt idx="23">
                <c:v>1967.2474769354121</c:v>
              </c:pt>
              <c:pt idx="24">
                <c:v>2138.4482425052192</c:v>
              </c:pt>
              <c:pt idx="25">
                <c:v>2317.3964608021088</c:v>
              </c:pt>
              <c:pt idx="26">
                <c:v>2504.1699624331377</c:v>
              </c:pt>
              <c:pt idx="27">
                <c:v>2698.8473598886558</c:v>
              </c:pt>
              <c:pt idx="28">
                <c:v>2901.5080553969055</c:v>
              </c:pt>
              <c:pt idx="29">
                <c:v>3112.2322488579193</c:v>
              </c:pt>
              <c:pt idx="30">
                <c:v>3331.1009458567278</c:v>
              </c:pt>
              <c:pt idx="31">
                <c:v>3558.1959657573316</c:v>
              </c:pt>
              <c:pt idx="32">
                <c:v>3793.5999498778438</c:v>
              </c:pt>
              <c:pt idx="33">
                <c:v>4037.3963697478102</c:v>
              </c:pt>
              <c:pt idx="34">
                <c:v>4289.6695354485382</c:v>
              </c:pt>
              <c:pt idx="35">
                <c:v>4550.5046040370944</c:v>
              </c:pt>
              <c:pt idx="36">
                <c:v>4819.9875880549916</c:v>
              </c:pt>
              <c:pt idx="37">
                <c:v>5098.2053641224047</c:v>
              </c:pt>
              <c:pt idx="38">
                <c:v>5385.2456816186277</c:v>
              </c:pt>
              <c:pt idx="39">
                <c:v>5681.197171449774</c:v>
              </c:pt>
              <c:pt idx="40">
                <c:v>5986.1493549045881</c:v>
              </c:pt>
              <c:pt idx="41">
                <c:v>6300.1926525991257</c:v>
              </c:pt>
              <c:pt idx="42">
                <c:v>6623.4183935114852</c:v>
              </c:pt>
              <c:pt idx="43">
                <c:v>6955.9188241071242</c:v>
              </c:pt>
              <c:pt idx="44">
                <c:v>7297.7871175557884</c:v>
              </c:pt>
              <c:pt idx="45">
                <c:v>7649.1173830413027</c:v>
              </c:pt>
              <c:pt idx="46">
                <c:v>0</c:v>
              </c:pt>
              <c:pt idx="47">
                <c:v>0</c:v>
              </c:pt>
              <c:pt idx="48">
                <c:v>0</c:v>
              </c:pt>
              <c:pt idx="49">
                <c:v>0</c:v>
              </c:pt>
              <c:pt idx="50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5340-4E8C-8A00-76D6A3C134B0}"/>
            </c:ext>
          </c:extLst>
        </c:ser>
        <c:ser>
          <c:idx val="2"/>
          <c:order val="2"/>
          <c:tx>
            <c:v>versement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Lit>
              <c:ptCount val="51"/>
              <c:pt idx="0">
                <c:v>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  <c:pt idx="5">
                <c:v>5</c:v>
              </c:pt>
              <c:pt idx="6">
                <c:v>6</c:v>
              </c:pt>
              <c:pt idx="7">
                <c:v>7</c:v>
              </c:pt>
              <c:pt idx="8">
                <c:v>8</c:v>
              </c:pt>
              <c:pt idx="9">
                <c:v>9</c:v>
              </c:pt>
              <c:pt idx="10">
                <c:v>10</c:v>
              </c:pt>
              <c:pt idx="11">
                <c:v>11</c:v>
              </c:pt>
              <c:pt idx="12">
                <c:v>12</c:v>
              </c:pt>
              <c:pt idx="13">
                <c:v>13</c:v>
              </c:pt>
              <c:pt idx="14">
                <c:v>14</c:v>
              </c:pt>
              <c:pt idx="15">
                <c:v>15</c:v>
              </c:pt>
              <c:pt idx="16">
                <c:v>16</c:v>
              </c:pt>
              <c:pt idx="17">
                <c:v>17</c:v>
              </c:pt>
              <c:pt idx="18">
                <c:v>18</c:v>
              </c:pt>
              <c:pt idx="19">
                <c:v>19</c:v>
              </c:pt>
              <c:pt idx="20">
                <c:v>20</c:v>
              </c:pt>
              <c:pt idx="21">
                <c:v>21</c:v>
              </c:pt>
              <c:pt idx="22">
                <c:v>22</c:v>
              </c:pt>
              <c:pt idx="23">
                <c:v>23</c:v>
              </c:pt>
              <c:pt idx="24">
                <c:v>24</c:v>
              </c:pt>
              <c:pt idx="25">
                <c:v>25</c:v>
              </c:pt>
              <c:pt idx="26">
                <c:v>26</c:v>
              </c:pt>
              <c:pt idx="27">
                <c:v>27</c:v>
              </c:pt>
              <c:pt idx="28">
                <c:v>28</c:v>
              </c:pt>
              <c:pt idx="29">
                <c:v>29</c:v>
              </c:pt>
              <c:pt idx="30">
                <c:v>30</c:v>
              </c:pt>
              <c:pt idx="31">
                <c:v>31</c:v>
              </c:pt>
              <c:pt idx="32">
                <c:v>32</c:v>
              </c:pt>
              <c:pt idx="33">
                <c:v>33</c:v>
              </c:pt>
              <c:pt idx="34">
                <c:v>34</c:v>
              </c:pt>
              <c:pt idx="35">
                <c:v>35</c:v>
              </c:pt>
              <c:pt idx="36">
                <c:v>36</c:v>
              </c:pt>
              <c:pt idx="37">
                <c:v>37</c:v>
              </c:pt>
              <c:pt idx="38">
                <c:v>38</c:v>
              </c:pt>
              <c:pt idx="39">
                <c:v>39</c:v>
              </c:pt>
              <c:pt idx="40">
                <c:v>40</c:v>
              </c:pt>
              <c:pt idx="41">
                <c:v>41</c:v>
              </c:pt>
              <c:pt idx="42">
                <c:v>42</c:v>
              </c:pt>
              <c:pt idx="43">
                <c:v>43</c:v>
              </c:pt>
              <c:pt idx="44">
                <c:v>44</c:v>
              </c:pt>
              <c:pt idx="45">
                <c:v>45</c:v>
              </c:pt>
            </c:strLit>
          </c:cat>
          <c:val>
            <c:numLit>
              <c:formatCode>General</c:formatCode>
              <c:ptCount val="51"/>
              <c:pt idx="0">
                <c:v>1000</c:v>
              </c:pt>
              <c:pt idx="1">
                <c:v>1600</c:v>
              </c:pt>
              <c:pt idx="2">
                <c:v>2200</c:v>
              </c:pt>
              <c:pt idx="3">
                <c:v>2800</c:v>
              </c:pt>
              <c:pt idx="4">
                <c:v>3400</c:v>
              </c:pt>
              <c:pt idx="5">
                <c:v>4000</c:v>
              </c:pt>
              <c:pt idx="6">
                <c:v>4600</c:v>
              </c:pt>
              <c:pt idx="7">
                <c:v>5200</c:v>
              </c:pt>
              <c:pt idx="8">
                <c:v>5800</c:v>
              </c:pt>
              <c:pt idx="9">
                <c:v>6400</c:v>
              </c:pt>
              <c:pt idx="10">
                <c:v>7000</c:v>
              </c:pt>
              <c:pt idx="11">
                <c:v>7600</c:v>
              </c:pt>
              <c:pt idx="12">
                <c:v>8200</c:v>
              </c:pt>
              <c:pt idx="13">
                <c:v>8800</c:v>
              </c:pt>
              <c:pt idx="14">
                <c:v>9400</c:v>
              </c:pt>
              <c:pt idx="15">
                <c:v>10000</c:v>
              </c:pt>
              <c:pt idx="16">
                <c:v>10600</c:v>
              </c:pt>
              <c:pt idx="17">
                <c:v>11200</c:v>
              </c:pt>
              <c:pt idx="18">
                <c:v>11800</c:v>
              </c:pt>
              <c:pt idx="19">
                <c:v>12400</c:v>
              </c:pt>
              <c:pt idx="20">
                <c:v>13000</c:v>
              </c:pt>
              <c:pt idx="21">
                <c:v>13600</c:v>
              </c:pt>
              <c:pt idx="22">
                <c:v>14200</c:v>
              </c:pt>
              <c:pt idx="23">
                <c:v>14800</c:v>
              </c:pt>
              <c:pt idx="24">
                <c:v>15400</c:v>
              </c:pt>
              <c:pt idx="25">
                <c:v>16000</c:v>
              </c:pt>
              <c:pt idx="26">
                <c:v>16600</c:v>
              </c:pt>
              <c:pt idx="27">
                <c:v>17200</c:v>
              </c:pt>
              <c:pt idx="28">
                <c:v>17800</c:v>
              </c:pt>
              <c:pt idx="29">
                <c:v>18400</c:v>
              </c:pt>
              <c:pt idx="30">
                <c:v>19000</c:v>
              </c:pt>
              <c:pt idx="31">
                <c:v>19600</c:v>
              </c:pt>
              <c:pt idx="32">
                <c:v>20200</c:v>
              </c:pt>
              <c:pt idx="33">
                <c:v>20800</c:v>
              </c:pt>
              <c:pt idx="34">
                <c:v>21400</c:v>
              </c:pt>
              <c:pt idx="35">
                <c:v>22000</c:v>
              </c:pt>
              <c:pt idx="36">
                <c:v>22600</c:v>
              </c:pt>
              <c:pt idx="37">
                <c:v>23200</c:v>
              </c:pt>
              <c:pt idx="38">
                <c:v>23800</c:v>
              </c:pt>
              <c:pt idx="39">
                <c:v>24400</c:v>
              </c:pt>
              <c:pt idx="40">
                <c:v>25000</c:v>
              </c:pt>
              <c:pt idx="41">
                <c:v>25600</c:v>
              </c:pt>
              <c:pt idx="42">
                <c:v>26200</c:v>
              </c:pt>
              <c:pt idx="43">
                <c:v>26800</c:v>
              </c:pt>
              <c:pt idx="44">
                <c:v>27400</c:v>
              </c:pt>
              <c:pt idx="45">
                <c:v>28000</c:v>
              </c:pt>
              <c:pt idx="46">
                <c:v>0</c:v>
              </c:pt>
              <c:pt idx="47">
                <c:v>0</c:v>
              </c:pt>
              <c:pt idx="48">
                <c:v>0</c:v>
              </c:pt>
              <c:pt idx="49">
                <c:v>0</c:v>
              </c:pt>
              <c:pt idx="50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5340-4E8C-8A00-76D6A3C134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7558783"/>
        <c:axId val="1887555423"/>
      </c:lineChart>
      <c:catAx>
        <c:axId val="188755878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87555423"/>
        <c:crosses val="autoZero"/>
        <c:auto val="1"/>
        <c:lblAlgn val="ctr"/>
        <c:lblOffset val="100"/>
        <c:noMultiLvlLbl val="0"/>
      </c:catAx>
      <c:valAx>
        <c:axId val="18875554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8755878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Scroll" dx="26" fmlaLink="$N$11" horiz="1" max="20" min="1" page="10" val="14"/>
</file>

<file path=xl/ctrlProps/ctrlProp2.xml><?xml version="1.0" encoding="utf-8"?>
<formControlPr xmlns="http://schemas.microsoft.com/office/spreadsheetml/2009/9/main" objectType="Scroll" dx="26" fmlaLink="$C$10" horiz="1" max="50" min="1" page="10" val="5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10</xdr:row>
          <xdr:rowOff>0</xdr:rowOff>
        </xdr:from>
        <xdr:to>
          <xdr:col>5</xdr:col>
          <xdr:colOff>0</xdr:colOff>
          <xdr:row>11</xdr:row>
          <xdr:rowOff>19050</xdr:rowOff>
        </xdr:to>
        <xdr:sp macro="" textlink="">
          <xdr:nvSpPr>
            <xdr:cNvPr id="1025" name="Scroll Ba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8E80025-5053-4339-8EE8-AA8455DACAC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9</xdr:row>
          <xdr:rowOff>0</xdr:rowOff>
        </xdr:from>
        <xdr:to>
          <xdr:col>5</xdr:col>
          <xdr:colOff>0</xdr:colOff>
          <xdr:row>10</xdr:row>
          <xdr:rowOff>0</xdr:rowOff>
        </xdr:to>
        <xdr:sp macro="" textlink="">
          <xdr:nvSpPr>
            <xdr:cNvPr id="1026" name="Scroll Bar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B245D29C-E2C1-4C81-A96A-EF74504CAAC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13</xdr:col>
      <xdr:colOff>65313</xdr:colOff>
      <xdr:row>3</xdr:row>
      <xdr:rowOff>32657</xdr:rowOff>
    </xdr:from>
    <xdr:to>
      <xdr:col>20</xdr:col>
      <xdr:colOff>772886</xdr:colOff>
      <xdr:row>24</xdr:row>
      <xdr:rowOff>43542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3033CF3F-8A97-4F6E-BB22-1EA51A7C430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149087</xdr:colOff>
      <xdr:row>6</xdr:row>
      <xdr:rowOff>49696</xdr:rowOff>
    </xdr:from>
    <xdr:to>
      <xdr:col>6</xdr:col>
      <xdr:colOff>637761</xdr:colOff>
      <xdr:row>7</xdr:row>
      <xdr:rowOff>140804</xdr:rowOff>
    </xdr:to>
    <xdr:sp macro="[0]!Increm" textlink="">
      <xdr:nvSpPr>
        <xdr:cNvPr id="3" name="Rectangle à coins arrondis 2"/>
        <xdr:cNvSpPr/>
      </xdr:nvSpPr>
      <xdr:spPr>
        <a:xfrm>
          <a:off x="3959087" y="1192696"/>
          <a:ext cx="1250674" cy="281608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Actualiser</a:t>
          </a:r>
          <a:r>
            <a:rPr lang="en-US" sz="1100" baseline="0"/>
            <a:t> tableau</a:t>
          </a:r>
          <a:endParaRPr lang="en-US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I4:L10" totalsRowShown="0">
  <autoFilter ref="I4:L10"/>
  <tableColumns count="4">
    <tableColumn id="1" name="Année" dataDxfId="3">
      <calculatedColumnFormula>IFERROR(IF(ROW(A1)-1&lt;=$C$10, ROW(A1)-1,""), "")</calculatedColumnFormula>
    </tableColumn>
    <tableColumn id="2" name="capital" dataDxfId="2">
      <calculatedColumnFormula>IFERROR(FV($C$11/12,I5*12,-$C$9,-$C$8),"")</calculatedColumnFormula>
    </tableColumn>
    <tableColumn id="3" name="intérêts" dataDxfId="1">
      <calculatedColumnFormula>IFERROR(J5-$C$8-$C$9*12*I5,"")</calculatedColumnFormula>
    </tableColumn>
    <tableColumn id="4" name="versement" dataDxfId="0">
      <calculatedColumnFormula>IFERROR(J5-K5,"")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23"/>
  <sheetViews>
    <sheetView tabSelected="1" zoomScale="115" zoomScaleNormal="115" workbookViewId="0">
      <selection activeCell="G12" sqref="G12"/>
    </sheetView>
  </sheetViews>
  <sheetFormatPr baseColWidth="10" defaultRowHeight="15" x14ac:dyDescent="0.25"/>
  <cols>
    <col min="10" max="11" width="15.28515625" bestFit="1" customWidth="1"/>
    <col min="12" max="12" width="12.5703125" customWidth="1"/>
  </cols>
  <sheetData>
    <row r="1" spans="1:14" x14ac:dyDescent="0.25">
      <c r="A1" s="4" t="s">
        <v>0</v>
      </c>
      <c r="B1" s="5"/>
      <c r="C1" s="5"/>
      <c r="D1" s="5"/>
      <c r="E1" s="5"/>
      <c r="F1" s="5"/>
      <c r="G1" s="5"/>
    </row>
    <row r="2" spans="1:14" x14ac:dyDescent="0.25">
      <c r="A2" s="4"/>
      <c r="B2" s="5"/>
      <c r="C2" s="5"/>
      <c r="D2" s="5"/>
      <c r="E2" s="5"/>
      <c r="F2" s="5"/>
      <c r="G2" s="5"/>
    </row>
    <row r="3" spans="1:14" x14ac:dyDescent="0.25">
      <c r="A3" s="4"/>
      <c r="B3" s="5"/>
      <c r="C3" s="5"/>
      <c r="D3" s="5"/>
      <c r="E3" s="5"/>
      <c r="F3" s="5"/>
      <c r="G3" s="5"/>
    </row>
    <row r="4" spans="1:14" x14ac:dyDescent="0.25">
      <c r="A4" s="4"/>
      <c r="B4" s="5"/>
      <c r="C4" s="5"/>
      <c r="D4" s="5"/>
      <c r="E4" s="5"/>
      <c r="F4" s="5"/>
      <c r="G4" s="5"/>
      <c r="I4" t="s">
        <v>1</v>
      </c>
      <c r="J4" t="s">
        <v>2</v>
      </c>
      <c r="K4" t="s">
        <v>3</v>
      </c>
      <c r="L4" t="s">
        <v>4</v>
      </c>
    </row>
    <row r="5" spans="1:14" x14ac:dyDescent="0.25">
      <c r="I5">
        <f t="shared" ref="I5:I6" si="0">IFERROR(IF(ROW(A1)-1&lt;=$C$10, ROW(A1)-1,""), "")</f>
        <v>0</v>
      </c>
      <c r="J5" s="1">
        <f>IFERROR(FV($C$11/12,I5*12,-$C$9,-$C$8),"")</f>
        <v>1000</v>
      </c>
      <c r="K5" s="1">
        <f>IFERROR(J5-$C$8-$C$9*12*I5,"")</f>
        <v>0</v>
      </c>
      <c r="L5" s="1">
        <f>IFERROR(J5-K5,"")</f>
        <v>1000</v>
      </c>
    </row>
    <row r="6" spans="1:14" x14ac:dyDescent="0.25">
      <c r="A6" s="3" t="s">
        <v>5</v>
      </c>
      <c r="B6" s="3"/>
      <c r="I6">
        <f t="shared" si="0"/>
        <v>1</v>
      </c>
      <c r="J6" s="1">
        <f t="shared" ref="J6:J7" si="1">IFERROR(FV($C$11/12,I6*12,-$C$9,-$C$8),"")</f>
        <v>1789.3792972378333</v>
      </c>
      <c r="K6" s="1">
        <f t="shared" ref="K6:K7" si="2">IFERROR(J6-$C$8-$C$9*12*I6,"")</f>
        <v>189.37929723783327</v>
      </c>
      <c r="L6" s="1">
        <f t="shared" ref="L6:L7" si="3">IFERROR(J6-K6,"")</f>
        <v>1600</v>
      </c>
    </row>
    <row r="7" spans="1:14" x14ac:dyDescent="0.25">
      <c r="I7">
        <f t="shared" ref="I7:I8" si="4">IFERROR(IF(ROW(A3)-1&lt;=$C$10, ROW(A3)-1,""), "")</f>
        <v>2</v>
      </c>
      <c r="J7" s="1">
        <f t="shared" si="1"/>
        <v>2696.646100539283</v>
      </c>
      <c r="K7" s="1">
        <f t="shared" si="2"/>
        <v>496.646100539283</v>
      </c>
      <c r="L7" s="1">
        <f t="shared" si="3"/>
        <v>2200</v>
      </c>
    </row>
    <row r="8" spans="1:14" x14ac:dyDescent="0.25">
      <c r="A8" s="3" t="s">
        <v>6</v>
      </c>
      <c r="B8" s="3"/>
      <c r="C8">
        <v>1000</v>
      </c>
      <c r="I8">
        <f t="shared" si="4"/>
        <v>3</v>
      </c>
      <c r="J8" s="1">
        <f t="shared" ref="J8:J10" si="5">IFERROR(FV($C$11/12,I8*12,-$C$9,-$C$8),"")</f>
        <v>3739.4059692780643</v>
      </c>
      <c r="K8" s="1">
        <f t="shared" ref="K8:K10" si="6">IFERROR(J8-$C$8-$C$9*12*I8,"")</f>
        <v>939.40596927806428</v>
      </c>
      <c r="L8" s="1">
        <f t="shared" ref="L8:L10" si="7">IFERROR(J8-K8,"")</f>
        <v>2800</v>
      </c>
    </row>
    <row r="9" spans="1:14" x14ac:dyDescent="0.25">
      <c r="A9" s="3" t="s">
        <v>7</v>
      </c>
      <c r="B9" s="3"/>
      <c r="C9">
        <v>50</v>
      </c>
      <c r="I9">
        <f t="shared" ref="I9:I14" si="8">IFERROR(IF(ROW(A5)-1&lt;=$C$10, ROW(A5)-1,""), "")</f>
        <v>4</v>
      </c>
      <c r="J9" s="1">
        <f t="shared" si="5"/>
        <v>4937.8937127900826</v>
      </c>
      <c r="K9" s="1">
        <f t="shared" si="6"/>
        <v>1537.8937127900826</v>
      </c>
      <c r="L9" s="1">
        <f t="shared" si="7"/>
        <v>3400</v>
      </c>
    </row>
    <row r="10" spans="1:14" x14ac:dyDescent="0.25">
      <c r="A10" s="3" t="s">
        <v>8</v>
      </c>
      <c r="B10" s="3"/>
      <c r="C10">
        <v>5</v>
      </c>
      <c r="I10">
        <f t="shared" si="8"/>
        <v>5</v>
      </c>
      <c r="J10" s="1">
        <f t="shared" si="5"/>
        <v>6315.3660478980964</v>
      </c>
      <c r="K10" s="1">
        <f t="shared" si="6"/>
        <v>2315.3660478980964</v>
      </c>
      <c r="L10" s="1">
        <f t="shared" si="7"/>
        <v>4000</v>
      </c>
    </row>
    <row r="11" spans="1:14" x14ac:dyDescent="0.25">
      <c r="A11" s="3" t="s">
        <v>9</v>
      </c>
      <c r="B11" s="3"/>
      <c r="C11" s="2">
        <f>N11/100</f>
        <v>0.14000000000000001</v>
      </c>
      <c r="J11" s="1"/>
      <c r="K11" s="1"/>
      <c r="L11" s="1"/>
      <c r="N11">
        <v>14</v>
      </c>
    </row>
    <row r="12" spans="1:14" x14ac:dyDescent="0.25">
      <c r="J12" s="1"/>
      <c r="K12" s="1"/>
      <c r="L12" s="1"/>
    </row>
    <row r="13" spans="1:14" x14ac:dyDescent="0.25">
      <c r="J13" s="1"/>
      <c r="K13" s="1"/>
      <c r="L13" s="1"/>
    </row>
    <row r="14" spans="1:14" x14ac:dyDescent="0.25">
      <c r="J14" s="1"/>
      <c r="K14" s="1"/>
      <c r="L14" s="1"/>
    </row>
    <row r="15" spans="1:14" x14ac:dyDescent="0.25">
      <c r="J15" s="1"/>
      <c r="K15" s="1"/>
      <c r="L15" s="1"/>
    </row>
    <row r="16" spans="1:14" x14ac:dyDescent="0.25">
      <c r="J16" s="1"/>
      <c r="K16" s="1"/>
      <c r="L16" s="1"/>
    </row>
    <row r="17" spans="1:12" x14ac:dyDescent="0.25">
      <c r="A17" t="s">
        <v>15</v>
      </c>
      <c r="D17" t="str">
        <f>"I"&amp;(C10+6)</f>
        <v>I11</v>
      </c>
      <c r="J17" s="1"/>
      <c r="K17" s="1"/>
      <c r="L17" s="1"/>
    </row>
    <row r="18" spans="1:12" x14ac:dyDescent="0.25">
      <c r="A18" t="s">
        <v>16</v>
      </c>
      <c r="D18" t="str">
        <f t="array" ref="D18">"L"&amp;MAX(IF(ISBLANK(I1:I86),0,ROW(I1:I86)))</f>
        <v>L10</v>
      </c>
      <c r="J18" s="1"/>
      <c r="K18" s="1"/>
      <c r="L18" s="1"/>
    </row>
    <row r="19" spans="1:12" x14ac:dyDescent="0.25">
      <c r="A19" t="s">
        <v>10</v>
      </c>
      <c r="D19" t="str">
        <f>"L"&amp;(C10+5)</f>
        <v>L10</v>
      </c>
    </row>
    <row r="20" spans="1:12" x14ac:dyDescent="0.25">
      <c r="A20" t="s">
        <v>11</v>
      </c>
      <c r="D20" t="s">
        <v>14</v>
      </c>
    </row>
    <row r="21" spans="1:12" x14ac:dyDescent="0.25">
      <c r="A21" t="s">
        <v>12</v>
      </c>
      <c r="D21">
        <f>C10+5</f>
        <v>10</v>
      </c>
    </row>
    <row r="22" spans="1:12" x14ac:dyDescent="0.25">
      <c r="A22" t="s">
        <v>13</v>
      </c>
      <c r="D22">
        <f t="array" ref="D22">MAX(IF(ISBLANK(I1:I86),0,ROW(I1:I86)))</f>
        <v>10</v>
      </c>
    </row>
    <row r="23" spans="1:12" x14ac:dyDescent="0.25">
      <c r="A23" t="s">
        <v>17</v>
      </c>
      <c r="D23" t="str">
        <f t="array" ref="D23">"I"&amp;MAX(IF(ISBLANK(I1:I86),0,ROW(I1:I86)))-1</f>
        <v>I9</v>
      </c>
    </row>
  </sheetData>
  <mergeCells count="6">
    <mergeCell ref="A11:B11"/>
    <mergeCell ref="A1:G4"/>
    <mergeCell ref="A6:B6"/>
    <mergeCell ref="A8:B8"/>
    <mergeCell ref="A9:B9"/>
    <mergeCell ref="A10:B10"/>
  </mergeCells>
  <pageMargins left="0.7" right="0.7" top="0.75" bottom="0.75" header="0.3" footer="0.3"/>
  <pageSetup paperSize="0" orientation="portrait" horizontalDpi="0" verticalDpi="0" copie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Scroll Bar 1">
              <controlPr defaultSize="0" autoPict="0">
                <anchor moveWithCells="1">
                  <from>
                    <xdr:col>3</xdr:col>
                    <xdr:colOff>9525</xdr:colOff>
                    <xdr:row>10</xdr:row>
                    <xdr:rowOff>0</xdr:rowOff>
                  </from>
                  <to>
                    <xdr:col>4</xdr:col>
                    <xdr:colOff>781050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Scroll Bar 2">
              <controlPr defaultSize="0" autoPict="0">
                <anchor moveWithCells="1">
                  <from>
                    <xdr:col>3</xdr:col>
                    <xdr:colOff>0</xdr:colOff>
                    <xdr:row>9</xdr:row>
                    <xdr:rowOff>0</xdr:rowOff>
                  </from>
                  <to>
                    <xdr:col>4</xdr:col>
                    <xdr:colOff>781050</xdr:colOff>
                    <xdr:row>10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dorian perraudeau</dc:creator>
  <dcterms:created xsi:type="dcterms:W3CDTF">2025-03-27T10:38:02Z</dcterms:created>
  <dcterms:modified xsi:type="dcterms:W3CDTF">2025-03-27T22:12:51Z</dcterms:modified>
</cp:coreProperties>
</file>