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1" r:id="rId1"/>
  </sheets>
  <definedNames>
    <definedName name="Listing_principal">Tableau1[]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/>
  <c r="D4" i="1" a="1"/>
  <c r="D4" i="1"/>
  <c r="D5" i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/>
  <c r="D11" i="1" a="1"/>
  <c r="D11" i="1" s="1"/>
  <c r="D12" i="1" a="1"/>
  <c r="D12" i="1"/>
  <c r="D13" i="1" a="1"/>
  <c r="D13" i="1" s="1"/>
  <c r="D14" i="1" a="1"/>
  <c r="D14" i="1"/>
  <c r="D15" i="1" a="1"/>
  <c r="D15" i="1" s="1"/>
  <c r="D16" i="1" a="1"/>
  <c r="D16" i="1"/>
  <c r="D2" i="1" a="1"/>
  <c r="D2" i="1"/>
  <c r="C3" i="1" a="1"/>
  <c r="C3" i="1"/>
  <c r="C4" i="1" a="1"/>
  <c r="C4" i="1"/>
  <c r="C5" i="1" a="1"/>
  <c r="C5" i="1" s="1"/>
  <c r="C6" i="1" a="1"/>
  <c r="C6" i="1" s="1"/>
  <c r="C7" i="1" a="1"/>
  <c r="C7" i="1" s="1"/>
  <c r="C8" i="1" a="1"/>
  <c r="C8" i="1"/>
  <c r="C9" i="1" a="1"/>
  <c r="C9" i="1" s="1"/>
  <c r="C10" i="1" a="1"/>
  <c r="C10" i="1" s="1"/>
  <c r="C11" i="1" a="1"/>
  <c r="C11" i="1" s="1"/>
  <c r="C12" i="1" a="1"/>
  <c r="C12" i="1"/>
  <c r="C13" i="1" a="1"/>
  <c r="C13" i="1" s="1"/>
  <c r="C14" i="1" a="1"/>
  <c r="C14" i="1" s="1"/>
  <c r="C15" i="1" a="1"/>
  <c r="C15" i="1" s="1"/>
  <c r="C16" i="1" a="1"/>
  <c r="C16" i="1" s="1"/>
  <c r="C2" i="1" a="1"/>
  <c r="C2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2" i="1"/>
</calcChain>
</file>

<file path=xl/sharedStrings.xml><?xml version="1.0" encoding="utf-8"?>
<sst xmlns="http://schemas.openxmlformats.org/spreadsheetml/2006/main" count="35" uniqueCount="29">
  <si>
    <t>Prénom</t>
  </si>
  <si>
    <t>Nb appels</t>
  </si>
  <si>
    <t>Date du jour</t>
  </si>
  <si>
    <t>Michel P.</t>
  </si>
  <si>
    <t>Laure M.</t>
  </si>
  <si>
    <t>Dianna O.</t>
  </si>
  <si>
    <t>Paul T.</t>
  </si>
  <si>
    <t>Thierry M.</t>
  </si>
  <si>
    <t>Anna S.</t>
  </si>
  <si>
    <t>Luc Z.</t>
  </si>
  <si>
    <t>Aethys A.</t>
  </si>
  <si>
    <t>Marie R.</t>
  </si>
  <si>
    <t>Rose C.</t>
  </si>
  <si>
    <t>Marine U.</t>
  </si>
  <si>
    <t>Grégoire N.</t>
  </si>
  <si>
    <t>Tom T.</t>
  </si>
  <si>
    <t>Théo E.</t>
  </si>
  <si>
    <t>Philippe B.</t>
  </si>
  <si>
    <t>Date du dernier appel</t>
  </si>
  <si>
    <t>Parks Y.</t>
  </si>
  <si>
    <t>Hugo L.</t>
  </si>
  <si>
    <t>Motifs</t>
  </si>
  <si>
    <t>Aide</t>
  </si>
  <si>
    <t>Hébergements</t>
  </si>
  <si>
    <t>Repas</t>
  </si>
  <si>
    <t>Travail</t>
  </si>
  <si>
    <t>Informations</t>
  </si>
  <si>
    <t>Visite du jour</t>
  </si>
  <si>
    <t>Dernier motif connu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</si>
</sst>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scheme val="minor"/>
      </font>
      <numFmt numFmtId="164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scheme val="minor"/>
      </font>
      <numFmt numFmtId="164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fill>
        <patternFill>
          <f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6" totalsRowShown="0" headerRowDxfId="9" dataDxfId="8">
  <autoFilter ref="A1:D16"/>
  <tableColumns count="4">
    <tableColumn id="1" name="Prénom" dataDxfId="7"/>
    <tableColumn id="2" name="Nb appels" dataDxfId="6">
      <calculatedColumnFormula>COUNTIF(Tableau2[Prénom],Tableau1[[#This Row],[Prénom]])</calculatedColumnFormula>
    </tableColumn>
    <tableColumn id="3" name="Date du dernier appel" dataDxfId="5">
      <calculatedColumnFormula array="1">IFERROR(INDEX(Tableau2[Date du jour],LARGE(IF(Tableau2[Prénom]=Tableau1[[#This Row],[Prénom]],ROW(Tableau2[Date du jour])-2),1)),"")</calculatedColumnFormula>
    </tableColumn>
    <tableColumn id="4" name="Dernier motif connu" dataDxfId="4">
      <calculatedColumnFormula array="1">IFERROR(INDEX(Tableau2[Motifs],LARGE(IF(Tableau2[Prénom]=Tableau1[[#This Row],[Prénom]],ROW(Tableau2[Date du jour])-2),1)),"")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2:K8" totalsRowShown="0" headerRowDxfId="3">
  <autoFilter ref="I2:K8"/>
  <tableColumns count="3">
    <tableColumn id="1" name="Prénom" dataDxfId="2"/>
    <tableColumn id="2" name="Date du jour" dataDxfId="1"/>
    <tableColumn id="3" name="Motif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E2" sqref="E2"/>
    </sheetView>
  </sheetViews>
  <sheetFormatPr baseColWidth="10" defaultColWidth="10.77734375" defaultRowHeight="20.25"/>
  <cols>
    <col min="1" max="1" width="20.44140625" style="1" customWidth="1"/>
    <col min="2" max="2" width="20" style="1" bestFit="1" customWidth="1"/>
    <col min="3" max="3" width="29.44140625" style="1" bestFit="1" customWidth="1"/>
    <col min="4" max="4" width="28" style="1" bestFit="1" customWidth="1"/>
    <col min="5" max="8" width="10.77734375" style="1"/>
    <col min="9" max="9" width="13.21875" style="1" customWidth="1"/>
    <col min="10" max="10" width="18.77734375" style="1" customWidth="1"/>
    <col min="11" max="11" width="17" style="1" bestFit="1" customWidth="1"/>
    <col min="12" max="12" width="10.77734375" style="1"/>
    <col min="13" max="13" width="20.109375" style="1" customWidth="1"/>
    <col min="14" max="16384" width="10.77734375" style="1"/>
  </cols>
  <sheetData>
    <row r="1" spans="1:13">
      <c r="A1" s="2" t="s">
        <v>0</v>
      </c>
      <c r="B1" s="2" t="s">
        <v>1</v>
      </c>
      <c r="C1" s="2" t="s">
        <v>18</v>
      </c>
      <c r="D1" s="2" t="s">
        <v>28</v>
      </c>
      <c r="I1" s="6" t="s">
        <v>27</v>
      </c>
      <c r="J1" s="6"/>
      <c r="K1" s="6"/>
    </row>
    <row r="2" spans="1:13">
      <c r="A2" s="2" t="s">
        <v>3</v>
      </c>
      <c r="B2" s="2">
        <f>COUNTIF(Tableau2[Prénom],Tableau1[[#This Row],[Prénom]])</f>
        <v>2</v>
      </c>
      <c r="C2" s="3">
        <f t="array" ref="C2">IFERROR(INDEX(Tableau2[Date du jour],LARGE(IF(Tableau2[Prénom]=Tableau1[[#This Row],[Prénom]],ROW(Tableau2[Date du jour])-2),1)),"")</f>
        <v>45418</v>
      </c>
      <c r="D2" s="4" t="str">
        <f t="array" ref="D2">IFERROR(INDEX(Tableau2[Motifs],LARGE(IF(Tableau2[Prénom]=Tableau1[[#This Row],[Prénom]],ROW(Tableau2[Date du jour])-2),1)),"")</f>
        <v>Informations</v>
      </c>
      <c r="I2" s="4" t="s">
        <v>0</v>
      </c>
      <c r="J2" s="4" t="s">
        <v>2</v>
      </c>
      <c r="K2" s="4" t="s">
        <v>21</v>
      </c>
      <c r="M2" s="4"/>
    </row>
    <row r="3" spans="1:13">
      <c r="A3" s="2" t="s">
        <v>4</v>
      </c>
      <c r="B3" s="2">
        <f>COUNTIF(Tableau2[Prénom],Tableau1[[#This Row],[Prénom]])</f>
        <v>1</v>
      </c>
      <c r="C3" s="3">
        <f t="array" ref="C3">IFERROR(INDEX(Tableau2[Date du jour],LARGE(IF(Tableau2[Prénom]=Tableau1[[#This Row],[Prénom]],ROW(Tableau2[Date du jour])-2),1)),"")</f>
        <v>45418</v>
      </c>
      <c r="D3" s="4" t="str">
        <f t="array" ref="D3">IFERROR(INDEX(Tableau2[Motifs],LARGE(IF(Tableau2[Prénom]=Tableau1[[#This Row],[Prénom]],ROW(Tableau2[Date du jour])-2),1)),"")</f>
        <v>Travail</v>
      </c>
      <c r="I3" s="4" t="s">
        <v>3</v>
      </c>
      <c r="J3" s="5">
        <v>45415</v>
      </c>
      <c r="K3" s="4" t="s">
        <v>22</v>
      </c>
      <c r="M3" s="4"/>
    </row>
    <row r="4" spans="1:13">
      <c r="A4" s="2" t="s">
        <v>5</v>
      </c>
      <c r="B4" s="2">
        <f>COUNTIF(Tableau2[Prénom],Tableau1[[#This Row],[Prénom]])</f>
        <v>0</v>
      </c>
      <c r="C4" s="3" t="str">
        <f t="array" ref="C4">IFERROR(INDEX(Tableau2[Date du jour],LARGE(IF(Tableau2[Prénom]=Tableau1[[#This Row],[Prénom]],ROW(Tableau2[Date du jour])-2),1)),"")</f>
        <v/>
      </c>
      <c r="D4" s="4" t="str">
        <f t="array" ref="D4">IFERROR(INDEX(Tableau2[Motifs],LARGE(IF(Tableau2[Prénom]=Tableau1[[#This Row],[Prénom]],ROW(Tableau2[Date du jour])-2),1)),"")</f>
        <v/>
      </c>
      <c r="I4" s="4" t="s">
        <v>19</v>
      </c>
      <c r="J4" s="5">
        <v>45418</v>
      </c>
      <c r="K4" s="4" t="s">
        <v>23</v>
      </c>
    </row>
    <row r="5" spans="1:13">
      <c r="A5" s="2" t="s">
        <v>6</v>
      </c>
      <c r="B5" s="2">
        <f>COUNTIF(Tableau2[Prénom],Tableau1[[#This Row],[Prénom]])</f>
        <v>0</v>
      </c>
      <c r="C5" s="3" t="str">
        <f t="array" ref="C5">IFERROR(INDEX(Tableau2[Date du jour],LARGE(IF(Tableau2[Prénom]=Tableau1[[#This Row],[Prénom]],ROW(Tableau2[Date du jour])-2),1)),"")</f>
        <v/>
      </c>
      <c r="D5" s="4" t="str">
        <f t="array" ref="D5">IFERROR(INDEX(Tableau2[Motifs],LARGE(IF(Tableau2[Prénom]=Tableau1[[#This Row],[Prénom]],ROW(Tableau2[Date du jour])-2),1)),"")</f>
        <v/>
      </c>
      <c r="I5" s="4" t="s">
        <v>8</v>
      </c>
      <c r="J5" s="5">
        <v>45416</v>
      </c>
      <c r="K5" s="4" t="s">
        <v>24</v>
      </c>
    </row>
    <row r="6" spans="1:13">
      <c r="A6" s="2" t="s">
        <v>7</v>
      </c>
      <c r="B6" s="2">
        <f>COUNTIF(Tableau2[Prénom],Tableau1[[#This Row],[Prénom]])</f>
        <v>0</v>
      </c>
      <c r="C6" s="3" t="str">
        <f t="array" ref="C6">IFERROR(INDEX(Tableau2[Date du jour],LARGE(IF(Tableau2[Prénom]=Tableau1[[#This Row],[Prénom]],ROW(Tableau2[Date du jour])-2),1)),"")</f>
        <v/>
      </c>
      <c r="D6" s="4" t="str">
        <f t="array" ref="D6">IFERROR(INDEX(Tableau2[Motifs],LARGE(IF(Tableau2[Prénom]=Tableau1[[#This Row],[Prénom]],ROW(Tableau2[Date du jour])-2),1)),"")</f>
        <v/>
      </c>
      <c r="I6" s="4" t="s">
        <v>4</v>
      </c>
      <c r="J6" s="5">
        <v>45418</v>
      </c>
      <c r="K6" s="4" t="s">
        <v>25</v>
      </c>
    </row>
    <row r="7" spans="1:13">
      <c r="A7" s="2" t="s">
        <v>8</v>
      </c>
      <c r="B7" s="2">
        <f>COUNTIF(Tableau2[Prénom],Tableau1[[#This Row],[Prénom]])</f>
        <v>1</v>
      </c>
      <c r="C7" s="3">
        <f t="array" ref="C7">IFERROR(INDEX(Tableau2[Date du jour],LARGE(IF(Tableau2[Prénom]=Tableau1[[#This Row],[Prénom]],ROW(Tableau2[Date du jour])-2),1)),"")</f>
        <v>45416</v>
      </c>
      <c r="D7" s="4" t="str">
        <f t="array" ref="D7">IFERROR(INDEX(Tableau2[Motifs],LARGE(IF(Tableau2[Prénom]=Tableau1[[#This Row],[Prénom]],ROW(Tableau2[Date du jour])-2),1)),"")</f>
        <v>Repas</v>
      </c>
      <c r="I7" s="4" t="s">
        <v>20</v>
      </c>
      <c r="J7" s="5">
        <v>45418</v>
      </c>
      <c r="K7" s="4" t="s">
        <v>26</v>
      </c>
    </row>
    <row r="8" spans="1:13">
      <c r="A8" s="2" t="s">
        <v>9</v>
      </c>
      <c r="B8" s="2">
        <f>COUNTIF(Tableau2[Prénom],Tableau1[[#This Row],[Prénom]])</f>
        <v>0</v>
      </c>
      <c r="C8" s="3" t="str">
        <f t="array" ref="C8">IFERROR(INDEX(Tableau2[Date du jour],LARGE(IF(Tableau2[Prénom]=Tableau1[[#This Row],[Prénom]],ROW(Tableau2[Date du jour])-2),1)),"")</f>
        <v/>
      </c>
      <c r="D8" s="4" t="str">
        <f t="array" ref="D8">IFERROR(INDEX(Tableau2[Motifs],LARGE(IF(Tableau2[Prénom]=Tableau1[[#This Row],[Prénom]],ROW(Tableau2[Date du jour])-2),1)),"")</f>
        <v/>
      </c>
      <c r="I8" s="7" t="s">
        <v>3</v>
      </c>
      <c r="J8" s="5">
        <v>45418</v>
      </c>
      <c r="K8" s="7" t="s">
        <v>26</v>
      </c>
    </row>
    <row r="9" spans="1:13">
      <c r="A9" s="2" t="s">
        <v>10</v>
      </c>
      <c r="B9" s="2">
        <f>COUNTIF(Tableau2[Prénom],Tableau1[[#This Row],[Prénom]])</f>
        <v>0</v>
      </c>
      <c r="C9" s="3" t="str">
        <f t="array" ref="C9">IFERROR(INDEX(Tableau2[Date du jour],LARGE(IF(Tableau2[Prénom]=Tableau1[[#This Row],[Prénom]],ROW(Tableau2[Date du jour])-2),1)),"")</f>
        <v/>
      </c>
      <c r="D9" s="4" t="str">
        <f t="array" ref="D9">IFERROR(INDEX(Tableau2[Motifs],LARGE(IF(Tableau2[Prénom]=Tableau1[[#This Row],[Prénom]],ROW(Tableau2[Date du jour])-2),1)),"")</f>
        <v/>
      </c>
    </row>
    <row r="10" spans="1:13">
      <c r="A10" s="2" t="s">
        <v>11</v>
      </c>
      <c r="B10" s="2">
        <f>COUNTIF(Tableau2[Prénom],Tableau1[[#This Row],[Prénom]])</f>
        <v>0</v>
      </c>
      <c r="C10" s="3" t="str">
        <f t="array" ref="C10">IFERROR(INDEX(Tableau2[Date du jour],LARGE(IF(Tableau2[Prénom]=Tableau1[[#This Row],[Prénom]],ROW(Tableau2[Date du jour])-2),1)),"")</f>
        <v/>
      </c>
      <c r="D10" s="4" t="str">
        <f t="array" ref="D10">IFERROR(INDEX(Tableau2[Motifs],LARGE(IF(Tableau2[Prénom]=Tableau1[[#This Row],[Prénom]],ROW(Tableau2[Date du jour])-2),1)),"")</f>
        <v/>
      </c>
    </row>
    <row r="11" spans="1:13">
      <c r="A11" s="2" t="s">
        <v>12</v>
      </c>
      <c r="B11" s="2">
        <f>COUNTIF(Tableau2[Prénom],Tableau1[[#This Row],[Prénom]])</f>
        <v>0</v>
      </c>
      <c r="C11" s="3" t="str">
        <f t="array" ref="C11">IFERROR(INDEX(Tableau2[Date du jour],LARGE(IF(Tableau2[Prénom]=Tableau1[[#This Row],[Prénom]],ROW(Tableau2[Date du jour])-2),1)),"")</f>
        <v/>
      </c>
      <c r="D11" s="4" t="str">
        <f t="array" ref="D11">IFERROR(INDEX(Tableau2[Motifs],LARGE(IF(Tableau2[Prénom]=Tableau1[[#This Row],[Prénom]],ROW(Tableau2[Date du jour])-2),1)),"")</f>
        <v/>
      </c>
    </row>
    <row r="12" spans="1:13">
      <c r="A12" s="2" t="s">
        <v>13</v>
      </c>
      <c r="B12" s="2">
        <f>COUNTIF(Tableau2[Prénom],Tableau1[[#This Row],[Prénom]])</f>
        <v>0</v>
      </c>
      <c r="C12" s="3" t="str">
        <f t="array" ref="C12">IFERROR(INDEX(Tableau2[Date du jour],LARGE(IF(Tableau2[Prénom]=Tableau1[[#This Row],[Prénom]],ROW(Tableau2[Date du jour])-2),1)),"")</f>
        <v/>
      </c>
      <c r="D12" s="4" t="str">
        <f t="array" ref="D12">IFERROR(INDEX(Tableau2[Motifs],LARGE(IF(Tableau2[Prénom]=Tableau1[[#This Row],[Prénom]],ROW(Tableau2[Date du jour])-2),1)),"")</f>
        <v/>
      </c>
    </row>
    <row r="13" spans="1:13">
      <c r="A13" s="2" t="s">
        <v>14</v>
      </c>
      <c r="B13" s="2">
        <f>COUNTIF(Tableau2[Prénom],Tableau1[[#This Row],[Prénom]])</f>
        <v>0</v>
      </c>
      <c r="C13" s="3" t="str">
        <f t="array" ref="C13">IFERROR(INDEX(Tableau2[Date du jour],LARGE(IF(Tableau2[Prénom]=Tableau1[[#This Row],[Prénom]],ROW(Tableau2[Date du jour])-2),1)),"")</f>
        <v/>
      </c>
      <c r="D13" s="4" t="str">
        <f t="array" ref="D13">IFERROR(INDEX(Tableau2[Motifs],LARGE(IF(Tableau2[Prénom]=Tableau1[[#This Row],[Prénom]],ROW(Tableau2[Date du jour])-2),1)),"")</f>
        <v/>
      </c>
    </row>
    <row r="14" spans="1:13">
      <c r="A14" s="2" t="s">
        <v>15</v>
      </c>
      <c r="B14" s="2">
        <f>COUNTIF(Tableau2[Prénom],Tableau1[[#This Row],[Prénom]])</f>
        <v>0</v>
      </c>
      <c r="C14" s="3" t="str">
        <f t="array" ref="C14">IFERROR(INDEX(Tableau2[Date du jour],LARGE(IF(Tableau2[Prénom]=Tableau1[[#This Row],[Prénom]],ROW(Tableau2[Date du jour])-2),1)),"")</f>
        <v/>
      </c>
      <c r="D14" s="4" t="str">
        <f t="array" ref="D14">IFERROR(INDEX(Tableau2[Motifs],LARGE(IF(Tableau2[Prénom]=Tableau1[[#This Row],[Prénom]],ROW(Tableau2[Date du jour])-2),1)),"")</f>
        <v/>
      </c>
    </row>
    <row r="15" spans="1:13">
      <c r="A15" s="2" t="s">
        <v>16</v>
      </c>
      <c r="B15" s="2">
        <f>COUNTIF(Tableau2[Prénom],Tableau1[[#This Row],[Prénom]])</f>
        <v>0</v>
      </c>
      <c r="C15" s="3" t="str">
        <f t="array" ref="C15">IFERROR(INDEX(Tableau2[Date du jour],LARGE(IF(Tableau2[Prénom]=Tableau1[[#This Row],[Prénom]],ROW(Tableau2[Date du jour])-2),1)),"")</f>
        <v/>
      </c>
      <c r="D15" s="4" t="str">
        <f t="array" ref="D15">IFERROR(INDEX(Tableau2[Motifs],LARGE(IF(Tableau2[Prénom]=Tableau1[[#This Row],[Prénom]],ROW(Tableau2[Date du jour])-2),1)),"")</f>
        <v/>
      </c>
    </row>
    <row r="16" spans="1:13">
      <c r="A16" s="2" t="s">
        <v>17</v>
      </c>
      <c r="B16" s="2">
        <f>COUNTIF(Tableau2[Prénom],Tableau1[[#This Row],[Prénom]])</f>
        <v>0</v>
      </c>
      <c r="C16" s="3" t="str">
        <f t="array" ref="C16">IFERROR(INDEX(Tableau2[Date du jour],LARGE(IF(Tableau2[Prénom]=Tableau1[[#This Row],[Prénom]],ROW(Tableau2[Date du jour])-2),1)),"")</f>
        <v/>
      </c>
      <c r="D16" s="4" t="str">
        <f t="array" ref="D16">IFERROR(INDEX(Tableau2[Motifs],LARGE(IF(Tableau2[Prénom]=Tableau1[[#This Row],[Prénom]],ROW(Tableau2[Date du jour])-2),1)),"")</f>
        <v/>
      </c>
    </row>
  </sheetData>
  <mergeCells count="1">
    <mergeCell ref="I1:K1"/>
  </mergeCells>
  <conditionalFormatting sqref="A1 D1:I1 L1:XFD2 E2:I2 E3:XFD6 D7:XFD1048576 A2:C1048576 D2:D16">
    <cfRule type="containsBlanks" dxfId="10" priority="1">
      <formula>LEN(TRIM(A1))=0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Listing_principal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CHRISTOPHE</dc:creator>
  <dcterms:created xsi:type="dcterms:W3CDTF">2024-05-06T11:47:21Z</dcterms:created>
  <dcterms:modified xsi:type="dcterms:W3CDTF">2024-05-07T07:56:51Z</dcterms:modified>
</cp:coreProperties>
</file>