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4" i="1"/>
  <c r="E23" i="1"/>
  <c r="G23" i="1"/>
  <c r="H23" i="1"/>
  <c r="D23" i="1"/>
  <c r="I4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F4" i="1"/>
  <c r="F5" i="1" l="1"/>
  <c r="F23" i="1"/>
  <c r="I23" i="1"/>
  <c r="F6" i="1" l="1"/>
  <c r="F7" i="1"/>
  <c r="J23" i="1"/>
  <c r="F8" i="1" l="1"/>
  <c r="F9" i="1" l="1"/>
  <c r="F10" i="1" l="1"/>
  <c r="F11" i="1" l="1"/>
  <c r="F12" i="1" l="1"/>
  <c r="F13" i="1" l="1"/>
  <c r="F14" i="1" l="1"/>
  <c r="F15" i="1" l="1"/>
  <c r="F16" i="1" l="1"/>
  <c r="F17" i="1" l="1"/>
  <c r="F18" i="1" l="1"/>
  <c r="F19" i="1" l="1"/>
  <c r="F20" i="1" l="1"/>
  <c r="F21" i="1" l="1"/>
  <c r="F22" i="1" l="1"/>
</calcChain>
</file>

<file path=xl/sharedStrings.xml><?xml version="1.0" encoding="utf-8"?>
<sst xmlns="http://schemas.openxmlformats.org/spreadsheetml/2006/main" count="30" uniqueCount="29">
  <si>
    <t>Marie</t>
  </si>
  <si>
    <t>Gilles</t>
  </si>
  <si>
    <t>Recettes</t>
  </si>
  <si>
    <t>Dépenses</t>
  </si>
  <si>
    <t>Solde</t>
  </si>
  <si>
    <t>Totaux</t>
  </si>
  <si>
    <t>Désignation</t>
  </si>
  <si>
    <t>Date</t>
  </si>
  <si>
    <t>Reports</t>
  </si>
  <si>
    <t>Salaire</t>
  </si>
  <si>
    <t>Chaussures</t>
  </si>
  <si>
    <t>Gain au loto</t>
  </si>
  <si>
    <t>Livre</t>
  </si>
  <si>
    <t>Remboursement</t>
  </si>
  <si>
    <t>Amazon lampe</t>
  </si>
  <si>
    <t>Pharmacie</t>
  </si>
  <si>
    <t>Intermarché</t>
  </si>
  <si>
    <t>Fournitures scolaires</t>
  </si>
  <si>
    <t>Cartouche</t>
  </si>
  <si>
    <t>Revue</t>
  </si>
  <si>
    <t>Ramette papier</t>
  </si>
  <si>
    <t>Chemisette</t>
  </si>
  <si>
    <t>Solde général</t>
  </si>
  <si>
    <t>Carrefour</t>
  </si>
  <si>
    <t>Télévision</t>
  </si>
  <si>
    <t>Recettes2</t>
  </si>
  <si>
    <t>Dépenses3</t>
  </si>
  <si>
    <t>Solde4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</si>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</sst>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d/m;@"/>
  </numFmts>
  <fonts count="3" x14ac:knownFonts="1">
    <font>
      <sz val="11"/>
      <color theme="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double">
        <color auto="1"/>
      </left>
      <right/>
      <top style="hair">
        <color auto="1"/>
      </top>
      <bottom style="thin">
        <color theme="4" tint="0.39997558519241921"/>
      </bottom>
      <diagonal/>
    </border>
    <border>
      <left style="thin">
        <color auto="1"/>
      </left>
      <right/>
      <top style="hair">
        <color auto="1"/>
      </top>
      <bottom style="thin">
        <color theme="4" tint="0.39997558519241921"/>
      </bottom>
      <diagonal/>
    </border>
    <border>
      <left style="double">
        <color auto="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double">
        <color auto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65" fontId="0" fillId="0" borderId="10" xfId="0" applyNumberFormat="1" applyFont="1" applyBorder="1"/>
    <xf numFmtId="0" fontId="0" fillId="0" borderId="11" xfId="0" applyFont="1" applyBorder="1"/>
    <xf numFmtId="164" fontId="0" fillId="0" borderId="10" xfId="0" applyNumberFormat="1" applyFont="1" applyBorder="1"/>
    <xf numFmtId="164" fontId="0" fillId="0" borderId="11" xfId="0" applyNumberFormat="1" applyFont="1" applyBorder="1"/>
    <xf numFmtId="164" fontId="1" fillId="0" borderId="11" xfId="0" applyNumberFormat="1" applyFont="1" applyBorder="1"/>
    <xf numFmtId="0" fontId="0" fillId="0" borderId="2" xfId="0" applyFont="1" applyBorder="1"/>
    <xf numFmtId="0" fontId="0" fillId="0" borderId="5" xfId="0" applyFont="1" applyBorder="1"/>
    <xf numFmtId="164" fontId="0" fillId="0" borderId="2" xfId="0" applyNumberFormat="1" applyFont="1" applyBorder="1"/>
    <xf numFmtId="164" fontId="0" fillId="0" borderId="5" xfId="0" applyNumberFormat="1" applyFont="1" applyBorder="1"/>
    <xf numFmtId="164" fontId="0" fillId="0" borderId="1" xfId="0" applyNumberFormat="1" applyFont="1" applyBorder="1"/>
    <xf numFmtId="0" fontId="2" fillId="2" borderId="7" xfId="0" applyFont="1" applyFill="1" applyBorder="1" applyAlignment="1">
      <alignment horizontal="center" wrapText="1"/>
    </xf>
    <xf numFmtId="0" fontId="2" fillId="2" borderId="14" xfId="0" applyFont="1" applyFill="1" applyBorder="1"/>
    <xf numFmtId="0" fontId="0" fillId="3" borderId="8" xfId="0" applyFont="1" applyFill="1" applyBorder="1"/>
    <xf numFmtId="0" fontId="0" fillId="3" borderId="9" xfId="0" applyFont="1" applyFill="1" applyBorder="1"/>
    <xf numFmtId="164" fontId="0" fillId="3" borderId="8" xfId="0" applyNumberFormat="1" applyFont="1" applyFill="1" applyBorder="1"/>
    <xf numFmtId="164" fontId="0" fillId="3" borderId="9" xfId="0" applyNumberFormat="1" applyFont="1" applyFill="1" applyBorder="1"/>
    <xf numFmtId="0" fontId="0" fillId="3" borderId="14" xfId="0" applyFont="1" applyFill="1" applyBorder="1"/>
    <xf numFmtId="0" fontId="0" fillId="0" borderId="14" xfId="0" applyFont="1" applyBorder="1"/>
    <xf numFmtId="165" fontId="0" fillId="3" borderId="10" xfId="0" applyNumberFormat="1" applyFont="1" applyFill="1" applyBorder="1"/>
    <xf numFmtId="0" fontId="0" fillId="3" borderId="11" xfId="0" applyFont="1" applyFill="1" applyBorder="1"/>
    <xf numFmtId="164" fontId="0" fillId="3" borderId="10" xfId="0" applyNumberFormat="1" applyFont="1" applyFill="1" applyBorder="1"/>
    <xf numFmtId="164" fontId="0" fillId="3" borderId="11" xfId="0" applyNumberFormat="1" applyFont="1" applyFill="1" applyBorder="1"/>
    <xf numFmtId="165" fontId="0" fillId="3" borderId="12" xfId="0" applyNumberFormat="1" applyFont="1" applyFill="1" applyBorder="1"/>
    <xf numFmtId="0" fontId="0" fillId="3" borderId="13" xfId="0" applyFont="1" applyFill="1" applyBorder="1"/>
    <xf numFmtId="164" fontId="0" fillId="3" borderId="12" xfId="0" applyNumberFormat="1" applyFont="1" applyFill="1" applyBorder="1"/>
    <xf numFmtId="164" fontId="0" fillId="3" borderId="13" xfId="0" applyNumberFormat="1" applyFont="1" applyFill="1" applyBorder="1"/>
    <xf numFmtId="0" fontId="0" fillId="3" borderId="15" xfId="0" applyFont="1" applyFill="1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1">
    <cellStyle name="Normal" xfId="0" builtinId="0"/>
  </cellStyles>
  <dxfs count="27">
    <dxf>
      <font>
        <color theme="4" tint="0.79998168889431442"/>
      </font>
      <fill>
        <patternFill>
          <bgColor theme="4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color theme="4" tint="0.79998168889431442"/>
      </font>
      <fill>
        <patternFill patternType="solid">
          <bgColor theme="4" tint="0.79998168889431442"/>
        </patternFill>
      </fill>
    </dxf>
    <dxf>
      <font>
        <color theme="4" tint="0.79998168889431442"/>
      </font>
      <fill>
        <patternFill>
          <bgColor theme="4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color theme="4" tint="0.79998168889431442"/>
      </font>
      <fill>
        <patternFill patternType="solid">
          <bgColor theme="4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b val="0"/>
        <i val="0"/>
        <color theme="4" tint="0.79998168889431442"/>
      </font>
      <fill>
        <patternFill patternType="solid">
          <bgColor theme="4" tint="0.79998168889431442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b val="0"/>
        <i val="0"/>
        <color theme="4" tint="0.79998168889431442"/>
      </font>
      <fill>
        <patternFill patternType="solid">
          <bgColor theme="4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b val="0"/>
        <i val="0"/>
        <color theme="4" tint="0.79998168889431442"/>
      </font>
      <fill>
        <patternFill patternType="solid">
          <bgColor theme="4" tint="0.79998168889431442"/>
        </patternFill>
      </fill>
    </dxf>
    <dxf>
      <font>
        <color theme="0"/>
      </font>
    </dxf>
    <dxf>
      <font>
        <b val="0"/>
        <i val="0"/>
        <color theme="4" tint="0.79998168889431442"/>
      </font>
      <fill>
        <patternFill patternType="solid">
          <bgColor theme="4" tint="0.79998168889431442"/>
        </patternFill>
      </fill>
    </dxf>
    <dxf>
      <font>
        <color theme="0"/>
      </font>
    </dxf>
    <dxf>
      <font>
        <b val="0"/>
        <i val="0"/>
        <color theme="4" tint="0.79998168889431442"/>
      </font>
      <fill>
        <patternFill patternType="none">
          <bgColor auto="1"/>
        </patternFill>
      </fill>
    </dxf>
    <dxf>
      <font>
        <color theme="0"/>
      </font>
    </dxf>
    <dxf>
      <font>
        <b val="0"/>
        <i val="0"/>
        <color theme="0"/>
      </font>
      <fill>
        <patternFill>
          <bgColor theme="4" tint="0.79998168889431442"/>
        </patternFill>
      </fill>
    </dxf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24"/>
  <sheetViews>
    <sheetView showGridLines="0" tabSelected="1" workbookViewId="0">
      <selection activeCell="M30" sqref="M30"/>
    </sheetView>
  </sheetViews>
  <sheetFormatPr baseColWidth="10" defaultRowHeight="14.25" x14ac:dyDescent="0.2"/>
  <cols>
    <col min="1" max="1" width="3" customWidth="1"/>
    <col min="2" max="2" width="7" customWidth="1"/>
    <col min="3" max="3" width="20.375" customWidth="1"/>
    <col min="5" max="5" width="11.75" customWidth="1"/>
    <col min="7" max="7" width="11.75" customWidth="1"/>
    <col min="8" max="8" width="12.75" customWidth="1"/>
    <col min="10" max="10" width="15.125" customWidth="1"/>
    <col min="11" max="11" width="11.25" customWidth="1"/>
  </cols>
  <sheetData>
    <row r="1" spans="2:11" ht="15" thickBot="1" x14ac:dyDescent="0.25"/>
    <row r="2" spans="2:11" ht="15.75" thickTop="1" thickBot="1" x14ac:dyDescent="0.25">
      <c r="D2" s="30" t="s">
        <v>0</v>
      </c>
      <c r="E2" s="31"/>
      <c r="F2" s="32"/>
      <c r="G2" s="30" t="s">
        <v>1</v>
      </c>
      <c r="H2" s="31"/>
      <c r="I2" s="32"/>
    </row>
    <row r="3" spans="2:11" ht="16.5" thickTop="1" thickBot="1" x14ac:dyDescent="0.3">
      <c r="B3" s="1" t="s">
        <v>7</v>
      </c>
      <c r="C3" s="2" t="s">
        <v>6</v>
      </c>
      <c r="D3" s="1" t="s">
        <v>2</v>
      </c>
      <c r="E3" s="2" t="s">
        <v>3</v>
      </c>
      <c r="F3" s="2" t="s">
        <v>4</v>
      </c>
      <c r="G3" s="1" t="s">
        <v>25</v>
      </c>
      <c r="H3" s="2" t="s">
        <v>26</v>
      </c>
      <c r="I3" s="2" t="s">
        <v>27</v>
      </c>
      <c r="J3" s="13" t="s">
        <v>22</v>
      </c>
      <c r="K3" s="14" t="s">
        <v>28</v>
      </c>
    </row>
    <row r="4" spans="2:11" x14ac:dyDescent="0.2">
      <c r="B4" s="15"/>
      <c r="C4" s="16" t="s">
        <v>8</v>
      </c>
      <c r="D4" s="17">
        <v>2915.58</v>
      </c>
      <c r="E4" s="18"/>
      <c r="F4" s="18">
        <f>D4-E4</f>
        <v>2915.58</v>
      </c>
      <c r="G4" s="17">
        <v>795.25</v>
      </c>
      <c r="H4" s="18"/>
      <c r="I4" s="18">
        <f>G4-H4</f>
        <v>795.25</v>
      </c>
      <c r="J4" s="17">
        <f>IF(COUNT((D4:E4),(G4:H4)),F4+I4,"")</f>
        <v>3710.83</v>
      </c>
      <c r="K4" s="19">
        <f>COUNT(D4:E4)</f>
        <v>1</v>
      </c>
    </row>
    <row r="5" spans="2:11" x14ac:dyDescent="0.2">
      <c r="B5" s="3">
        <v>45350</v>
      </c>
      <c r="C5" s="4" t="s">
        <v>9</v>
      </c>
      <c r="D5" s="5">
        <v>1450</v>
      </c>
      <c r="E5" s="6"/>
      <c r="F5" s="6">
        <f>SUM(F4,D5,-E5)</f>
        <v>4365.58</v>
      </c>
      <c r="G5" s="5"/>
      <c r="H5" s="6"/>
      <c r="I5" s="6">
        <f>SUM(I4,G5,-H5)</f>
        <v>795.25</v>
      </c>
      <c r="J5" s="5">
        <f t="shared" ref="J5:J22" si="0">IF(COUNT((D5:E5),(G5:H5)),F5+I5,"")</f>
        <v>5160.83</v>
      </c>
      <c r="K5" s="20">
        <f t="shared" ref="K5:K22" si="1">COUNT(D5:E5)</f>
        <v>1</v>
      </c>
    </row>
    <row r="6" spans="2:11" x14ac:dyDescent="0.2">
      <c r="B6" s="21">
        <v>45350</v>
      </c>
      <c r="C6" s="22" t="s">
        <v>10</v>
      </c>
      <c r="D6" s="23"/>
      <c r="E6" s="24">
        <v>125.2</v>
      </c>
      <c r="F6" s="24">
        <f t="shared" ref="F6:F22" si="2">SUM(F5,D6,-E6)</f>
        <v>4240.38</v>
      </c>
      <c r="G6" s="23"/>
      <c r="H6" s="24"/>
      <c r="I6" s="24">
        <f t="shared" ref="I6:I22" si="3">SUM(I5,G6,-H6)</f>
        <v>795.25</v>
      </c>
      <c r="J6" s="23">
        <f t="shared" si="0"/>
        <v>5035.63</v>
      </c>
      <c r="K6" s="19">
        <f t="shared" si="1"/>
        <v>1</v>
      </c>
    </row>
    <row r="7" spans="2:11" x14ac:dyDescent="0.2">
      <c r="B7" s="3">
        <v>45350</v>
      </c>
      <c r="C7" s="4" t="s">
        <v>9</v>
      </c>
      <c r="D7" s="5"/>
      <c r="E7" s="6"/>
      <c r="F7" s="6">
        <f t="shared" si="2"/>
        <v>4240.38</v>
      </c>
      <c r="G7" s="5">
        <v>1752</v>
      </c>
      <c r="H7" s="6"/>
      <c r="I7" s="6">
        <f t="shared" si="3"/>
        <v>2547.25</v>
      </c>
      <c r="J7" s="5">
        <f t="shared" si="0"/>
        <v>6787.63</v>
      </c>
      <c r="K7" s="20">
        <f t="shared" si="1"/>
        <v>0</v>
      </c>
    </row>
    <row r="8" spans="2:11" x14ac:dyDescent="0.2">
      <c r="B8" s="21">
        <v>45354</v>
      </c>
      <c r="C8" s="22" t="s">
        <v>11</v>
      </c>
      <c r="D8" s="23"/>
      <c r="E8" s="24"/>
      <c r="F8" s="24">
        <f t="shared" si="2"/>
        <v>4240.38</v>
      </c>
      <c r="G8" s="23">
        <v>148.65</v>
      </c>
      <c r="H8" s="24"/>
      <c r="I8" s="24">
        <f t="shared" si="3"/>
        <v>2695.9</v>
      </c>
      <c r="J8" s="23">
        <f t="shared" si="0"/>
        <v>6936.2800000000007</v>
      </c>
      <c r="K8" s="19">
        <f t="shared" si="1"/>
        <v>0</v>
      </c>
    </row>
    <row r="9" spans="2:11" x14ac:dyDescent="0.2">
      <c r="B9" s="3">
        <v>45355</v>
      </c>
      <c r="C9" s="4" t="s">
        <v>16</v>
      </c>
      <c r="D9" s="5"/>
      <c r="E9" s="6"/>
      <c r="F9" s="6">
        <f t="shared" si="2"/>
        <v>4240.38</v>
      </c>
      <c r="G9" s="5"/>
      <c r="H9" s="6">
        <v>127.56</v>
      </c>
      <c r="I9" s="6">
        <f t="shared" si="3"/>
        <v>2568.34</v>
      </c>
      <c r="J9" s="5">
        <f t="shared" si="0"/>
        <v>6808.72</v>
      </c>
      <c r="K9" s="20">
        <f t="shared" si="1"/>
        <v>0</v>
      </c>
    </row>
    <row r="10" spans="2:11" x14ac:dyDescent="0.2">
      <c r="B10" s="21">
        <v>45355</v>
      </c>
      <c r="C10" s="22" t="s">
        <v>12</v>
      </c>
      <c r="D10" s="23"/>
      <c r="E10" s="24"/>
      <c r="F10" s="24">
        <f t="shared" si="2"/>
        <v>4240.38</v>
      </c>
      <c r="G10" s="23"/>
      <c r="H10" s="24">
        <v>21.35</v>
      </c>
      <c r="I10" s="24">
        <f t="shared" si="3"/>
        <v>2546.9900000000002</v>
      </c>
      <c r="J10" s="23">
        <f t="shared" si="0"/>
        <v>6787.3700000000008</v>
      </c>
      <c r="K10" s="19">
        <f t="shared" si="1"/>
        <v>0</v>
      </c>
    </row>
    <row r="11" spans="2:11" x14ac:dyDescent="0.2">
      <c r="B11" s="3">
        <v>45361</v>
      </c>
      <c r="C11" s="4" t="s">
        <v>13</v>
      </c>
      <c r="D11" s="5">
        <v>450</v>
      </c>
      <c r="E11" s="6"/>
      <c r="F11" s="6">
        <f t="shared" si="2"/>
        <v>4690.38</v>
      </c>
      <c r="G11" s="5"/>
      <c r="H11" s="6"/>
      <c r="I11" s="7">
        <f t="shared" si="3"/>
        <v>2546.9900000000002</v>
      </c>
      <c r="J11" s="5">
        <f t="shared" si="0"/>
        <v>7237.3700000000008</v>
      </c>
      <c r="K11" s="20">
        <f t="shared" si="1"/>
        <v>1</v>
      </c>
    </row>
    <row r="12" spans="2:11" x14ac:dyDescent="0.2">
      <c r="B12" s="21">
        <v>45365</v>
      </c>
      <c r="C12" s="22" t="s">
        <v>14</v>
      </c>
      <c r="D12" s="23">
        <v>95.75</v>
      </c>
      <c r="E12" s="24">
        <v>95.75</v>
      </c>
      <c r="F12" s="24">
        <f t="shared" si="2"/>
        <v>4690.38</v>
      </c>
      <c r="G12" s="23"/>
      <c r="H12" s="24"/>
      <c r="I12" s="24">
        <f t="shared" si="3"/>
        <v>2546.9900000000002</v>
      </c>
      <c r="J12" s="23">
        <f t="shared" si="0"/>
        <v>7237.3700000000008</v>
      </c>
      <c r="K12" s="19">
        <f t="shared" si="1"/>
        <v>2</v>
      </c>
    </row>
    <row r="13" spans="2:11" x14ac:dyDescent="0.2">
      <c r="B13" s="3">
        <v>45365</v>
      </c>
      <c r="C13" s="4" t="s">
        <v>15</v>
      </c>
      <c r="D13" s="5"/>
      <c r="E13" s="6">
        <v>18.5</v>
      </c>
      <c r="F13" s="6">
        <f t="shared" si="2"/>
        <v>4671.88</v>
      </c>
      <c r="G13" s="5"/>
      <c r="H13" s="6"/>
      <c r="I13" s="6">
        <f t="shared" si="3"/>
        <v>2546.9900000000002</v>
      </c>
      <c r="J13" s="5">
        <f t="shared" si="0"/>
        <v>7218.8700000000008</v>
      </c>
      <c r="K13" s="20">
        <f t="shared" si="1"/>
        <v>1</v>
      </c>
    </row>
    <row r="14" spans="2:11" x14ac:dyDescent="0.2">
      <c r="B14" s="21">
        <v>45370</v>
      </c>
      <c r="C14" s="22" t="s">
        <v>17</v>
      </c>
      <c r="D14" s="23"/>
      <c r="E14" s="24">
        <v>41.25</v>
      </c>
      <c r="F14" s="24">
        <f t="shared" si="2"/>
        <v>4630.63</v>
      </c>
      <c r="G14" s="23"/>
      <c r="H14" s="24"/>
      <c r="I14" s="24">
        <f t="shared" si="3"/>
        <v>2546.9900000000002</v>
      </c>
      <c r="J14" s="23">
        <f t="shared" si="0"/>
        <v>7177.6200000000008</v>
      </c>
      <c r="K14" s="19">
        <f t="shared" si="1"/>
        <v>1</v>
      </c>
    </row>
    <row r="15" spans="2:11" x14ac:dyDescent="0.2">
      <c r="B15" s="3">
        <v>45371</v>
      </c>
      <c r="C15" s="4" t="s">
        <v>18</v>
      </c>
      <c r="D15" s="5"/>
      <c r="E15" s="6"/>
      <c r="F15" s="6">
        <f t="shared" si="2"/>
        <v>4630.63</v>
      </c>
      <c r="G15" s="5"/>
      <c r="H15" s="6">
        <v>21.99</v>
      </c>
      <c r="I15" s="6">
        <f t="shared" si="3"/>
        <v>2525.0000000000005</v>
      </c>
      <c r="J15" s="5">
        <f t="shared" si="0"/>
        <v>7155.630000000001</v>
      </c>
      <c r="K15" s="20">
        <f t="shared" si="1"/>
        <v>0</v>
      </c>
    </row>
    <row r="16" spans="2:11" x14ac:dyDescent="0.2">
      <c r="B16" s="21">
        <v>45371</v>
      </c>
      <c r="C16" s="22" t="s">
        <v>20</v>
      </c>
      <c r="D16" s="23"/>
      <c r="E16" s="24"/>
      <c r="F16" s="24">
        <f t="shared" si="2"/>
        <v>4630.63</v>
      </c>
      <c r="G16" s="23"/>
      <c r="H16" s="24">
        <v>13.58</v>
      </c>
      <c r="I16" s="24">
        <f t="shared" si="3"/>
        <v>2511.4200000000005</v>
      </c>
      <c r="J16" s="23">
        <f t="shared" si="0"/>
        <v>7142.0500000000011</v>
      </c>
      <c r="K16" s="19">
        <f t="shared" si="1"/>
        <v>0</v>
      </c>
    </row>
    <row r="17" spans="2:11" x14ac:dyDescent="0.2">
      <c r="B17" s="3">
        <v>45371</v>
      </c>
      <c r="C17" s="4" t="s">
        <v>19</v>
      </c>
      <c r="D17" s="5"/>
      <c r="E17" s="6"/>
      <c r="F17" s="6">
        <f t="shared" si="2"/>
        <v>4630.63</v>
      </c>
      <c r="G17" s="5"/>
      <c r="H17" s="6">
        <v>5.25</v>
      </c>
      <c r="I17" s="6">
        <f t="shared" si="3"/>
        <v>2506.1700000000005</v>
      </c>
      <c r="J17" s="5">
        <f t="shared" si="0"/>
        <v>7136.8000000000011</v>
      </c>
      <c r="K17" s="20">
        <f t="shared" si="1"/>
        <v>0</v>
      </c>
    </row>
    <row r="18" spans="2:11" x14ac:dyDescent="0.2">
      <c r="B18" s="21">
        <v>45372</v>
      </c>
      <c r="C18" s="22" t="s">
        <v>21</v>
      </c>
      <c r="D18" s="23">
        <v>39.549999999999997</v>
      </c>
      <c r="E18" s="24">
        <v>39.549999999999997</v>
      </c>
      <c r="F18" s="24">
        <f t="shared" si="2"/>
        <v>4630.63</v>
      </c>
      <c r="G18" s="23"/>
      <c r="H18" s="24"/>
      <c r="I18" s="24">
        <f t="shared" si="3"/>
        <v>2506.1700000000005</v>
      </c>
      <c r="J18" s="23">
        <f t="shared" si="0"/>
        <v>7136.8000000000011</v>
      </c>
      <c r="K18" s="19">
        <f t="shared" si="1"/>
        <v>2</v>
      </c>
    </row>
    <row r="19" spans="2:11" x14ac:dyDescent="0.2">
      <c r="B19" s="3">
        <v>45373</v>
      </c>
      <c r="C19" s="4" t="s">
        <v>23</v>
      </c>
      <c r="D19" s="5"/>
      <c r="E19" s="6">
        <v>185.25</v>
      </c>
      <c r="F19" s="6">
        <f t="shared" si="2"/>
        <v>4445.38</v>
      </c>
      <c r="G19" s="5"/>
      <c r="H19" s="6"/>
      <c r="I19" s="6">
        <f t="shared" si="3"/>
        <v>2506.1700000000005</v>
      </c>
      <c r="J19" s="5">
        <f t="shared" si="0"/>
        <v>6951.5500000000011</v>
      </c>
      <c r="K19" s="20">
        <f t="shared" si="1"/>
        <v>1</v>
      </c>
    </row>
    <row r="20" spans="2:11" x14ac:dyDescent="0.2">
      <c r="B20" s="21">
        <v>45375</v>
      </c>
      <c r="C20" s="22" t="s">
        <v>24</v>
      </c>
      <c r="D20" s="23"/>
      <c r="E20" s="24">
        <v>254.25</v>
      </c>
      <c r="F20" s="24">
        <f t="shared" si="2"/>
        <v>4191.13</v>
      </c>
      <c r="G20" s="23"/>
      <c r="H20" s="24">
        <v>358</v>
      </c>
      <c r="I20" s="24">
        <f t="shared" si="3"/>
        <v>2148.1700000000005</v>
      </c>
      <c r="J20" s="23">
        <f t="shared" si="0"/>
        <v>6339.3000000000011</v>
      </c>
      <c r="K20" s="19">
        <f t="shared" si="1"/>
        <v>1</v>
      </c>
    </row>
    <row r="21" spans="2:11" x14ac:dyDescent="0.2">
      <c r="B21" s="3"/>
      <c r="C21" s="4"/>
      <c r="D21" s="5"/>
      <c r="E21" s="6"/>
      <c r="F21" s="6">
        <f t="shared" si="2"/>
        <v>4191.13</v>
      </c>
      <c r="G21" s="5"/>
      <c r="H21" s="6"/>
      <c r="I21" s="6">
        <f t="shared" si="3"/>
        <v>2148.1700000000005</v>
      </c>
      <c r="J21" s="5" t="str">
        <f t="shared" si="0"/>
        <v/>
      </c>
      <c r="K21" s="20">
        <f t="shared" si="1"/>
        <v>0</v>
      </c>
    </row>
    <row r="22" spans="2:11" ht="15" thickBot="1" x14ac:dyDescent="0.25">
      <c r="B22" s="25"/>
      <c r="C22" s="26"/>
      <c r="D22" s="27"/>
      <c r="E22" s="28"/>
      <c r="F22" s="28">
        <f t="shared" si="2"/>
        <v>4191.13</v>
      </c>
      <c r="G22" s="27"/>
      <c r="H22" s="28"/>
      <c r="I22" s="28">
        <f t="shared" si="3"/>
        <v>2148.1700000000005</v>
      </c>
      <c r="J22" s="27" t="str">
        <f t="shared" si="0"/>
        <v/>
      </c>
      <c r="K22" s="29">
        <f t="shared" si="1"/>
        <v>0</v>
      </c>
    </row>
    <row r="23" spans="2:11" ht="15.75" thickTop="1" thickBot="1" x14ac:dyDescent="0.25">
      <c r="B23" s="8"/>
      <c r="C23" s="9" t="s">
        <v>5</v>
      </c>
      <c r="D23" s="10">
        <f>SUM(D4:D22)</f>
        <v>4950.88</v>
      </c>
      <c r="E23" s="11">
        <f>SUM(E4:E22)</f>
        <v>759.75</v>
      </c>
      <c r="F23" s="11">
        <f>D23-E23</f>
        <v>4191.13</v>
      </c>
      <c r="G23" s="10">
        <f>SUM(G4:G22)</f>
        <v>2695.9</v>
      </c>
      <c r="H23" s="11">
        <f>SUM(H4:H22)</f>
        <v>547.73</v>
      </c>
      <c r="I23" s="11">
        <f>G23-H23</f>
        <v>2148.17</v>
      </c>
      <c r="J23" s="12">
        <f t="shared" ref="J23" si="4">F23+I23</f>
        <v>6339.3</v>
      </c>
    </row>
    <row r="24" spans="2:11" ht="15" thickTop="1" x14ac:dyDescent="0.2"/>
  </sheetData>
  <mergeCells count="2">
    <mergeCell ref="D2:F2"/>
    <mergeCell ref="G2:I2"/>
  </mergeCells>
  <conditionalFormatting sqref="F5:F22">
    <cfRule type="expression" dxfId="7" priority="2">
      <formula>AND(COUNT(D5:E5)=0,(ROW()/2)-INT(ROW()/2)=0)</formula>
    </cfRule>
    <cfRule type="expression" dxfId="6" priority="1">
      <formula>AND(COUNT(D5:E5)=0,(ROW()/2)-INT(ROW()/2)&lt;&gt;0)</formula>
    </cfRule>
  </conditionalFormatting>
  <conditionalFormatting sqref="I5:I22">
    <cfRule type="expression" dxfId="5" priority="3">
      <formula>AND(COUNT(G5:H5)=0,(ROW()/2)-INT(ROW()/2)&lt;&gt;0)</formula>
    </cfRule>
    <cfRule type="expression" dxfId="4" priority="6">
      <formula>AND(COUNT(G5:H5)=0,(ROW()/2)-INT(ROW()/2)=0)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5F078F-42FE-4CDB-B3D4-4254ECECF9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Bleuzé</dc:creator>
  <cp:lastModifiedBy>Dynaublue</cp:lastModifiedBy>
  <dcterms:created xsi:type="dcterms:W3CDTF">2024-03-24T10:20:24Z</dcterms:created>
  <dcterms:modified xsi:type="dcterms:W3CDTF">2024-03-28T22:33:23Z</dcterms:modified>
</cp:coreProperties>
</file>