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Objects="none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 activeTab="1"/>
  </bookViews>
  <sheets>
    <sheet name="Feuil5" sheetId="5" r:id="rId1"/>
    <sheet name="Feuil1" sheetId="1" r:id="rId2"/>
  </sheets>
  <calcPr calcId="162913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1" l="1"/>
  <c r="Q2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2" i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2" i="1"/>
</calcChain>
</file>

<file path=xl/sharedStrings.xml><?xml version="1.0" encoding="utf-8"?>
<sst xmlns="http://schemas.openxmlformats.org/spreadsheetml/2006/main" count="225" uniqueCount="50">
  <si>
    <t>status</t>
  </si>
  <si>
    <t>campaign_id</t>
  </si>
  <si>
    <t>RCL</t>
  </si>
  <si>
    <t>ROJO</t>
  </si>
  <si>
    <t>NUITJOU</t>
  </si>
  <si>
    <t>INFABO</t>
  </si>
  <si>
    <t>HASINA</t>
  </si>
  <si>
    <t>TBSAUTOHEBDO</t>
  </si>
  <si>
    <t>REEXP</t>
  </si>
  <si>
    <t>TBSBLUE</t>
  </si>
  <si>
    <t>PRLV</t>
  </si>
  <si>
    <t>RESIL</t>
  </si>
  <si>
    <t>AUTREM</t>
  </si>
  <si>
    <t>CADR</t>
  </si>
  <si>
    <t>REMB</t>
  </si>
  <si>
    <t>NUM</t>
  </si>
  <si>
    <t>AROKIF</t>
  </si>
  <si>
    <t>INBOUNDGRP</t>
  </si>
  <si>
    <t>DEVIS</t>
  </si>
  <si>
    <t>heure</t>
  </si>
  <si>
    <t>(Tous)</t>
  </si>
  <si>
    <t>Total général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</si>
  <si>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</si>
  <si>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</si>
  <si>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</si>
  <si>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</si>
  <si>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</si>
  <si>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</si>
  <si>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</si>
  <si>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</si>
  <si>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</si>
  <si>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</si>
  <si>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date</t>
  </si>
  <si>
    <t>agent</t>
  </si>
  <si>
    <t>numero</t>
  </si>
  <si>
    <t>temps de comm</t>
  </si>
  <si>
    <t>nbre d'appel</t>
  </si>
  <si>
    <t>lengh</t>
  </si>
  <si>
    <t>Total NB D'APPEL</t>
  </si>
  <si>
    <t>NB D'APPEL</t>
  </si>
  <si>
    <t>Total TEMPS DE COM</t>
  </si>
  <si>
    <t>TEMPS DE COM</t>
  </si>
  <si>
    <t>Total  DMC</t>
  </si>
  <si>
    <t xml:space="preserve"> DMC</t>
  </si>
  <si>
    <t>Total STATUTS</t>
  </si>
  <si>
    <t>STATUTS</t>
  </si>
  <si>
    <t>objectif</t>
  </si>
  <si>
    <t>de</t>
  </si>
  <si>
    <t>à</t>
  </si>
  <si>
    <t>réels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</si>
</sst>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$]hh:mm;@" x16r2:formatCode16="[$-fr-MG,1]h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lisoa RAVAOJANAHARY" refreshedDate="45336.582235185182" createdVersion="7" refreshedVersion="7" minRefreshableVersion="3" recordCount="61">
  <cacheSource type="worksheet">
    <worksheetSource ref="A1:I62" sheet="Feuil1"/>
  </cacheSource>
  <cacheFields count="12">
    <cacheField name="date" numFmtId="14">
      <sharedItems containsSemiMixedTypes="0" containsNonDate="0" containsDate="1" containsString="0" minDate="2024-02-12T00:00:00" maxDate="2024-02-13T00:00:00" count="1">
        <d v="2024-02-12T00:00:00"/>
      </sharedItems>
    </cacheField>
    <cacheField name="heure" numFmtId="21">
      <sharedItems containsSemiMixedTypes="0" containsNonDate="0" containsDate="1" containsString="0" minDate="1899-12-30T08:56:15" maxDate="1899-12-30T17:36:35" count="61">
        <d v="1899-12-30T09:08:58"/>
        <d v="1899-12-30T09:24:19"/>
        <d v="1899-12-30T09:31:44"/>
        <d v="1899-12-30T09:45:07"/>
        <d v="1899-12-30T10:07:28"/>
        <d v="1899-12-30T10:11:27"/>
        <d v="1899-12-30T10:13:06"/>
        <d v="1899-12-30T10:17:52"/>
        <d v="1899-12-30T10:39:49"/>
        <d v="1899-12-30T10:51:57"/>
        <d v="1899-12-30T11:01:30"/>
        <d v="1899-12-30T11:29:34"/>
        <d v="1899-12-30T11:44:59"/>
        <d v="1899-12-30T11:55:48"/>
        <d v="1899-12-30T12:06:10"/>
        <d v="1899-12-30T12:12:54"/>
        <d v="1899-12-30T12:15:06"/>
        <d v="1899-12-30T13:16:29"/>
        <d v="1899-12-30T13:24:19"/>
        <d v="1899-12-30T14:14:40"/>
        <d v="1899-12-30T14:17:06"/>
        <d v="1899-12-30T14:33:48"/>
        <d v="1899-12-30T14:42:28"/>
        <d v="1899-12-30T14:57:49"/>
        <d v="1899-12-30T15:01:30"/>
        <d v="1899-12-30T15:09:54"/>
        <d v="1899-12-30T15:18:24"/>
        <d v="1899-12-30T15:45:29"/>
        <d v="1899-12-30T16:06:53"/>
        <d v="1899-12-30T16:22:57"/>
        <d v="1899-12-30T12:10:54"/>
        <d v="1899-12-30T12:19:40"/>
        <d v="1899-12-30T13:26:31"/>
        <d v="1899-12-30T08:56:15"/>
        <d v="1899-12-30T09:34:01"/>
        <d v="1899-12-30T09:50:16"/>
        <d v="1899-12-30T10:08:17"/>
        <d v="1899-12-30T10:12:57"/>
        <d v="1899-12-30T10:25:25"/>
        <d v="1899-12-30T10:28:36"/>
        <d v="1899-12-30T10:37:07"/>
        <d v="1899-12-30T10:40:59"/>
        <d v="1899-12-30T11:11:08"/>
        <d v="1899-12-30T11:44:07"/>
        <d v="1899-12-30T12:35:32"/>
        <d v="1899-12-30T13:54:19"/>
        <d v="1899-12-30T14:04:14"/>
        <d v="1899-12-30T14:19:05"/>
        <d v="1899-12-30T14:29:46"/>
        <d v="1899-12-30T14:42:58"/>
        <d v="1899-12-30T14:48:26"/>
        <d v="1899-12-30T14:58:15"/>
        <d v="1899-12-30T15:06:50"/>
        <d v="1899-12-30T15:22:32"/>
        <d v="1899-12-30T17:29:56"/>
        <d v="1899-12-30T17:36:35"/>
        <d v="1899-12-30T09:11:34"/>
        <d v="1899-12-30T09:28:22"/>
        <d v="1899-12-30T14:54:36"/>
        <d v="1899-12-30T15:08:58"/>
        <d v="1899-12-30T17:31:17"/>
      </sharedItems>
      <fieldGroup par="10" base="1">
        <rangePr groupBy="seconds" startDate="1899-12-30T08:56:15" endDate="1899-12-30T17:36:35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status" numFmtId="0">
      <sharedItems/>
    </cacheField>
    <cacheField name="agent" numFmtId="0">
      <sharedItems count="2">
        <s v="HASINA"/>
        <s v="ROJO"/>
      </sharedItems>
    </cacheField>
    <cacheField name="campaign_id" numFmtId="0">
      <sharedItems/>
    </cacheField>
    <cacheField name="numero" numFmtId="0">
      <sharedItems containsSemiMixedTypes="0" containsString="0" containsNumber="1" containsInteger="1" minValue="970190675" maxValue="978318303"/>
    </cacheField>
    <cacheField name="lengh" numFmtId="0">
      <sharedItems containsSemiMixedTypes="0" containsString="0" containsNumber="1" containsInteger="1" minValue="38" maxValue="853"/>
    </cacheField>
    <cacheField name="temps de comm" numFmtId="0">
      <sharedItems containsSemiMixedTypes="0" containsString="0" containsNumber="1" minValue="4.3981481481481481E-4" maxValue="9.8726851851851857E-3"/>
    </cacheField>
    <cacheField name="nbre d'appel" numFmtId="0">
      <sharedItems containsSemiMixedTypes="0" containsString="0" containsNumber="1" containsInteger="1" minValue="1" maxValue="1"/>
    </cacheField>
    <cacheField name="Minutes" numFmtId="0" databaseField="0">
      <fieldGroup base="1">
        <rangePr groupBy="minutes" startDate="1899-12-30T08:56:15" endDate="1899-12-30T17:36:35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" numFmtId="0" databaseField="0">
      <fieldGroup base="1">
        <rangePr groupBy="hours" startDate="1899-12-30T08:56:15" endDate="1899-12-30T17:36:35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  <cacheField name="DMC" numFmtId="0" formula="'temps de comm'/'nbre d''appe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s v="INFABO"/>
    <x v="0"/>
    <s v="NUITJOU"/>
    <n v="973446026"/>
    <n v="122"/>
    <n v="1.4120370370370372E-3"/>
    <n v="1"/>
  </r>
  <r>
    <x v="0"/>
    <x v="1"/>
    <s v="INFABO"/>
    <x v="0"/>
    <s v="TBSAUTOHEBDO"/>
    <n v="978318303"/>
    <n v="55"/>
    <n v="6.3657407407407402E-4"/>
    <n v="1"/>
  </r>
  <r>
    <x v="0"/>
    <x v="2"/>
    <s v="INFABO"/>
    <x v="0"/>
    <s v="NUITJOU"/>
    <n v="973446026"/>
    <n v="151"/>
    <n v="1.7476851851851852E-3"/>
    <n v="1"/>
  </r>
  <r>
    <x v="0"/>
    <x v="3"/>
    <s v="PRLV"/>
    <x v="0"/>
    <s v="TBSBLUE"/>
    <n v="978313012"/>
    <n v="239"/>
    <n v="2.7662037037037034E-3"/>
    <n v="1"/>
  </r>
  <r>
    <x v="0"/>
    <x v="4"/>
    <s v="RESIL"/>
    <x v="0"/>
    <s v="NUITJOU"/>
    <n v="973446026"/>
    <n v="269"/>
    <n v="3.1134259259259257E-3"/>
    <n v="1"/>
  </r>
  <r>
    <x v="0"/>
    <x v="5"/>
    <s v="AUTREM"/>
    <x v="0"/>
    <s v="TBSBLUE"/>
    <n v="978313012"/>
    <n v="76"/>
    <n v="8.7962962962962962E-4"/>
    <n v="1"/>
  </r>
  <r>
    <x v="0"/>
    <x v="6"/>
    <s v="CADR"/>
    <x v="0"/>
    <s v="NUITJOU"/>
    <n v="973446026"/>
    <n v="155"/>
    <n v="1.7939814814814815E-3"/>
    <n v="1"/>
  </r>
  <r>
    <x v="0"/>
    <x v="7"/>
    <s v="RESIL"/>
    <x v="0"/>
    <s v="TBSAUTOHEBDO"/>
    <n v="978318303"/>
    <n v="178"/>
    <n v="2.0601851851851853E-3"/>
    <n v="1"/>
  </r>
  <r>
    <x v="0"/>
    <x v="8"/>
    <s v="INFABO"/>
    <x v="0"/>
    <s v="TBSBLUE"/>
    <n v="978313012"/>
    <n v="292"/>
    <n v="3.3796296296296296E-3"/>
    <n v="1"/>
  </r>
  <r>
    <x v="0"/>
    <x v="9"/>
    <s v="INFABO"/>
    <x v="0"/>
    <s v="NUITJOU"/>
    <n v="973446026"/>
    <n v="98"/>
    <n v="1.1342592592592591E-3"/>
    <n v="1"/>
  </r>
  <r>
    <x v="0"/>
    <x v="10"/>
    <s v="INFABO"/>
    <x v="0"/>
    <s v="NUITJOU"/>
    <n v="973446026"/>
    <n v="188"/>
    <n v="2.1759259259259262E-3"/>
    <n v="1"/>
  </r>
  <r>
    <x v="0"/>
    <x v="11"/>
    <s v="REEXP"/>
    <x v="0"/>
    <s v="TBSAUTOHEBDO"/>
    <n v="978318303"/>
    <n v="143"/>
    <n v="1.6550925925925926E-3"/>
    <n v="1"/>
  </r>
  <r>
    <x v="0"/>
    <x v="12"/>
    <s v="INFABO"/>
    <x v="0"/>
    <s v="TBSAUTOHEBDO"/>
    <n v="978318303"/>
    <n v="38"/>
    <n v="4.3981481481481481E-4"/>
    <n v="1"/>
  </r>
  <r>
    <x v="0"/>
    <x v="13"/>
    <s v="REEXP"/>
    <x v="0"/>
    <s v="TBSBLUE"/>
    <n v="978313012"/>
    <n v="203"/>
    <n v="2.3495370370370371E-3"/>
    <n v="1"/>
  </r>
  <r>
    <x v="0"/>
    <x v="14"/>
    <s v="REMB"/>
    <x v="0"/>
    <s v="TBSBLUE"/>
    <n v="978313012"/>
    <n v="419"/>
    <n v="4.8495370370370368E-3"/>
    <n v="1"/>
  </r>
  <r>
    <x v="0"/>
    <x v="15"/>
    <s v="INFABO"/>
    <x v="0"/>
    <s v="TBSBLUE"/>
    <n v="978313012"/>
    <n v="139"/>
    <n v="1.6087962962962963E-3"/>
    <n v="1"/>
  </r>
  <r>
    <x v="0"/>
    <x v="16"/>
    <s v="REMB"/>
    <x v="0"/>
    <s v="TBSBLUE"/>
    <n v="978313012"/>
    <n v="515"/>
    <n v="5.9606481481481481E-3"/>
    <n v="1"/>
  </r>
  <r>
    <x v="0"/>
    <x v="17"/>
    <s v="REEXP"/>
    <x v="0"/>
    <s v="TBSBLUE"/>
    <n v="978313012"/>
    <n v="132"/>
    <n v="1.5277777777777779E-3"/>
    <n v="1"/>
  </r>
  <r>
    <x v="0"/>
    <x v="18"/>
    <s v="INFABO"/>
    <x v="0"/>
    <s v="NUITJOU"/>
    <n v="973446026"/>
    <n v="136"/>
    <n v="1.5740740740740741E-3"/>
    <n v="1"/>
  </r>
  <r>
    <x v="0"/>
    <x v="19"/>
    <s v="REEXP"/>
    <x v="0"/>
    <s v="TBSAUTOHEBDO"/>
    <n v="978318303"/>
    <n v="118"/>
    <n v="1.3657407407407409E-3"/>
    <n v="1"/>
  </r>
  <r>
    <x v="0"/>
    <x v="20"/>
    <s v="INFABO"/>
    <x v="0"/>
    <s v="NUITJOU"/>
    <n v="973446026"/>
    <n v="324"/>
    <n v="3.7499999999999999E-3"/>
    <n v="1"/>
  </r>
  <r>
    <x v="0"/>
    <x v="21"/>
    <s v="INFABO"/>
    <x v="0"/>
    <s v="TBSAUTOHEBDO"/>
    <n v="978318303"/>
    <n v="118"/>
    <n v="1.3657407407407409E-3"/>
    <n v="1"/>
  </r>
  <r>
    <x v="0"/>
    <x v="22"/>
    <s v="INFABO"/>
    <x v="0"/>
    <s v="NUITJOU"/>
    <n v="973446026"/>
    <n v="501"/>
    <n v="5.7986111111111112E-3"/>
    <n v="1"/>
  </r>
  <r>
    <x v="0"/>
    <x v="23"/>
    <s v="REEXP"/>
    <x v="0"/>
    <s v="TBSBLUE"/>
    <n v="978313012"/>
    <n v="81"/>
    <n v="9.3749999999999997E-4"/>
    <n v="1"/>
  </r>
  <r>
    <x v="0"/>
    <x v="24"/>
    <s v="PRLV"/>
    <x v="0"/>
    <s v="TBSBLUE"/>
    <n v="978313012"/>
    <n v="375"/>
    <n v="4.340277777777778E-3"/>
    <n v="1"/>
  </r>
  <r>
    <x v="0"/>
    <x v="25"/>
    <s v="REEXP"/>
    <x v="0"/>
    <s v="NUITJOU"/>
    <n v="973446026"/>
    <n v="136"/>
    <n v="1.5740740740740741E-3"/>
    <n v="1"/>
  </r>
  <r>
    <x v="0"/>
    <x v="26"/>
    <s v="NUM"/>
    <x v="0"/>
    <s v="TBSBLUE"/>
    <n v="978313012"/>
    <n v="155"/>
    <n v="1.7939814814814815E-3"/>
    <n v="1"/>
  </r>
  <r>
    <x v="0"/>
    <x v="27"/>
    <s v="PRLV"/>
    <x v="0"/>
    <s v="NUITJOU"/>
    <n v="973446026"/>
    <n v="154"/>
    <n v="1.7824074074074072E-3"/>
    <n v="1"/>
  </r>
  <r>
    <x v="0"/>
    <x v="28"/>
    <s v="REEXP"/>
    <x v="0"/>
    <s v="TBSBLUE"/>
    <n v="978313012"/>
    <n v="237"/>
    <n v="2.7430555555555554E-3"/>
    <n v="1"/>
  </r>
  <r>
    <x v="0"/>
    <x v="29"/>
    <s v="INFABO"/>
    <x v="0"/>
    <s v="NUITJOU"/>
    <n v="973446026"/>
    <n v="171"/>
    <n v="1.9791666666666668E-3"/>
    <n v="1"/>
  </r>
  <r>
    <x v="0"/>
    <x v="30"/>
    <s v="NUM"/>
    <x v="0"/>
    <s v="TBSBLUE"/>
    <n v="978313012"/>
    <n v="474"/>
    <n v="5.4861111111111109E-3"/>
    <n v="1"/>
  </r>
  <r>
    <x v="0"/>
    <x v="31"/>
    <s v="INFABO"/>
    <x v="0"/>
    <s v="NUITJOU"/>
    <n v="973446026"/>
    <n v="264"/>
    <n v="3.0555555555555557E-3"/>
    <n v="1"/>
  </r>
  <r>
    <x v="0"/>
    <x v="32"/>
    <s v="AROKIF"/>
    <x v="0"/>
    <s v="INBOUNDGRP"/>
    <n v="970190675"/>
    <n v="727"/>
    <n v="8.4143518518518517E-3"/>
    <n v="1"/>
  </r>
  <r>
    <x v="0"/>
    <x v="33"/>
    <s v="RCL"/>
    <x v="1"/>
    <s v="NUITJOU"/>
    <n v="973446026"/>
    <n v="377"/>
    <n v="4.363425925925926E-3"/>
    <n v="1"/>
  </r>
  <r>
    <x v="0"/>
    <x v="34"/>
    <s v="REEXP"/>
    <x v="1"/>
    <s v="TBSBLUE"/>
    <n v="978313012"/>
    <n v="360"/>
    <n v="4.1666666666666666E-3"/>
    <n v="1"/>
  </r>
  <r>
    <x v="0"/>
    <x v="35"/>
    <s v="RCL"/>
    <x v="1"/>
    <s v="NUITJOU"/>
    <n v="973446026"/>
    <n v="163"/>
    <n v="1.8865740740740742E-3"/>
    <n v="1"/>
  </r>
  <r>
    <x v="0"/>
    <x v="36"/>
    <s v="INFABO"/>
    <x v="1"/>
    <s v="NUITJOU"/>
    <n v="973446026"/>
    <n v="240"/>
    <n v="2.7777777777777779E-3"/>
    <n v="1"/>
  </r>
  <r>
    <x v="0"/>
    <x v="37"/>
    <s v="INFABO"/>
    <x v="1"/>
    <s v="NUITJOU"/>
    <n v="973446026"/>
    <n v="399"/>
    <n v="4.6180555555555558E-3"/>
    <n v="1"/>
  </r>
  <r>
    <x v="0"/>
    <x v="38"/>
    <s v="INFABO"/>
    <x v="1"/>
    <s v="TBSBLUE"/>
    <n v="978313012"/>
    <n v="179"/>
    <n v="2.0717592592592593E-3"/>
    <n v="1"/>
  </r>
  <r>
    <x v="0"/>
    <x v="39"/>
    <s v="RCL"/>
    <x v="1"/>
    <s v="NUITJOU"/>
    <n v="973446026"/>
    <n v="186"/>
    <n v="2.1527777777777778E-3"/>
    <n v="1"/>
  </r>
  <r>
    <x v="0"/>
    <x v="40"/>
    <s v="RCL"/>
    <x v="1"/>
    <s v="NUITJOU"/>
    <n v="973446026"/>
    <n v="117"/>
    <n v="1.3541666666666667E-3"/>
    <n v="1"/>
  </r>
  <r>
    <x v="0"/>
    <x v="41"/>
    <s v="RCL"/>
    <x v="1"/>
    <s v="NUITJOU"/>
    <n v="973446026"/>
    <n v="182"/>
    <n v="2.1064814814814813E-3"/>
    <n v="1"/>
  </r>
  <r>
    <x v="0"/>
    <x v="42"/>
    <s v="INFABO"/>
    <x v="1"/>
    <s v="TBSBLUE"/>
    <n v="978313012"/>
    <n v="742"/>
    <n v="8.5879629629629622E-3"/>
    <n v="1"/>
  </r>
  <r>
    <x v="0"/>
    <x v="43"/>
    <s v="RCL"/>
    <x v="1"/>
    <s v="NUITJOU"/>
    <n v="973446026"/>
    <n v="273"/>
    <n v="3.1597222222222222E-3"/>
    <n v="1"/>
  </r>
  <r>
    <x v="0"/>
    <x v="44"/>
    <s v="RCL"/>
    <x v="1"/>
    <s v="NUITJOU"/>
    <n v="973446026"/>
    <n v="229"/>
    <n v="2.6504629629629625E-3"/>
    <n v="1"/>
  </r>
  <r>
    <x v="0"/>
    <x v="45"/>
    <s v="INFABO"/>
    <x v="1"/>
    <s v="TBSBLUE"/>
    <n v="978313012"/>
    <n v="279"/>
    <n v="3.2291666666666666E-3"/>
    <n v="1"/>
  </r>
  <r>
    <x v="0"/>
    <x v="46"/>
    <s v="REMB"/>
    <x v="1"/>
    <s v="NUITJOU"/>
    <n v="973446026"/>
    <n v="853"/>
    <n v="9.8726851851851857E-3"/>
    <n v="1"/>
  </r>
  <r>
    <x v="0"/>
    <x v="47"/>
    <s v="RCL"/>
    <x v="1"/>
    <s v="NUITJOU"/>
    <n v="973446026"/>
    <n v="290"/>
    <n v="3.3564814814814816E-3"/>
    <n v="1"/>
  </r>
  <r>
    <x v="0"/>
    <x v="48"/>
    <s v="REEXP"/>
    <x v="1"/>
    <s v="TBSBLUE"/>
    <n v="978313012"/>
    <n v="229"/>
    <n v="2.6504629629629625E-3"/>
    <n v="1"/>
  </r>
  <r>
    <x v="0"/>
    <x v="49"/>
    <s v="DEVIS"/>
    <x v="1"/>
    <s v="TBSAUTOHEBDO"/>
    <n v="978318303"/>
    <n v="81"/>
    <n v="9.3749999999999997E-4"/>
    <n v="1"/>
  </r>
  <r>
    <x v="0"/>
    <x v="50"/>
    <s v="INFABO"/>
    <x v="1"/>
    <s v="TBSBLUE"/>
    <n v="978313012"/>
    <n v="323"/>
    <n v="3.7384259259259259E-3"/>
    <n v="1"/>
  </r>
  <r>
    <x v="0"/>
    <x v="51"/>
    <s v="REEXP"/>
    <x v="1"/>
    <s v="TBSBLUE"/>
    <n v="978313012"/>
    <n v="114"/>
    <n v="1.3194444444444445E-3"/>
    <n v="1"/>
  </r>
  <r>
    <x v="0"/>
    <x v="52"/>
    <s v="INFABO"/>
    <x v="1"/>
    <s v="NUITJOU"/>
    <n v="973446026"/>
    <n v="714"/>
    <n v="8.2638888888888883E-3"/>
    <n v="1"/>
  </r>
  <r>
    <x v="0"/>
    <x v="53"/>
    <s v="DEVIS"/>
    <x v="1"/>
    <s v="TBSAUTOHEBDO"/>
    <n v="978318303"/>
    <n v="220"/>
    <n v="2.5462962962962961E-3"/>
    <n v="1"/>
  </r>
  <r>
    <x v="0"/>
    <x v="54"/>
    <s v="REEXP"/>
    <x v="1"/>
    <s v="NUITJOU"/>
    <n v="973446026"/>
    <n v="172"/>
    <n v="1.9907407407407408E-3"/>
    <n v="1"/>
  </r>
  <r>
    <x v="0"/>
    <x v="55"/>
    <s v="DEVIS"/>
    <x v="1"/>
    <s v="NUITJOU"/>
    <n v="973446026"/>
    <n v="295"/>
    <n v="3.414351851851852E-3"/>
    <n v="1"/>
  </r>
  <r>
    <x v="0"/>
    <x v="56"/>
    <s v="RCL"/>
    <x v="1"/>
    <s v="NUITJOU"/>
    <n v="973446026"/>
    <n v="146"/>
    <n v="1.6898148148148148E-3"/>
    <n v="1"/>
  </r>
  <r>
    <x v="0"/>
    <x v="57"/>
    <s v="RCL"/>
    <x v="1"/>
    <s v="NUITJOU"/>
    <n v="973446026"/>
    <n v="167"/>
    <n v="1.9328703703703704E-3"/>
    <n v="1"/>
  </r>
  <r>
    <x v="0"/>
    <x v="58"/>
    <s v="RCL"/>
    <x v="1"/>
    <s v="NUITJOU"/>
    <n v="973446026"/>
    <n v="181"/>
    <n v="2.0949074074074073E-3"/>
    <n v="1"/>
  </r>
  <r>
    <x v="0"/>
    <x v="59"/>
    <s v="INFABO"/>
    <x v="1"/>
    <s v="NUITJOU"/>
    <n v="973446026"/>
    <n v="45"/>
    <n v="5.2083333333333333E-4"/>
    <n v="1"/>
  </r>
  <r>
    <x v="0"/>
    <x v="60"/>
    <s v="INFABO"/>
    <x v="1"/>
    <s v="TBSBLUE"/>
    <n v="978313012"/>
    <n v="469"/>
    <n v="5.4282407407407404E-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10" applyNumberFormats="0" applyBorderFormats="0" applyFontFormats="0" applyPatternFormats="0" applyAlignmentFormats="0" applyWidthHeightFormats="1" dataCaption="Valeurs" errorCaption="0" showError="1" updatedVersion="7" minRefreshableVersion="3" showDrill="0" showDataTips="0" useAutoFormatting="1" itemPrintTitles="1" createdVersion="7" indent="0" showHeaders="0" outline="1" outlineData="1" multipleFieldFilters="0">
  <location ref="A3:M15" firstHeaderRow="0" firstDataRow="2" firstDataCol="1" rowPageCount="1" colPageCount="1"/>
  <pivotFields count="12">
    <pivotField axis="axisPage" numFmtId="14" showAll="0">
      <items count="2">
        <item x="0"/>
        <item t="default"/>
      </items>
    </pivotField>
    <pivotField axis="axisRow" numFmtId="21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dataField="1" showAll="0"/>
    <pivotField dataField="1" showAll="0"/>
    <pivotField axis="axisRow"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axis="axisRow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  <pivotField dataField="1" dragToRow="0" dragToCol="0" dragToPage="0" showAll="0" defaultSubtotal="0"/>
  </pivotFields>
  <rowFields count="3">
    <field x="10"/>
    <field x="9"/>
    <field x="1"/>
  </rowFields>
  <rowItems count="11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2">
    <field x="3"/>
    <field x="-2"/>
  </colFields>
  <colItems count="12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colItems>
  <pageFields count="1">
    <pageField fld="0" hier="-1"/>
  </pageFields>
  <dataFields count="4">
    <dataField name="STATUTS" fld="2" subtotal="count" baseField="0" baseItem="0"/>
    <dataField name="NB D'APPEL" fld="8" baseField="0" baseItem="0"/>
    <dataField name="TEMPS DE COM" fld="7" baseField="0" baseItem="0"/>
    <dataField name=" DMC" fld="11" baseField="0" baseItem="0"/>
  </dataFields>
  <formats count="9">
    <format dxfId="13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format>
    <format dxfId="12">
      <pivotArea type="topRight" dataOnly="0" labelOnly="1" outline="0" fieldPosition="0"/>
    </format>
    <format dxfId="11">
      <pivotArea outline="0" collapsedLevelsAreSubtotals="1" fieldPosition="0">
        <references count="2">
          <reference field="4294967294" count="1" selected="0">
            <x v="3"/>
          </reference>
          <reference field="3" count="1" selected="0">
            <x v="0"/>
          </reference>
        </references>
      </pivotArea>
    </format>
    <format dxfId="10">
      <pivotArea outline="0" collapsedLevelsAreSubtotals="1" fieldPosition="0">
        <references count="2">
          <reference field="4294967294" count="2" selected="0">
            <x v="2"/>
            <x v="3"/>
          </reference>
          <reference field="3" count="1" selected="0">
            <x v="1"/>
          </reference>
        </references>
      </pivotArea>
    </format>
    <format dxfId="9">
      <pivotArea field="3" grandCol="1" outline="0" collapsedLevelsAreSubtotals="1" axis="axisCol" fieldPosition="0">
        <references count="1">
          <reference field="4294967294" count="2" selected="0">
            <x v="2"/>
            <x v="3"/>
          </reference>
        </references>
      </pivotArea>
    </format>
    <format dxfId="8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">
      <pivotArea field="3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">
      <pivotArea field="3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5">
      <pivotArea field="3" dataOnly="0" labelOnly="1" grandCol="1" outline="0" axis="axisCol" fieldPosition="0">
        <references count="1">
          <reference field="4294967294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activeCell="J20" sqref="J20"/>
    </sheetView>
  </sheetViews>
  <sheetFormatPr baseColWidth="10" defaultRowHeight="15" x14ac:dyDescent="0.25"/>
  <cols>
    <col min="1" max="1" width="12.5703125" bestFit="1" customWidth="1"/>
    <col min="2" max="2" width="10.140625" bestFit="1" customWidth="1"/>
    <col min="3" max="3" width="11.28515625" bestFit="1" customWidth="1"/>
    <col min="4" max="4" width="14.5703125" style="5" bestFit="1" customWidth="1"/>
    <col min="5" max="5" width="8.140625" style="5" bestFit="1" customWidth="1"/>
    <col min="6" max="6" width="8.7109375" bestFit="1" customWidth="1"/>
    <col min="7" max="7" width="11.28515625" bestFit="1" customWidth="1"/>
    <col min="8" max="8" width="14.5703125" style="5" bestFit="1" customWidth="1"/>
    <col min="9" max="9" width="8.140625" style="5" bestFit="1" customWidth="1"/>
    <col min="10" max="10" width="13.5703125" bestFit="1" customWidth="1"/>
    <col min="11" max="11" width="16.28515625" bestFit="1" customWidth="1"/>
    <col min="12" max="12" width="19.5703125" style="5" bestFit="1" customWidth="1"/>
    <col min="13" max="13" width="10.5703125" style="5" bestFit="1" customWidth="1"/>
  </cols>
  <sheetData>
    <row r="1" spans="1:13" x14ac:dyDescent="0.25">
      <c r="A1" s="2" t="s">
        <v>32</v>
      </c>
      <c r="B1" t="s">
        <v>20</v>
      </c>
    </row>
    <row r="3" spans="1:13" x14ac:dyDescent="0.25">
      <c r="B3" t="s">
        <v>6</v>
      </c>
      <c r="F3" s="5" t="s">
        <v>3</v>
      </c>
      <c r="G3" s="5"/>
      <c r="J3" s="5" t="s">
        <v>44</v>
      </c>
      <c r="K3" s="5" t="s">
        <v>38</v>
      </c>
      <c r="L3" s="5" t="s">
        <v>40</v>
      </c>
      <c r="M3" s="5" t="s">
        <v>42</v>
      </c>
    </row>
    <row r="4" spans="1:13" x14ac:dyDescent="0.25">
      <c r="B4" t="s">
        <v>45</v>
      </c>
      <c r="C4" t="s">
        <v>39</v>
      </c>
      <c r="D4" t="s">
        <v>41</v>
      </c>
      <c r="E4" t="s">
        <v>43</v>
      </c>
      <c r="F4" t="s">
        <v>45</v>
      </c>
      <c r="G4" t="s">
        <v>39</v>
      </c>
      <c r="H4" t="s">
        <v>41</v>
      </c>
      <c r="I4" t="s">
        <v>43</v>
      </c>
      <c r="J4" s="5"/>
      <c r="K4" s="5"/>
    </row>
    <row r="5" spans="1:13" x14ac:dyDescent="0.25">
      <c r="A5" s="3" t="s">
        <v>22</v>
      </c>
      <c r="B5" s="4"/>
      <c r="C5" s="4"/>
      <c r="E5" s="5">
        <v>0</v>
      </c>
      <c r="F5" s="4">
        <v>1</v>
      </c>
      <c r="G5" s="4">
        <v>1</v>
      </c>
      <c r="H5" s="5">
        <v>4.363425925925926E-3</v>
      </c>
      <c r="I5" s="5">
        <v>4.363425925925926E-3</v>
      </c>
      <c r="J5" s="4">
        <v>1</v>
      </c>
      <c r="K5" s="4">
        <v>1</v>
      </c>
      <c r="L5" s="5">
        <v>4.363425925925926E-3</v>
      </c>
      <c r="M5" s="5">
        <v>4.363425925925926E-3</v>
      </c>
    </row>
    <row r="6" spans="1:13" x14ac:dyDescent="0.25">
      <c r="A6" s="3" t="s">
        <v>23</v>
      </c>
      <c r="B6" s="4">
        <v>4</v>
      </c>
      <c r="C6" s="4">
        <v>4</v>
      </c>
      <c r="D6" s="5">
        <v>6.5625000000000006E-3</v>
      </c>
      <c r="E6" s="5">
        <v>1.6406250000000002E-3</v>
      </c>
      <c r="F6" s="4">
        <v>4</v>
      </c>
      <c r="G6" s="4">
        <v>4</v>
      </c>
      <c r="H6" s="5">
        <v>9.6759259259259264E-3</v>
      </c>
      <c r="I6" s="5">
        <v>2.4189814814814816E-3</v>
      </c>
      <c r="J6" s="4">
        <v>8</v>
      </c>
      <c r="K6" s="4">
        <v>8</v>
      </c>
      <c r="L6" s="5">
        <v>1.6238425925925927E-2</v>
      </c>
      <c r="M6" s="5">
        <v>2.0298032407407409E-3</v>
      </c>
    </row>
    <row r="7" spans="1:13" x14ac:dyDescent="0.25">
      <c r="A7" s="3" t="s">
        <v>24</v>
      </c>
      <c r="B7" s="4">
        <v>6</v>
      </c>
      <c r="C7" s="4">
        <v>6</v>
      </c>
      <c r="D7" s="5">
        <v>1.2361111111111111E-2</v>
      </c>
      <c r="E7" s="5">
        <v>2.0601851851851853E-3</v>
      </c>
      <c r="F7" s="4">
        <v>6</v>
      </c>
      <c r="G7" s="4">
        <v>6</v>
      </c>
      <c r="H7" s="5">
        <v>1.508101851851852E-2</v>
      </c>
      <c r="I7" s="5">
        <v>2.5135030864197531E-3</v>
      </c>
      <c r="J7" s="4">
        <v>12</v>
      </c>
      <c r="K7" s="4">
        <v>12</v>
      </c>
      <c r="L7" s="5">
        <v>2.7442129629629629E-2</v>
      </c>
      <c r="M7" s="5">
        <v>2.2868441358024692E-3</v>
      </c>
    </row>
    <row r="8" spans="1:13" x14ac:dyDescent="0.25">
      <c r="A8" s="3" t="s">
        <v>25</v>
      </c>
      <c r="B8" s="4">
        <v>4</v>
      </c>
      <c r="C8" s="4">
        <v>4</v>
      </c>
      <c r="D8" s="5">
        <v>6.6203703703703711E-3</v>
      </c>
      <c r="E8" s="5">
        <v>1.6550925925925928E-3</v>
      </c>
      <c r="F8" s="4">
        <v>2</v>
      </c>
      <c r="G8" s="4">
        <v>2</v>
      </c>
      <c r="H8" s="5">
        <v>1.1747685185185184E-2</v>
      </c>
      <c r="I8" s="5">
        <v>5.873842592592592E-3</v>
      </c>
      <c r="J8" s="4">
        <v>6</v>
      </c>
      <c r="K8" s="4">
        <v>6</v>
      </c>
      <c r="L8" s="5">
        <v>1.8368055555555558E-2</v>
      </c>
      <c r="M8" s="5">
        <v>3.0613425925925929E-3</v>
      </c>
    </row>
    <row r="9" spans="1:13" x14ac:dyDescent="0.25">
      <c r="A9" s="3" t="s">
        <v>26</v>
      </c>
      <c r="B9" s="4">
        <v>5</v>
      </c>
      <c r="C9" s="4">
        <v>5</v>
      </c>
      <c r="D9" s="5">
        <v>2.0960648148148148E-2</v>
      </c>
      <c r="E9" s="5">
        <v>4.1921296296296299E-3</v>
      </c>
      <c r="F9" s="4">
        <v>1</v>
      </c>
      <c r="G9" s="4">
        <v>1</v>
      </c>
      <c r="H9" s="5">
        <v>2.6504629629629625E-3</v>
      </c>
      <c r="I9" s="5">
        <v>2.6504629629629625E-3</v>
      </c>
      <c r="J9" s="4">
        <v>6</v>
      </c>
      <c r="K9" s="4">
        <v>6</v>
      </c>
      <c r="L9" s="5">
        <v>2.361111111111111E-2</v>
      </c>
      <c r="M9" s="5">
        <v>3.9351851851851848E-3</v>
      </c>
    </row>
    <row r="10" spans="1:13" x14ac:dyDescent="0.25">
      <c r="A10" s="3" t="s">
        <v>27</v>
      </c>
      <c r="B10" s="4">
        <v>3</v>
      </c>
      <c r="C10" s="4">
        <v>3</v>
      </c>
      <c r="D10" s="5">
        <v>1.1516203703703704E-2</v>
      </c>
      <c r="E10" s="5">
        <v>3.8387345679012346E-3</v>
      </c>
      <c r="F10" s="4">
        <v>1</v>
      </c>
      <c r="G10" s="4">
        <v>1</v>
      </c>
      <c r="H10" s="5">
        <v>3.2291666666666666E-3</v>
      </c>
      <c r="I10" s="5">
        <v>3.2291666666666666E-3</v>
      </c>
      <c r="J10" s="4">
        <v>4</v>
      </c>
      <c r="K10" s="4">
        <v>4</v>
      </c>
      <c r="L10" s="5">
        <v>1.474537037037037E-2</v>
      </c>
      <c r="M10" s="5">
        <v>3.6863425925925926E-3</v>
      </c>
    </row>
    <row r="11" spans="1:13" x14ac:dyDescent="0.25">
      <c r="A11" s="3" t="s">
        <v>28</v>
      </c>
      <c r="B11" s="4">
        <v>5</v>
      </c>
      <c r="C11" s="4">
        <v>5</v>
      </c>
      <c r="D11" s="5">
        <v>1.3217592592592593E-2</v>
      </c>
      <c r="E11" s="5">
        <v>2.6435185185185186E-3</v>
      </c>
      <c r="F11" s="4">
        <v>7</v>
      </c>
      <c r="G11" s="4">
        <v>7</v>
      </c>
      <c r="H11" s="5">
        <v>2.3969907407407409E-2</v>
      </c>
      <c r="I11" s="5">
        <v>3.4242724867724868E-3</v>
      </c>
      <c r="J11" s="4">
        <v>12</v>
      </c>
      <c r="K11" s="4">
        <v>12</v>
      </c>
      <c r="L11" s="5">
        <v>3.7187499999999998E-2</v>
      </c>
      <c r="M11" s="5">
        <v>3.0989583333333333E-3</v>
      </c>
    </row>
    <row r="12" spans="1:13" x14ac:dyDescent="0.25">
      <c r="A12" s="3" t="s">
        <v>29</v>
      </c>
      <c r="B12" s="4">
        <v>4</v>
      </c>
      <c r="C12" s="4">
        <v>4</v>
      </c>
      <c r="D12" s="5">
        <v>9.4907407407407406E-3</v>
      </c>
      <c r="E12" s="5">
        <v>2.3726851851851851E-3</v>
      </c>
      <c r="F12" s="4">
        <v>3</v>
      </c>
      <c r="G12" s="4">
        <v>3</v>
      </c>
      <c r="H12" s="5">
        <v>1.1331018518518518E-2</v>
      </c>
      <c r="I12" s="5">
        <v>3.777006172839506E-3</v>
      </c>
      <c r="J12" s="4">
        <v>7</v>
      </c>
      <c r="K12" s="4">
        <v>7</v>
      </c>
      <c r="L12" s="5">
        <v>2.0821759259259259E-2</v>
      </c>
      <c r="M12" s="5">
        <v>2.9745370370370368E-3</v>
      </c>
    </row>
    <row r="13" spans="1:13" x14ac:dyDescent="0.25">
      <c r="A13" s="3" t="s">
        <v>30</v>
      </c>
      <c r="B13" s="4">
        <v>2</v>
      </c>
      <c r="C13" s="4">
        <v>2</v>
      </c>
      <c r="D13" s="5">
        <v>4.7222222222222223E-3</v>
      </c>
      <c r="E13" s="5">
        <v>2.3611111111111111E-3</v>
      </c>
      <c r="F13" s="4"/>
      <c r="G13" s="4"/>
      <c r="I13" s="5">
        <v>0</v>
      </c>
      <c r="J13" s="4">
        <v>2</v>
      </c>
      <c r="K13" s="4">
        <v>2</v>
      </c>
      <c r="L13" s="5">
        <v>4.7222222222222223E-3</v>
      </c>
      <c r="M13" s="5">
        <v>2.3611111111111111E-3</v>
      </c>
    </row>
    <row r="14" spans="1:13" x14ac:dyDescent="0.25">
      <c r="A14" s="3" t="s">
        <v>31</v>
      </c>
      <c r="B14" s="4"/>
      <c r="C14" s="4"/>
      <c r="E14" s="5">
        <v>0</v>
      </c>
      <c r="F14" s="4">
        <v>3</v>
      </c>
      <c r="G14" s="4">
        <v>3</v>
      </c>
      <c r="H14" s="5">
        <v>1.0833333333333334E-2</v>
      </c>
      <c r="I14" s="5">
        <v>3.6111111111111114E-3</v>
      </c>
      <c r="J14" s="4">
        <v>3</v>
      </c>
      <c r="K14" s="4">
        <v>3</v>
      </c>
      <c r="L14" s="5">
        <v>1.0833333333333334E-2</v>
      </c>
      <c r="M14" s="5">
        <v>3.6111111111111114E-3</v>
      </c>
    </row>
    <row r="15" spans="1:13" x14ac:dyDescent="0.25">
      <c r="A15" s="3" t="s">
        <v>21</v>
      </c>
      <c r="B15" s="4">
        <v>33</v>
      </c>
      <c r="C15" s="4">
        <v>33</v>
      </c>
      <c r="D15" s="5">
        <v>8.5451388888888896E-2</v>
      </c>
      <c r="E15" s="5">
        <v>2.5894360269360273E-3</v>
      </c>
      <c r="F15" s="4">
        <v>28</v>
      </c>
      <c r="G15" s="4">
        <v>28</v>
      </c>
      <c r="H15" s="5">
        <v>9.288194444444442E-2</v>
      </c>
      <c r="I15" s="5">
        <v>3.3172123015873006E-3</v>
      </c>
      <c r="J15" s="4">
        <v>61</v>
      </c>
      <c r="K15" s="4">
        <v>61</v>
      </c>
      <c r="L15" s="5">
        <v>0.17833333333333332</v>
      </c>
      <c r="M15" s="5">
        <v>2.9234972677595625E-3</v>
      </c>
    </row>
    <row r="16" spans="1:13" x14ac:dyDescent="0.25">
      <c r="D16"/>
      <c r="E16"/>
      <c r="H16"/>
      <c r="I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abSelected="1" workbookViewId="0">
      <selection activeCell="O5" sqref="O5"/>
    </sheetView>
  </sheetViews>
  <sheetFormatPr baseColWidth="10" defaultRowHeight="15" x14ac:dyDescent="0.25"/>
  <cols>
    <col min="1" max="1" width="15.7109375" style="1" bestFit="1" customWidth="1"/>
    <col min="2" max="2" width="11.42578125" style="5"/>
    <col min="5" max="5" width="17.85546875" customWidth="1"/>
    <col min="7" max="7" width="15.140625" bestFit="1" customWidth="1"/>
    <col min="8" max="8" width="19.7109375" customWidth="1"/>
    <col min="9" max="9" width="16.85546875" customWidth="1"/>
  </cols>
  <sheetData>
    <row r="1" spans="1:17" x14ac:dyDescent="0.25">
      <c r="A1" s="1" t="s">
        <v>32</v>
      </c>
      <c r="B1" s="5" t="s">
        <v>19</v>
      </c>
      <c r="C1" t="s">
        <v>0</v>
      </c>
      <c r="D1" t="s">
        <v>33</v>
      </c>
      <c r="E1" t="s">
        <v>1</v>
      </c>
      <c r="F1" t="s">
        <v>34</v>
      </c>
      <c r="G1" t="s">
        <v>37</v>
      </c>
      <c r="H1" t="s">
        <v>35</v>
      </c>
      <c r="I1" t="s">
        <v>36</v>
      </c>
      <c r="P1" t="s">
        <v>46</v>
      </c>
      <c r="Q1" t="s">
        <v>49</v>
      </c>
    </row>
    <row r="2" spans="1:17" x14ac:dyDescent="0.25">
      <c r="A2" s="1">
        <v>45334</v>
      </c>
      <c r="B2" s="6">
        <v>0.38122685185185184</v>
      </c>
      <c r="C2" t="s">
        <v>5</v>
      </c>
      <c r="D2" t="s">
        <v>6</v>
      </c>
      <c r="E2" t="s">
        <v>4</v>
      </c>
      <c r="F2">
        <v>973446026</v>
      </c>
      <c r="G2">
        <v>122</v>
      </c>
      <c r="H2">
        <f>(G2/3600)/24</f>
        <v>1.4120370370370372E-3</v>
      </c>
      <c r="I2">
        <f>IF(D2="HASINA",1,IF(D2="ROJO",1,0))</f>
        <v>1</v>
      </c>
      <c r="L2" t="s">
        <v>47</v>
      </c>
      <c r="M2" s="6">
        <v>0.375</v>
      </c>
      <c r="N2" t="s">
        <v>48</v>
      </c>
      <c r="O2" s="6">
        <v>0.41597222222222219</v>
      </c>
      <c r="P2">
        <v>10</v>
      </c>
      <c r="Q2">
        <f>SUMPRODUCT(($B$2:$B$62&gt;M2)*($B$2:$B$62&lt;O2)*$I$2:$I$62)</f>
        <v>8</v>
      </c>
    </row>
    <row r="3" spans="1:17" x14ac:dyDescent="0.25">
      <c r="A3" s="1">
        <v>45334</v>
      </c>
      <c r="B3" s="6">
        <v>0.39188657407407407</v>
      </c>
      <c r="C3" t="s">
        <v>5</v>
      </c>
      <c r="D3" t="s">
        <v>6</v>
      </c>
      <c r="E3" t="s">
        <v>7</v>
      </c>
      <c r="F3">
        <v>978318303</v>
      </c>
      <c r="G3">
        <v>55</v>
      </c>
      <c r="H3">
        <f t="shared" ref="H3:H62" si="0">(G3/3600)/24</f>
        <v>6.3657407407407402E-4</v>
      </c>
      <c r="I3">
        <f t="shared" ref="I3:I62" si="1">IF(D3="HASINA",1,IF(D3="ROJO",1,0))</f>
        <v>1</v>
      </c>
      <c r="L3" t="s">
        <v>47</v>
      </c>
      <c r="M3" s="6">
        <v>0.41666666666666669</v>
      </c>
      <c r="N3" t="s">
        <v>48</v>
      </c>
      <c r="O3" s="6">
        <v>0.45763888888888887</v>
      </c>
      <c r="P3">
        <v>15</v>
      </c>
      <c r="Q3">
        <f>SUMPRODUCT(($B$2:$B$62&gt;M3)*($B$2:$B$62&lt;O3)*$I$2:$I$62)</f>
        <v>12</v>
      </c>
    </row>
    <row r="4" spans="1:17" x14ac:dyDescent="0.25">
      <c r="A4" s="1">
        <v>45334</v>
      </c>
      <c r="B4" s="6">
        <v>0.39703703703703702</v>
      </c>
      <c r="C4" t="s">
        <v>5</v>
      </c>
      <c r="D4" t="s">
        <v>6</v>
      </c>
      <c r="E4" t="s">
        <v>4</v>
      </c>
      <c r="F4">
        <v>973446026</v>
      </c>
      <c r="G4">
        <v>151</v>
      </c>
      <c r="H4">
        <f t="shared" si="0"/>
        <v>1.7476851851851852E-3</v>
      </c>
      <c r="I4">
        <f t="shared" si="1"/>
        <v>1</v>
      </c>
    </row>
    <row r="5" spans="1:17" x14ac:dyDescent="0.25">
      <c r="A5" s="1">
        <v>45334</v>
      </c>
      <c r="B5" s="6">
        <v>0.40633101851851849</v>
      </c>
      <c r="C5" t="s">
        <v>10</v>
      </c>
      <c r="D5" t="s">
        <v>6</v>
      </c>
      <c r="E5" t="s">
        <v>9</v>
      </c>
      <c r="F5">
        <v>978313012</v>
      </c>
      <c r="G5">
        <v>239</v>
      </c>
      <c r="H5">
        <f t="shared" si="0"/>
        <v>2.7662037037037034E-3</v>
      </c>
      <c r="I5">
        <f t="shared" si="1"/>
        <v>1</v>
      </c>
    </row>
    <row r="6" spans="1:17" x14ac:dyDescent="0.25">
      <c r="A6" s="1">
        <v>45334</v>
      </c>
      <c r="B6" s="6">
        <v>0.42185185185185187</v>
      </c>
      <c r="C6" t="s">
        <v>11</v>
      </c>
      <c r="D6" t="s">
        <v>6</v>
      </c>
      <c r="E6" t="s">
        <v>4</v>
      </c>
      <c r="F6">
        <v>973446026</v>
      </c>
      <c r="G6">
        <v>269</v>
      </c>
      <c r="H6">
        <f t="shared" si="0"/>
        <v>3.1134259259259257E-3</v>
      </c>
      <c r="I6">
        <f t="shared" si="1"/>
        <v>1</v>
      </c>
    </row>
    <row r="7" spans="1:17" x14ac:dyDescent="0.25">
      <c r="A7" s="1">
        <v>45334</v>
      </c>
      <c r="B7" s="6">
        <v>0.4246180555555556</v>
      </c>
      <c r="C7" t="s">
        <v>12</v>
      </c>
      <c r="D7" t="s">
        <v>6</v>
      </c>
      <c r="E7" t="s">
        <v>9</v>
      </c>
      <c r="F7">
        <v>978313012</v>
      </c>
      <c r="G7">
        <v>76</v>
      </c>
      <c r="H7">
        <f t="shared" si="0"/>
        <v>8.7962962962962962E-4</v>
      </c>
      <c r="I7">
        <f t="shared" si="1"/>
        <v>1</v>
      </c>
      <c r="L7" s="1"/>
    </row>
    <row r="8" spans="1:17" x14ac:dyDescent="0.25">
      <c r="A8" s="1">
        <v>45334</v>
      </c>
      <c r="B8" s="6">
        <v>0.42576388888888889</v>
      </c>
      <c r="C8" t="s">
        <v>13</v>
      </c>
      <c r="D8" t="s">
        <v>6</v>
      </c>
      <c r="E8" t="s">
        <v>4</v>
      </c>
      <c r="F8">
        <v>973446026</v>
      </c>
      <c r="G8">
        <v>155</v>
      </c>
      <c r="H8">
        <f t="shared" si="0"/>
        <v>1.7939814814814815E-3</v>
      </c>
      <c r="I8">
        <f t="shared" si="1"/>
        <v>1</v>
      </c>
      <c r="L8" s="7"/>
    </row>
    <row r="9" spans="1:17" x14ac:dyDescent="0.25">
      <c r="A9" s="1">
        <v>45334</v>
      </c>
      <c r="B9" s="6">
        <v>0.42907407407407411</v>
      </c>
      <c r="C9" t="s">
        <v>11</v>
      </c>
      <c r="D9" t="s">
        <v>6</v>
      </c>
      <c r="E9" t="s">
        <v>7</v>
      </c>
      <c r="F9">
        <v>978318303</v>
      </c>
      <c r="G9">
        <v>178</v>
      </c>
      <c r="H9">
        <f t="shared" si="0"/>
        <v>2.0601851851851853E-3</v>
      </c>
      <c r="I9">
        <f t="shared" si="1"/>
        <v>1</v>
      </c>
    </row>
    <row r="10" spans="1:17" x14ac:dyDescent="0.25">
      <c r="A10" s="1">
        <v>45334</v>
      </c>
      <c r="B10" s="6">
        <v>0.4443171296296296</v>
      </c>
      <c r="C10" t="s">
        <v>5</v>
      </c>
      <c r="D10" t="s">
        <v>6</v>
      </c>
      <c r="E10" t="s">
        <v>9</v>
      </c>
      <c r="F10">
        <v>978313012</v>
      </c>
      <c r="G10">
        <v>292</v>
      </c>
      <c r="H10">
        <f t="shared" si="0"/>
        <v>3.3796296296296296E-3</v>
      </c>
      <c r="I10">
        <f t="shared" si="1"/>
        <v>1</v>
      </c>
    </row>
    <row r="11" spans="1:17" x14ac:dyDescent="0.25">
      <c r="A11" s="1">
        <v>45334</v>
      </c>
      <c r="B11" s="6">
        <v>0.45274305555555555</v>
      </c>
      <c r="C11" t="s">
        <v>5</v>
      </c>
      <c r="D11" t="s">
        <v>6</v>
      </c>
      <c r="E11" t="s">
        <v>4</v>
      </c>
      <c r="F11">
        <v>973446026</v>
      </c>
      <c r="G11">
        <v>98</v>
      </c>
      <c r="H11">
        <f t="shared" si="0"/>
        <v>1.1342592592592591E-3</v>
      </c>
      <c r="I11">
        <f t="shared" si="1"/>
        <v>1</v>
      </c>
    </row>
    <row r="12" spans="1:17" x14ac:dyDescent="0.25">
      <c r="A12" s="1">
        <v>45334</v>
      </c>
      <c r="B12" s="6">
        <v>0.45937500000000003</v>
      </c>
      <c r="C12" t="s">
        <v>5</v>
      </c>
      <c r="D12" t="s">
        <v>6</v>
      </c>
      <c r="E12" t="s">
        <v>4</v>
      </c>
      <c r="F12">
        <v>973446026</v>
      </c>
      <c r="G12">
        <v>188</v>
      </c>
      <c r="H12">
        <f t="shared" si="0"/>
        <v>2.1759259259259262E-3</v>
      </c>
      <c r="I12">
        <f t="shared" si="1"/>
        <v>1</v>
      </c>
    </row>
    <row r="13" spans="1:17" x14ac:dyDescent="0.25">
      <c r="A13" s="1">
        <v>45334</v>
      </c>
      <c r="B13" s="6">
        <v>0.47886574074074079</v>
      </c>
      <c r="C13" t="s">
        <v>8</v>
      </c>
      <c r="D13" t="s">
        <v>6</v>
      </c>
      <c r="E13" t="s">
        <v>7</v>
      </c>
      <c r="F13">
        <v>978318303</v>
      </c>
      <c r="G13">
        <v>143</v>
      </c>
      <c r="H13">
        <f t="shared" si="0"/>
        <v>1.6550925925925926E-3</v>
      </c>
      <c r="I13">
        <f t="shared" si="1"/>
        <v>1</v>
      </c>
    </row>
    <row r="14" spans="1:17" x14ac:dyDescent="0.25">
      <c r="A14" s="1">
        <v>45334</v>
      </c>
      <c r="B14" s="6">
        <v>0.48957175925925928</v>
      </c>
      <c r="C14" t="s">
        <v>5</v>
      </c>
      <c r="D14" t="s">
        <v>6</v>
      </c>
      <c r="E14" t="s">
        <v>7</v>
      </c>
      <c r="F14">
        <v>978318303</v>
      </c>
      <c r="G14">
        <v>38</v>
      </c>
      <c r="H14">
        <f t="shared" si="0"/>
        <v>4.3981481481481481E-4</v>
      </c>
      <c r="I14">
        <f t="shared" si="1"/>
        <v>1</v>
      </c>
    </row>
    <row r="15" spans="1:17" x14ac:dyDescent="0.25">
      <c r="A15" s="1">
        <v>45334</v>
      </c>
      <c r="B15" s="6">
        <v>0.49708333333333332</v>
      </c>
      <c r="C15" t="s">
        <v>8</v>
      </c>
      <c r="D15" t="s">
        <v>6</v>
      </c>
      <c r="E15" t="s">
        <v>9</v>
      </c>
      <c r="F15">
        <v>978313012</v>
      </c>
      <c r="G15">
        <v>203</v>
      </c>
      <c r="H15">
        <f t="shared" si="0"/>
        <v>2.3495370370370371E-3</v>
      </c>
      <c r="I15">
        <f t="shared" si="1"/>
        <v>1</v>
      </c>
    </row>
    <row r="16" spans="1:17" x14ac:dyDescent="0.25">
      <c r="A16" s="1">
        <v>45334</v>
      </c>
      <c r="B16" s="6">
        <v>0.50428240740740737</v>
      </c>
      <c r="C16" t="s">
        <v>14</v>
      </c>
      <c r="D16" t="s">
        <v>6</v>
      </c>
      <c r="E16" t="s">
        <v>9</v>
      </c>
      <c r="F16">
        <v>978313012</v>
      </c>
      <c r="G16">
        <v>419</v>
      </c>
      <c r="H16">
        <f t="shared" si="0"/>
        <v>4.8495370370370368E-3</v>
      </c>
      <c r="I16">
        <f t="shared" si="1"/>
        <v>1</v>
      </c>
    </row>
    <row r="17" spans="1:9" x14ac:dyDescent="0.25">
      <c r="A17" s="1">
        <v>45334</v>
      </c>
      <c r="B17" s="6">
        <v>0.50895833333333329</v>
      </c>
      <c r="C17" t="s">
        <v>5</v>
      </c>
      <c r="D17" t="s">
        <v>6</v>
      </c>
      <c r="E17" t="s">
        <v>9</v>
      </c>
      <c r="F17">
        <v>978313012</v>
      </c>
      <c r="G17">
        <v>139</v>
      </c>
      <c r="H17">
        <f t="shared" si="0"/>
        <v>1.6087962962962963E-3</v>
      </c>
      <c r="I17">
        <f t="shared" si="1"/>
        <v>1</v>
      </c>
    </row>
    <row r="18" spans="1:9" x14ac:dyDescent="0.25">
      <c r="A18" s="1">
        <v>45334</v>
      </c>
      <c r="B18" s="6">
        <v>0.51048611111111108</v>
      </c>
      <c r="C18" t="s">
        <v>14</v>
      </c>
      <c r="D18" t="s">
        <v>6</v>
      </c>
      <c r="E18" t="s">
        <v>9</v>
      </c>
      <c r="F18">
        <v>978313012</v>
      </c>
      <c r="G18">
        <v>515</v>
      </c>
      <c r="H18">
        <f t="shared" si="0"/>
        <v>5.9606481481481481E-3</v>
      </c>
      <c r="I18">
        <f t="shared" si="1"/>
        <v>1</v>
      </c>
    </row>
    <row r="19" spans="1:9" x14ac:dyDescent="0.25">
      <c r="A19" s="1">
        <v>45334</v>
      </c>
      <c r="B19" s="6">
        <v>0.55311342592592594</v>
      </c>
      <c r="C19" t="s">
        <v>8</v>
      </c>
      <c r="D19" t="s">
        <v>6</v>
      </c>
      <c r="E19" t="s">
        <v>9</v>
      </c>
      <c r="F19">
        <v>978313012</v>
      </c>
      <c r="G19">
        <v>132</v>
      </c>
      <c r="H19">
        <f t="shared" si="0"/>
        <v>1.5277777777777779E-3</v>
      </c>
      <c r="I19">
        <f t="shared" si="1"/>
        <v>1</v>
      </c>
    </row>
    <row r="20" spans="1:9" x14ac:dyDescent="0.25">
      <c r="A20" s="1">
        <v>45334</v>
      </c>
      <c r="B20" s="6">
        <v>0.55855324074074075</v>
      </c>
      <c r="C20" t="s">
        <v>5</v>
      </c>
      <c r="D20" t="s">
        <v>6</v>
      </c>
      <c r="E20" t="s">
        <v>4</v>
      </c>
      <c r="F20">
        <v>973446026</v>
      </c>
      <c r="G20">
        <v>136</v>
      </c>
      <c r="H20">
        <f t="shared" si="0"/>
        <v>1.5740740740740741E-3</v>
      </c>
      <c r="I20">
        <f t="shared" si="1"/>
        <v>1</v>
      </c>
    </row>
    <row r="21" spans="1:9" x14ac:dyDescent="0.25">
      <c r="A21" s="1">
        <v>45334</v>
      </c>
      <c r="B21" s="6">
        <v>0.59351851851851845</v>
      </c>
      <c r="C21" t="s">
        <v>8</v>
      </c>
      <c r="D21" t="s">
        <v>6</v>
      </c>
      <c r="E21" t="s">
        <v>7</v>
      </c>
      <c r="F21">
        <v>978318303</v>
      </c>
      <c r="G21">
        <v>118</v>
      </c>
      <c r="H21">
        <f t="shared" si="0"/>
        <v>1.3657407407407409E-3</v>
      </c>
      <c r="I21">
        <f t="shared" si="1"/>
        <v>1</v>
      </c>
    </row>
    <row r="22" spans="1:9" x14ac:dyDescent="0.25">
      <c r="A22" s="1">
        <v>45334</v>
      </c>
      <c r="B22" s="6">
        <v>0.59520833333333334</v>
      </c>
      <c r="C22" t="s">
        <v>5</v>
      </c>
      <c r="D22" t="s">
        <v>6</v>
      </c>
      <c r="E22" t="s">
        <v>4</v>
      </c>
      <c r="F22">
        <v>973446026</v>
      </c>
      <c r="G22">
        <v>324</v>
      </c>
      <c r="H22">
        <f t="shared" si="0"/>
        <v>3.7499999999999999E-3</v>
      </c>
      <c r="I22">
        <f t="shared" si="1"/>
        <v>1</v>
      </c>
    </row>
    <row r="23" spans="1:9" x14ac:dyDescent="0.25">
      <c r="A23" s="1">
        <v>45334</v>
      </c>
      <c r="B23" s="6">
        <v>0.60680555555555549</v>
      </c>
      <c r="C23" t="s">
        <v>5</v>
      </c>
      <c r="D23" t="s">
        <v>6</v>
      </c>
      <c r="E23" t="s">
        <v>7</v>
      </c>
      <c r="F23">
        <v>978318303</v>
      </c>
      <c r="G23">
        <v>118</v>
      </c>
      <c r="H23">
        <f t="shared" si="0"/>
        <v>1.3657407407407409E-3</v>
      </c>
      <c r="I23">
        <f t="shared" si="1"/>
        <v>1</v>
      </c>
    </row>
    <row r="24" spans="1:9" x14ac:dyDescent="0.25">
      <c r="A24" s="1">
        <v>45334</v>
      </c>
      <c r="B24" s="6">
        <v>0.61282407407407413</v>
      </c>
      <c r="C24" t="s">
        <v>5</v>
      </c>
      <c r="D24" t="s">
        <v>6</v>
      </c>
      <c r="E24" t="s">
        <v>4</v>
      </c>
      <c r="F24">
        <v>973446026</v>
      </c>
      <c r="G24">
        <v>501</v>
      </c>
      <c r="H24">
        <f t="shared" si="0"/>
        <v>5.7986111111111112E-3</v>
      </c>
      <c r="I24">
        <f t="shared" si="1"/>
        <v>1</v>
      </c>
    </row>
    <row r="25" spans="1:9" x14ac:dyDescent="0.25">
      <c r="A25" s="1">
        <v>45334</v>
      </c>
      <c r="B25" s="6">
        <v>0.62348379629629636</v>
      </c>
      <c r="C25" t="s">
        <v>8</v>
      </c>
      <c r="D25" t="s">
        <v>6</v>
      </c>
      <c r="E25" t="s">
        <v>9</v>
      </c>
      <c r="F25">
        <v>978313012</v>
      </c>
      <c r="G25">
        <v>81</v>
      </c>
      <c r="H25">
        <f t="shared" si="0"/>
        <v>9.3749999999999997E-4</v>
      </c>
      <c r="I25">
        <f t="shared" si="1"/>
        <v>1</v>
      </c>
    </row>
    <row r="26" spans="1:9" x14ac:dyDescent="0.25">
      <c r="A26" s="1">
        <v>45334</v>
      </c>
      <c r="B26" s="6">
        <v>0.62604166666666672</v>
      </c>
      <c r="C26" t="s">
        <v>10</v>
      </c>
      <c r="D26" t="s">
        <v>6</v>
      </c>
      <c r="E26" t="s">
        <v>9</v>
      </c>
      <c r="F26">
        <v>978313012</v>
      </c>
      <c r="G26">
        <v>375</v>
      </c>
      <c r="H26">
        <f t="shared" si="0"/>
        <v>4.340277777777778E-3</v>
      </c>
      <c r="I26">
        <f t="shared" si="1"/>
        <v>1</v>
      </c>
    </row>
    <row r="27" spans="1:9" x14ac:dyDescent="0.25">
      <c r="A27" s="1">
        <v>45334</v>
      </c>
      <c r="B27" s="6">
        <v>0.63187499999999996</v>
      </c>
      <c r="C27" t="s">
        <v>8</v>
      </c>
      <c r="D27" t="s">
        <v>6</v>
      </c>
      <c r="E27" t="s">
        <v>4</v>
      </c>
      <c r="F27">
        <v>973446026</v>
      </c>
      <c r="G27">
        <v>136</v>
      </c>
      <c r="H27">
        <f t="shared" si="0"/>
        <v>1.5740740740740741E-3</v>
      </c>
      <c r="I27">
        <f t="shared" si="1"/>
        <v>1</v>
      </c>
    </row>
    <row r="28" spans="1:9" x14ac:dyDescent="0.25">
      <c r="A28" s="1">
        <v>45334</v>
      </c>
      <c r="B28" s="6">
        <v>0.63777777777777778</v>
      </c>
      <c r="C28" t="s">
        <v>15</v>
      </c>
      <c r="D28" t="s">
        <v>6</v>
      </c>
      <c r="E28" t="s">
        <v>9</v>
      </c>
      <c r="F28">
        <v>978313012</v>
      </c>
      <c r="G28">
        <v>155</v>
      </c>
      <c r="H28">
        <f t="shared" si="0"/>
        <v>1.7939814814814815E-3</v>
      </c>
      <c r="I28">
        <f t="shared" si="1"/>
        <v>1</v>
      </c>
    </row>
    <row r="29" spans="1:9" x14ac:dyDescent="0.25">
      <c r="A29" s="1">
        <v>45334</v>
      </c>
      <c r="B29" s="6">
        <v>0.65658564814814813</v>
      </c>
      <c r="C29" t="s">
        <v>10</v>
      </c>
      <c r="D29" t="s">
        <v>6</v>
      </c>
      <c r="E29" t="s">
        <v>4</v>
      </c>
      <c r="F29">
        <v>973446026</v>
      </c>
      <c r="G29">
        <v>154</v>
      </c>
      <c r="H29">
        <f t="shared" si="0"/>
        <v>1.7824074074074072E-3</v>
      </c>
      <c r="I29">
        <f t="shared" si="1"/>
        <v>1</v>
      </c>
    </row>
    <row r="30" spans="1:9" x14ac:dyDescent="0.25">
      <c r="A30" s="1">
        <v>45334</v>
      </c>
      <c r="B30" s="6">
        <v>0.67144675925925934</v>
      </c>
      <c r="C30" t="s">
        <v>8</v>
      </c>
      <c r="D30" t="s">
        <v>6</v>
      </c>
      <c r="E30" t="s">
        <v>9</v>
      </c>
      <c r="F30">
        <v>978313012</v>
      </c>
      <c r="G30">
        <v>237</v>
      </c>
      <c r="H30">
        <f t="shared" si="0"/>
        <v>2.7430555555555554E-3</v>
      </c>
      <c r="I30">
        <f t="shared" si="1"/>
        <v>1</v>
      </c>
    </row>
    <row r="31" spans="1:9" x14ac:dyDescent="0.25">
      <c r="A31" s="1">
        <v>45334</v>
      </c>
      <c r="B31" s="6">
        <v>0.68260416666666668</v>
      </c>
      <c r="C31" t="s">
        <v>5</v>
      </c>
      <c r="D31" t="s">
        <v>6</v>
      </c>
      <c r="E31" t="s">
        <v>4</v>
      </c>
      <c r="F31">
        <v>973446026</v>
      </c>
      <c r="G31">
        <v>171</v>
      </c>
      <c r="H31">
        <f t="shared" si="0"/>
        <v>1.9791666666666668E-3</v>
      </c>
      <c r="I31">
        <f t="shared" si="1"/>
        <v>1</v>
      </c>
    </row>
    <row r="32" spans="1:9" x14ac:dyDescent="0.25">
      <c r="A32" s="1">
        <v>45334</v>
      </c>
      <c r="B32" s="6">
        <v>0.50756944444444441</v>
      </c>
      <c r="C32" t="s">
        <v>15</v>
      </c>
      <c r="D32" t="s">
        <v>6</v>
      </c>
      <c r="E32" t="s">
        <v>9</v>
      </c>
      <c r="F32">
        <v>978313012</v>
      </c>
      <c r="G32">
        <v>474</v>
      </c>
      <c r="H32">
        <f t="shared" si="0"/>
        <v>5.4861111111111109E-3</v>
      </c>
      <c r="I32">
        <f t="shared" si="1"/>
        <v>1</v>
      </c>
    </row>
    <row r="33" spans="1:9" x14ac:dyDescent="0.25">
      <c r="A33" s="1">
        <v>45334</v>
      </c>
      <c r="B33" s="6">
        <v>0.5136574074074074</v>
      </c>
      <c r="C33" t="s">
        <v>5</v>
      </c>
      <c r="D33" t="s">
        <v>6</v>
      </c>
      <c r="E33" t="s">
        <v>4</v>
      </c>
      <c r="F33">
        <v>973446026</v>
      </c>
      <c r="G33">
        <v>264</v>
      </c>
      <c r="H33">
        <f t="shared" si="0"/>
        <v>3.0555555555555557E-3</v>
      </c>
      <c r="I33">
        <f t="shared" si="1"/>
        <v>1</v>
      </c>
    </row>
    <row r="34" spans="1:9" x14ac:dyDescent="0.25">
      <c r="A34" s="1">
        <v>45334</v>
      </c>
      <c r="B34" s="6">
        <v>0.56008101851851855</v>
      </c>
      <c r="C34" t="s">
        <v>16</v>
      </c>
      <c r="D34" t="s">
        <v>6</v>
      </c>
      <c r="E34" t="s">
        <v>17</v>
      </c>
      <c r="F34">
        <v>970190675</v>
      </c>
      <c r="G34">
        <v>727</v>
      </c>
      <c r="H34">
        <f t="shared" si="0"/>
        <v>8.4143518518518517E-3</v>
      </c>
      <c r="I34">
        <f t="shared" si="1"/>
        <v>1</v>
      </c>
    </row>
    <row r="35" spans="1:9" x14ac:dyDescent="0.25">
      <c r="A35" s="1">
        <v>45334</v>
      </c>
      <c r="B35" s="6">
        <v>0.37239583333333331</v>
      </c>
      <c r="C35" t="s">
        <v>2</v>
      </c>
      <c r="D35" t="s">
        <v>3</v>
      </c>
      <c r="E35" t="s">
        <v>4</v>
      </c>
      <c r="F35">
        <v>973446026</v>
      </c>
      <c r="G35">
        <v>377</v>
      </c>
      <c r="H35">
        <f t="shared" si="0"/>
        <v>4.363425925925926E-3</v>
      </c>
      <c r="I35">
        <f t="shared" si="1"/>
        <v>1</v>
      </c>
    </row>
    <row r="36" spans="1:9" x14ac:dyDescent="0.25">
      <c r="A36" s="1">
        <v>45334</v>
      </c>
      <c r="B36" s="6">
        <v>0.39862268518518523</v>
      </c>
      <c r="C36" t="s">
        <v>8</v>
      </c>
      <c r="D36" t="s">
        <v>3</v>
      </c>
      <c r="E36" t="s">
        <v>9</v>
      </c>
      <c r="F36">
        <v>978313012</v>
      </c>
      <c r="G36">
        <v>360</v>
      </c>
      <c r="H36">
        <f t="shared" si="0"/>
        <v>4.1666666666666666E-3</v>
      </c>
      <c r="I36">
        <f t="shared" si="1"/>
        <v>1</v>
      </c>
    </row>
    <row r="37" spans="1:9" x14ac:dyDescent="0.25">
      <c r="A37" s="1">
        <v>45334</v>
      </c>
      <c r="B37" s="6">
        <v>0.40990740740740739</v>
      </c>
      <c r="C37" t="s">
        <v>2</v>
      </c>
      <c r="D37" t="s">
        <v>3</v>
      </c>
      <c r="E37" t="s">
        <v>4</v>
      </c>
      <c r="F37">
        <v>973446026</v>
      </c>
      <c r="G37">
        <v>163</v>
      </c>
      <c r="H37">
        <f t="shared" si="0"/>
        <v>1.8865740740740742E-3</v>
      </c>
      <c r="I37">
        <f t="shared" si="1"/>
        <v>1</v>
      </c>
    </row>
    <row r="38" spans="1:9" x14ac:dyDescent="0.25">
      <c r="A38" s="1">
        <v>45334</v>
      </c>
      <c r="B38" s="6">
        <v>0.42241898148148144</v>
      </c>
      <c r="C38" t="s">
        <v>5</v>
      </c>
      <c r="D38" t="s">
        <v>3</v>
      </c>
      <c r="E38" t="s">
        <v>4</v>
      </c>
      <c r="F38">
        <v>973446026</v>
      </c>
      <c r="G38">
        <v>240</v>
      </c>
      <c r="H38">
        <f t="shared" si="0"/>
        <v>2.7777777777777779E-3</v>
      </c>
      <c r="I38">
        <f t="shared" si="1"/>
        <v>1</v>
      </c>
    </row>
    <row r="39" spans="1:9" x14ac:dyDescent="0.25">
      <c r="A39" s="1">
        <v>45334</v>
      </c>
      <c r="B39" s="6">
        <v>0.4256597222222222</v>
      </c>
      <c r="C39" t="s">
        <v>5</v>
      </c>
      <c r="D39" t="s">
        <v>3</v>
      </c>
      <c r="E39" t="s">
        <v>4</v>
      </c>
      <c r="F39">
        <v>973446026</v>
      </c>
      <c r="G39">
        <v>399</v>
      </c>
      <c r="H39">
        <f t="shared" si="0"/>
        <v>4.6180555555555558E-3</v>
      </c>
      <c r="I39">
        <f t="shared" si="1"/>
        <v>1</v>
      </c>
    </row>
    <row r="40" spans="1:9" x14ac:dyDescent="0.25">
      <c r="A40" s="1">
        <v>45334</v>
      </c>
      <c r="B40" s="6">
        <v>0.43431712962962959</v>
      </c>
      <c r="C40" t="s">
        <v>5</v>
      </c>
      <c r="D40" t="s">
        <v>3</v>
      </c>
      <c r="E40" t="s">
        <v>9</v>
      </c>
      <c r="F40">
        <v>978313012</v>
      </c>
      <c r="G40">
        <v>179</v>
      </c>
      <c r="H40">
        <f t="shared" si="0"/>
        <v>2.0717592592592593E-3</v>
      </c>
      <c r="I40">
        <f t="shared" si="1"/>
        <v>1</v>
      </c>
    </row>
    <row r="41" spans="1:9" x14ac:dyDescent="0.25">
      <c r="A41" s="1">
        <v>45334</v>
      </c>
      <c r="B41" s="6">
        <v>0.43652777777777779</v>
      </c>
      <c r="C41" t="s">
        <v>2</v>
      </c>
      <c r="D41" t="s">
        <v>3</v>
      </c>
      <c r="E41" t="s">
        <v>4</v>
      </c>
      <c r="F41">
        <v>973446026</v>
      </c>
      <c r="G41">
        <v>186</v>
      </c>
      <c r="H41">
        <f t="shared" si="0"/>
        <v>2.1527777777777778E-3</v>
      </c>
      <c r="I41">
        <f t="shared" si="1"/>
        <v>1</v>
      </c>
    </row>
    <row r="42" spans="1:9" x14ac:dyDescent="0.25">
      <c r="A42" s="1">
        <v>45334</v>
      </c>
      <c r="B42" s="6">
        <v>0.44244212962962964</v>
      </c>
      <c r="C42" t="s">
        <v>2</v>
      </c>
      <c r="D42" t="s">
        <v>3</v>
      </c>
      <c r="E42" t="s">
        <v>4</v>
      </c>
      <c r="F42">
        <v>973446026</v>
      </c>
      <c r="G42">
        <v>117</v>
      </c>
      <c r="H42">
        <f t="shared" si="0"/>
        <v>1.3541666666666667E-3</v>
      </c>
      <c r="I42">
        <f t="shared" si="1"/>
        <v>1</v>
      </c>
    </row>
    <row r="43" spans="1:9" x14ac:dyDescent="0.25">
      <c r="A43" s="1">
        <v>45334</v>
      </c>
      <c r="B43" s="6">
        <v>0.44512731481481477</v>
      </c>
      <c r="C43" t="s">
        <v>2</v>
      </c>
      <c r="D43" t="s">
        <v>3</v>
      </c>
      <c r="E43" t="s">
        <v>4</v>
      </c>
      <c r="F43">
        <v>973446026</v>
      </c>
      <c r="G43">
        <v>182</v>
      </c>
      <c r="H43">
        <f t="shared" si="0"/>
        <v>2.1064814814814813E-3</v>
      </c>
      <c r="I43">
        <f t="shared" si="1"/>
        <v>1</v>
      </c>
    </row>
    <row r="44" spans="1:9" x14ac:dyDescent="0.25">
      <c r="A44" s="1">
        <v>45334</v>
      </c>
      <c r="B44" s="6">
        <v>0.46606481481481482</v>
      </c>
      <c r="C44" t="s">
        <v>5</v>
      </c>
      <c r="D44" t="s">
        <v>3</v>
      </c>
      <c r="E44" t="s">
        <v>9</v>
      </c>
      <c r="F44">
        <v>978313012</v>
      </c>
      <c r="G44">
        <v>742</v>
      </c>
      <c r="H44">
        <f t="shared" si="0"/>
        <v>8.5879629629629622E-3</v>
      </c>
      <c r="I44">
        <f t="shared" si="1"/>
        <v>1</v>
      </c>
    </row>
    <row r="45" spans="1:9" x14ac:dyDescent="0.25">
      <c r="A45" s="1">
        <v>45334</v>
      </c>
      <c r="B45" s="6">
        <v>0.48896990740740742</v>
      </c>
      <c r="C45" t="s">
        <v>2</v>
      </c>
      <c r="D45" t="s">
        <v>3</v>
      </c>
      <c r="E45" t="s">
        <v>4</v>
      </c>
      <c r="F45">
        <v>973446026</v>
      </c>
      <c r="G45">
        <v>273</v>
      </c>
      <c r="H45">
        <f t="shared" si="0"/>
        <v>3.1597222222222222E-3</v>
      </c>
      <c r="I45">
        <f t="shared" si="1"/>
        <v>1</v>
      </c>
    </row>
    <row r="46" spans="1:9" x14ac:dyDescent="0.25">
      <c r="A46" s="1">
        <v>45334</v>
      </c>
      <c r="B46" s="6">
        <v>0.52467592592592593</v>
      </c>
      <c r="C46" t="s">
        <v>2</v>
      </c>
      <c r="D46" t="s">
        <v>3</v>
      </c>
      <c r="E46" t="s">
        <v>4</v>
      </c>
      <c r="F46">
        <v>973446026</v>
      </c>
      <c r="G46">
        <v>229</v>
      </c>
      <c r="H46">
        <f t="shared" si="0"/>
        <v>2.6504629629629625E-3</v>
      </c>
      <c r="I46">
        <f t="shared" si="1"/>
        <v>1</v>
      </c>
    </row>
    <row r="47" spans="1:9" x14ac:dyDescent="0.25">
      <c r="A47" s="1">
        <v>45334</v>
      </c>
      <c r="B47" s="6">
        <v>0.57938657407407412</v>
      </c>
      <c r="C47" t="s">
        <v>5</v>
      </c>
      <c r="D47" t="s">
        <v>3</v>
      </c>
      <c r="E47" t="s">
        <v>9</v>
      </c>
      <c r="F47">
        <v>978313012</v>
      </c>
      <c r="G47">
        <v>279</v>
      </c>
      <c r="H47">
        <f t="shared" si="0"/>
        <v>3.2291666666666666E-3</v>
      </c>
      <c r="I47">
        <f t="shared" si="1"/>
        <v>1</v>
      </c>
    </row>
    <row r="48" spans="1:9" x14ac:dyDescent="0.25">
      <c r="A48" s="1">
        <v>45334</v>
      </c>
      <c r="B48" s="6">
        <v>0.58627314814814813</v>
      </c>
      <c r="C48" t="s">
        <v>14</v>
      </c>
      <c r="D48" t="s">
        <v>3</v>
      </c>
      <c r="E48" t="s">
        <v>4</v>
      </c>
      <c r="F48">
        <v>973446026</v>
      </c>
      <c r="G48">
        <v>853</v>
      </c>
      <c r="H48">
        <f t="shared" si="0"/>
        <v>9.8726851851851857E-3</v>
      </c>
      <c r="I48">
        <f t="shared" si="1"/>
        <v>1</v>
      </c>
    </row>
    <row r="49" spans="1:9" x14ac:dyDescent="0.25">
      <c r="A49" s="1">
        <v>45334</v>
      </c>
      <c r="B49" s="6">
        <v>0.59658564814814818</v>
      </c>
      <c r="C49" t="s">
        <v>2</v>
      </c>
      <c r="D49" t="s">
        <v>3</v>
      </c>
      <c r="E49" t="s">
        <v>4</v>
      </c>
      <c r="F49">
        <v>973446026</v>
      </c>
      <c r="G49">
        <v>290</v>
      </c>
      <c r="H49">
        <f t="shared" si="0"/>
        <v>3.3564814814814816E-3</v>
      </c>
      <c r="I49">
        <f t="shared" si="1"/>
        <v>1</v>
      </c>
    </row>
    <row r="50" spans="1:9" x14ac:dyDescent="0.25">
      <c r="A50" s="1">
        <v>45334</v>
      </c>
      <c r="B50" s="6">
        <v>0.60400462962962964</v>
      </c>
      <c r="C50" t="s">
        <v>8</v>
      </c>
      <c r="D50" t="s">
        <v>3</v>
      </c>
      <c r="E50" t="s">
        <v>9</v>
      </c>
      <c r="F50">
        <v>978313012</v>
      </c>
      <c r="G50">
        <v>229</v>
      </c>
      <c r="H50">
        <f t="shared" si="0"/>
        <v>2.6504629629629625E-3</v>
      </c>
      <c r="I50">
        <f t="shared" si="1"/>
        <v>1</v>
      </c>
    </row>
    <row r="51" spans="1:9" x14ac:dyDescent="0.25">
      <c r="A51" s="1">
        <v>45334</v>
      </c>
      <c r="B51" s="6">
        <v>0.6131712962962963</v>
      </c>
      <c r="C51" t="s">
        <v>18</v>
      </c>
      <c r="D51" t="s">
        <v>3</v>
      </c>
      <c r="E51" t="s">
        <v>7</v>
      </c>
      <c r="F51">
        <v>978318303</v>
      </c>
      <c r="G51">
        <v>81</v>
      </c>
      <c r="H51">
        <f t="shared" si="0"/>
        <v>9.3749999999999997E-4</v>
      </c>
      <c r="I51">
        <f t="shared" si="1"/>
        <v>1</v>
      </c>
    </row>
    <row r="52" spans="1:9" x14ac:dyDescent="0.25">
      <c r="A52" s="1">
        <v>45334</v>
      </c>
      <c r="B52" s="6">
        <v>0.6169675925925926</v>
      </c>
      <c r="C52" t="s">
        <v>5</v>
      </c>
      <c r="D52" t="s">
        <v>3</v>
      </c>
      <c r="E52" t="s">
        <v>9</v>
      </c>
      <c r="F52">
        <v>978313012</v>
      </c>
      <c r="G52">
        <v>323</v>
      </c>
      <c r="H52">
        <f t="shared" si="0"/>
        <v>3.7384259259259259E-3</v>
      </c>
      <c r="I52">
        <f t="shared" si="1"/>
        <v>1</v>
      </c>
    </row>
    <row r="53" spans="1:9" x14ac:dyDescent="0.25">
      <c r="A53" s="1">
        <v>45334</v>
      </c>
      <c r="B53" s="6">
        <v>0.62378472222222225</v>
      </c>
      <c r="C53" t="s">
        <v>8</v>
      </c>
      <c r="D53" t="s">
        <v>3</v>
      </c>
      <c r="E53" t="s">
        <v>9</v>
      </c>
      <c r="F53">
        <v>978313012</v>
      </c>
      <c r="G53">
        <v>114</v>
      </c>
      <c r="H53">
        <f t="shared" si="0"/>
        <v>1.3194444444444445E-3</v>
      </c>
      <c r="I53">
        <f t="shared" si="1"/>
        <v>1</v>
      </c>
    </row>
    <row r="54" spans="1:9" x14ac:dyDescent="0.25">
      <c r="A54" s="1">
        <v>45334</v>
      </c>
      <c r="B54" s="6">
        <v>0.62974537037037037</v>
      </c>
      <c r="C54" t="s">
        <v>5</v>
      </c>
      <c r="D54" t="s">
        <v>3</v>
      </c>
      <c r="E54" t="s">
        <v>4</v>
      </c>
      <c r="F54">
        <v>973446026</v>
      </c>
      <c r="G54">
        <v>714</v>
      </c>
      <c r="H54">
        <f t="shared" si="0"/>
        <v>8.2638888888888883E-3</v>
      </c>
      <c r="I54">
        <f t="shared" si="1"/>
        <v>1</v>
      </c>
    </row>
    <row r="55" spans="1:9" x14ac:dyDescent="0.25">
      <c r="A55" s="1">
        <v>45334</v>
      </c>
      <c r="B55" s="6">
        <v>0.64064814814814819</v>
      </c>
      <c r="C55" t="s">
        <v>18</v>
      </c>
      <c r="D55" t="s">
        <v>3</v>
      </c>
      <c r="E55" t="s">
        <v>7</v>
      </c>
      <c r="F55">
        <v>978318303</v>
      </c>
      <c r="G55">
        <v>220</v>
      </c>
      <c r="H55">
        <f t="shared" si="0"/>
        <v>2.5462962962962961E-3</v>
      </c>
      <c r="I55">
        <f t="shared" si="1"/>
        <v>1</v>
      </c>
    </row>
    <row r="56" spans="1:9" x14ac:dyDescent="0.25">
      <c r="A56" s="1">
        <v>45334</v>
      </c>
      <c r="B56" s="6">
        <v>0.72912037037037036</v>
      </c>
      <c r="C56" t="s">
        <v>8</v>
      </c>
      <c r="D56" t="s">
        <v>3</v>
      </c>
      <c r="E56" t="s">
        <v>4</v>
      </c>
      <c r="F56">
        <v>973446026</v>
      </c>
      <c r="G56">
        <v>172</v>
      </c>
      <c r="H56">
        <f t="shared" si="0"/>
        <v>1.9907407407407408E-3</v>
      </c>
      <c r="I56">
        <f t="shared" si="1"/>
        <v>1</v>
      </c>
    </row>
    <row r="57" spans="1:9" x14ac:dyDescent="0.25">
      <c r="A57" s="1">
        <v>45334</v>
      </c>
      <c r="B57" s="6">
        <v>0.73373842592592586</v>
      </c>
      <c r="C57" t="s">
        <v>18</v>
      </c>
      <c r="D57" t="s">
        <v>3</v>
      </c>
      <c r="E57" t="s">
        <v>4</v>
      </c>
      <c r="F57">
        <v>973446026</v>
      </c>
      <c r="G57">
        <v>295</v>
      </c>
      <c r="H57">
        <f t="shared" si="0"/>
        <v>3.414351851851852E-3</v>
      </c>
      <c r="I57">
        <f t="shared" si="1"/>
        <v>1</v>
      </c>
    </row>
    <row r="58" spans="1:9" x14ac:dyDescent="0.25">
      <c r="A58" s="1">
        <v>45334</v>
      </c>
      <c r="B58" s="6">
        <v>0.3830324074074074</v>
      </c>
      <c r="C58" t="s">
        <v>2</v>
      </c>
      <c r="D58" t="s">
        <v>3</v>
      </c>
      <c r="E58" t="s">
        <v>4</v>
      </c>
      <c r="F58">
        <v>973446026</v>
      </c>
      <c r="G58">
        <v>146</v>
      </c>
      <c r="H58">
        <f t="shared" si="0"/>
        <v>1.6898148148148148E-3</v>
      </c>
      <c r="I58">
        <f t="shared" si="1"/>
        <v>1</v>
      </c>
    </row>
    <row r="59" spans="1:9" x14ac:dyDescent="0.25">
      <c r="A59" s="1">
        <v>45334</v>
      </c>
      <c r="B59" s="6">
        <v>0.39469907407407406</v>
      </c>
      <c r="C59" t="s">
        <v>2</v>
      </c>
      <c r="D59" t="s">
        <v>3</v>
      </c>
      <c r="E59" t="s">
        <v>4</v>
      </c>
      <c r="F59">
        <v>973446026</v>
      </c>
      <c r="G59">
        <v>167</v>
      </c>
      <c r="H59">
        <f t="shared" si="0"/>
        <v>1.9328703703703704E-3</v>
      </c>
      <c r="I59">
        <f t="shared" si="1"/>
        <v>1</v>
      </c>
    </row>
    <row r="60" spans="1:9" x14ac:dyDescent="0.25">
      <c r="A60" s="1">
        <v>45334</v>
      </c>
      <c r="B60" s="6">
        <v>0.62124999999999997</v>
      </c>
      <c r="C60" t="s">
        <v>2</v>
      </c>
      <c r="D60" t="s">
        <v>3</v>
      </c>
      <c r="E60" t="s">
        <v>4</v>
      </c>
      <c r="F60">
        <v>973446026</v>
      </c>
      <c r="G60">
        <v>181</v>
      </c>
      <c r="H60">
        <f t="shared" si="0"/>
        <v>2.0949074074074073E-3</v>
      </c>
      <c r="I60">
        <f t="shared" si="1"/>
        <v>1</v>
      </c>
    </row>
    <row r="61" spans="1:9" x14ac:dyDescent="0.25">
      <c r="A61" s="1">
        <v>45334</v>
      </c>
      <c r="B61" s="6">
        <v>0.6312268518518519</v>
      </c>
      <c r="C61" t="s">
        <v>5</v>
      </c>
      <c r="D61" t="s">
        <v>3</v>
      </c>
      <c r="E61" t="s">
        <v>4</v>
      </c>
      <c r="F61">
        <v>973446026</v>
      </c>
      <c r="G61">
        <v>45</v>
      </c>
      <c r="H61">
        <f t="shared" si="0"/>
        <v>5.2083333333333333E-4</v>
      </c>
      <c r="I61">
        <f t="shared" si="1"/>
        <v>1</v>
      </c>
    </row>
    <row r="62" spans="1:9" x14ac:dyDescent="0.25">
      <c r="A62" s="1">
        <v>45334</v>
      </c>
      <c r="B62" s="6">
        <v>0.7300578703703704</v>
      </c>
      <c r="C62" t="s">
        <v>5</v>
      </c>
      <c r="D62" t="s">
        <v>3</v>
      </c>
      <c r="E62" t="s">
        <v>9</v>
      </c>
      <c r="F62">
        <v>978313012</v>
      </c>
      <c r="G62">
        <v>469</v>
      </c>
      <c r="H62">
        <f t="shared" si="0"/>
        <v>5.4282407407407404E-3</v>
      </c>
      <c r="I62">
        <f t="shared" si="1"/>
        <v>1</v>
      </c>
    </row>
  </sheetData>
  <sortState ref="A2:G72">
    <sortCondition ref="D1:D72"/>
  </sortState>
  <conditionalFormatting sqref="Q2:Q3">
    <cfRule type="expression" dxfId="3" priority="2">
      <formula>$Q$2&lt;$P$2</formula>
    </cfRule>
    <cfRule type="expression" dxfId="2" priority="1">
      <formula>$Q$2&gt;=$P$2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Nalisoa RAVAOJANAHARY</dc:creator>
  <cp:lastModifiedBy>Dynaublue</cp:lastModifiedBy>
  <dcterms:created xsi:type="dcterms:W3CDTF">2024-02-14T10:43:52Z</dcterms:created>
  <dcterms:modified xsi:type="dcterms:W3CDTF">2024-02-14T16:32:19Z</dcterms:modified>
</cp:coreProperties>
</file>