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devals\Desktop\MANUEL\"/>
    </mc:Choice>
  </mc:AlternateContent>
  <xr:revisionPtr revIDLastSave="0" documentId="13_ncr:1_{0D873B7A-D00C-430D-9493-55A958085F95}" xr6:coauthVersionLast="47" xr6:coauthVersionMax="47" xr10:uidLastSave="{00000000-0000-0000-0000-000000000000}"/>
  <bookViews>
    <workbookView xWindow="19090" yWindow="-1260" windowWidth="19420" windowHeight="11500" xr2:uid="{FE123F3F-F949-4F93-A82D-9CB67F2E26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1" l="1"/>
  <c r="R2" i="1" s="1"/>
  <c r="P2" i="1"/>
</calcChain>
</file>

<file path=xl/sharedStrings.xml><?xml version="1.0" encoding="utf-8"?>
<sst xmlns="http://schemas.openxmlformats.org/spreadsheetml/2006/main" count="22" uniqueCount="22">
  <si>
    <t>Référence</t>
  </si>
  <si>
    <t>Date de transfert</t>
  </si>
  <si>
    <t>Type</t>
  </si>
  <si>
    <t>Numéro</t>
  </si>
  <si>
    <t>Tiers</t>
  </si>
  <si>
    <t>Nom Tiers</t>
  </si>
  <si>
    <t>Montant</t>
  </si>
  <si>
    <t>Service fait</t>
  </si>
  <si>
    <t xml:space="preserve">Certifié le </t>
  </si>
  <si>
    <t>Adresse</t>
  </si>
  <si>
    <t>Domiciliation</t>
  </si>
  <si>
    <t>Imputation</t>
  </si>
  <si>
    <t>Observations</t>
  </si>
  <si>
    <t>Écheance</t>
  </si>
  <si>
    <t>Jours de retard</t>
  </si>
  <si>
    <t>Intérêts Moratoires</t>
  </si>
  <si>
    <t>Demande de Paiement</t>
  </si>
  <si>
    <t>Bordereau</t>
  </si>
  <si>
    <t>Date liquidation</t>
  </si>
  <si>
    <t>Date annulation / rejet</t>
  </si>
  <si>
    <t>Service</t>
  </si>
  <si>
    <t>N° 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</si>
</sst>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0000000"/>
    <numFmt numFmtId="165" formatCode="0000000000"/>
    <numFmt numFmtId="166" formatCode="000000"/>
    <numFmt numFmtId="167" formatCode="00"/>
    <numFmt numFmtId="168" formatCode="0000"/>
  </numFmts>
  <fonts count="8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2" xfId="0" applyFont="1" applyFill="1" applyBorder="1" applyAlignment="1">
      <alignment horizontal="center" vertical="center" textRotation="45" wrapText="1"/>
    </xf>
    <xf numFmtId="0" fontId="1" fillId="2" borderId="1" xfId="0" applyFont="1" applyFill="1" applyBorder="1" applyAlignment="1">
      <alignment horizontal="center" vertical="center" textRotation="45" wrapText="1"/>
    </xf>
    <xf numFmtId="164" fontId="1" fillId="2" borderId="3" xfId="0" applyNumberFormat="1" applyFont="1" applyFill="1" applyBorder="1" applyAlignment="1">
      <alignment horizontal="center" vertical="center" textRotation="45" wrapText="1"/>
    </xf>
    <xf numFmtId="0" fontId="1" fillId="2" borderId="3" xfId="0" applyFont="1" applyFill="1" applyBorder="1" applyAlignment="1">
      <alignment horizontal="center" vertical="center" textRotation="45" wrapText="1"/>
    </xf>
    <xf numFmtId="0" fontId="1" fillId="2" borderId="3" xfId="0" applyFont="1" applyFill="1" applyBorder="1" applyAlignment="1">
      <alignment horizontal="center" vertical="center" textRotation="45"/>
    </xf>
    <xf numFmtId="49" fontId="3" fillId="2" borderId="3" xfId="0" applyNumberFormat="1" applyFont="1" applyFill="1" applyBorder="1" applyAlignment="1">
      <alignment horizontal="center" vertical="center" textRotation="45" wrapText="1"/>
    </xf>
    <xf numFmtId="14" fontId="1" fillId="2" borderId="3" xfId="0" applyNumberFormat="1" applyFont="1" applyFill="1" applyBorder="1" applyAlignment="1">
      <alignment horizontal="center" vertical="center" textRotation="45" wrapText="1"/>
    </xf>
    <xf numFmtId="1" fontId="3" fillId="2" borderId="3" xfId="0" applyNumberFormat="1" applyFont="1" applyFill="1" applyBorder="1" applyAlignment="1">
      <alignment vertical="center" textRotation="45" wrapText="1"/>
    </xf>
    <xf numFmtId="44" fontId="3" fillId="2" borderId="3" xfId="0" applyNumberFormat="1" applyFont="1" applyFill="1" applyBorder="1" applyAlignment="1">
      <alignment horizontal="center" vertical="center" textRotation="45" wrapText="1"/>
    </xf>
    <xf numFmtId="14" fontId="1" fillId="2" borderId="4" xfId="0" applyNumberFormat="1" applyFont="1" applyFill="1" applyBorder="1" applyAlignment="1">
      <alignment horizontal="center" vertical="center" textRotation="45" wrapText="1"/>
    </xf>
    <xf numFmtId="165" fontId="2" fillId="3" borderId="0" xfId="0" applyNumberFormat="1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left" vertical="center" indent="2"/>
    </xf>
    <xf numFmtId="165" fontId="4" fillId="3" borderId="0" xfId="0" applyNumberFormat="1" applyFont="1" applyFill="1" applyBorder="1" applyAlignment="1">
      <alignment horizontal="center" vertical="center"/>
    </xf>
    <xf numFmtId="165" fontId="4" fillId="3" borderId="0" xfId="0" applyNumberFormat="1" applyFont="1" applyFill="1" applyBorder="1" applyAlignment="1">
      <alignment horizontal="left" vertical="center" indent="2"/>
    </xf>
    <xf numFmtId="44" fontId="4" fillId="3" borderId="0" xfId="0" applyNumberFormat="1" applyFont="1" applyFill="1" applyBorder="1" applyAlignment="1">
      <alignment vertical="center" wrapText="1"/>
    </xf>
    <xf numFmtId="164" fontId="5" fillId="3" borderId="0" xfId="0" applyNumberFormat="1" applyFont="1" applyFill="1" applyBorder="1" applyAlignment="1">
      <alignment horizontal="left" vertical="center" indent="1"/>
    </xf>
    <xf numFmtId="166" fontId="5" fillId="3" borderId="0" xfId="0" applyNumberFormat="1" applyFont="1" applyFill="1" applyBorder="1" applyAlignment="1">
      <alignment horizontal="center" vertical="center"/>
    </xf>
    <xf numFmtId="14" fontId="5" fillId="3" borderId="0" xfId="0" applyNumberFormat="1" applyFont="1" applyFill="1" applyBorder="1" applyAlignment="1">
      <alignment horizontal="center" vertical="center"/>
    </xf>
    <xf numFmtId="167" fontId="4" fillId="3" borderId="0" xfId="0" applyNumberFormat="1" applyFont="1" applyFill="1" applyBorder="1" applyAlignment="1">
      <alignment horizontal="center" vertical="center"/>
    </xf>
    <xf numFmtId="166" fontId="4" fillId="3" borderId="0" xfId="0" applyNumberFormat="1" applyFont="1" applyFill="1" applyBorder="1" applyAlignment="1">
      <alignment horizontal="center" vertical="center"/>
    </xf>
    <xf numFmtId="49" fontId="6" fillId="3" borderId="0" xfId="0" applyNumberFormat="1" applyFont="1" applyFill="1" applyBorder="1" applyAlignment="1">
      <alignment horizontal="left" vertical="center" wrapText="1"/>
    </xf>
    <xf numFmtId="14" fontId="0" fillId="3" borderId="0" xfId="0" applyNumberForma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44" fontId="7" fillId="3" borderId="0" xfId="0" applyNumberFormat="1" applyFont="1" applyFill="1" applyBorder="1" applyAlignment="1">
      <alignment horizontal="left" vertical="center" indent="3"/>
    </xf>
    <xf numFmtId="164" fontId="5" fillId="3" borderId="0" xfId="0" applyNumberFormat="1" applyFont="1" applyFill="1" applyBorder="1" applyAlignment="1">
      <alignment horizontal="center" vertical="center"/>
    </xf>
    <xf numFmtId="168" fontId="5" fillId="3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8" formatCode="000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000000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 Narrow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3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 Narrow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6" formatCode="00000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7" formatCode="0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7" formatCode="0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6" formatCode="00000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000000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00000000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00000000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000000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000000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000000000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  <bottom style="medium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0541AC-D0A4-411A-9D9E-2704DA820554}" name="Tableau1" displayName="Tableau1" ref="A1:V2" totalsRowShown="0" dataDxfId="0" tableBorderDxfId="23">
  <autoFilter ref="A1:V2" xr:uid="{570541AC-D0A4-411A-9D9E-2704DA820554}"/>
  <tableColumns count="22">
    <tableColumn id="1" xr3:uid="{DCC0A99E-BCBD-4F25-81F2-852F75E4E79F}" name="Référence" dataDxfId="22"/>
    <tableColumn id="2" xr3:uid="{45114315-7899-4943-A496-2BD62A523CA1}" name="Date de transfert" dataDxfId="21"/>
    <tableColumn id="3" xr3:uid="{D4835473-480F-4CEA-8570-8D399DCA6D9B}" name="Type" dataDxfId="20"/>
    <tableColumn id="4" xr3:uid="{6817FB63-0282-4647-B974-A857011DA31B}" name="Service" dataDxfId="19"/>
    <tableColumn id="5" xr3:uid="{7AB35C85-744E-415E-A2DB-FF2AEC33F935}" name="Numéro" dataDxfId="18"/>
    <tableColumn id="6" xr3:uid="{69682285-4F35-490F-86F0-C98AB5B891B2}" name="Tiers" dataDxfId="17"/>
    <tableColumn id="7" xr3:uid="{B86564DD-439C-4CF0-A211-24690DB6605F}" name="Nom Tiers" dataDxfId="16"/>
    <tableColumn id="8" xr3:uid="{51640799-6BAF-4D63-8F0B-6021B1F63ACE}" name="Montant" dataDxfId="15"/>
    <tableColumn id="9" xr3:uid="{839811FF-8429-49DB-BAB1-8DA9066160F7}" name="N° EJ" dataDxfId="14"/>
    <tableColumn id="10" xr3:uid="{EE5400B1-D6D8-4260-B11C-9AA80A4F9F02}" name="Service fait" dataDxfId="13"/>
    <tableColumn id="11" xr3:uid="{12716DCB-2D04-4B24-B15C-8DCE8FDBD99F}" name="Certifié le " dataDxfId="12"/>
    <tableColumn id="12" xr3:uid="{81C075B7-E886-4301-B721-BCC7EF9C3BC1}" name="Adresse" dataDxfId="11"/>
    <tableColumn id="13" xr3:uid="{792C7FC6-4D8B-40F4-8B8E-6FAEBAF01BCA}" name="Domiciliation" dataDxfId="10"/>
    <tableColumn id="14" xr3:uid="{411E0B61-77C9-4CE6-A197-BF0E5E89856A}" name="Imputation" dataDxfId="9"/>
    <tableColumn id="15" xr3:uid="{577CD0AA-0EB5-48AF-B830-4FF231CC4793}" name="Observations" dataDxfId="8"/>
    <tableColumn id="16" xr3:uid="{E14E8A47-236B-432B-A1BF-998C2040FBCE}" name="Écheance" dataDxfId="7">
      <calculatedColumnFormula>IF(Tableau1[[#This Row],[Date de transfert]]="","",Tableau1[[#This Row],[Date de transfert]]+30)</calculatedColumnFormula>
    </tableColumn>
    <tableColumn id="17" xr3:uid="{7D915178-9467-4A9A-8FD3-9D5886E28301}" name="Jours de retard" dataDxfId="6">
      <calculatedColumnFormula>IF(OR(ISNUMBER(Tableau1[[#This Row],[Date liquidation]]),ISNUMBER(Tableau1[[#This Row],[Date annulation / rejet]]),ISBLANK(Tableau1[[#This Row],[Certifié le ]])),"",IF(Tableau1[[#This Row],[Certifié le ]]&gt;TODAY(),"",DATEDIF(Tableau1[[#This Row],[Certifié le ]],TODAY(),"d")))</calculatedColumnFormula>
    </tableColumn>
    <tableColumn id="18" xr3:uid="{CBDE0998-DC83-4323-BD3A-CD104A50450E}" name="Intérêts Moratoires" dataDxfId="5">
      <calculatedColumnFormula>IF(Tableau1[[#This Row],[Jours de retard]]="","",Tableau1[[#This Row],[Montant]]*0.1225*Tableau1[[#This Row],[Jours de retard]]/365+40)</calculatedColumnFormula>
    </tableColumn>
    <tableColumn id="19" xr3:uid="{F7D443E5-4CCF-4F6B-A6EA-BD177D39224A}" name="Demande de Paiement" dataDxfId="4"/>
    <tableColumn id="20" xr3:uid="{A7FA741A-85BC-48D6-9D49-608693838C32}" name="Bordereau" dataDxfId="3"/>
    <tableColumn id="21" xr3:uid="{658DA297-350E-402E-BC5E-EBA8BD72AE17}" name="Date liquidation" dataDxfId="2"/>
    <tableColumn id="22" xr3:uid="{8C0B98E1-EAFB-4870-B7E3-F0448E478B2D}" name="Date annulation / rejet" data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5AA95-9361-496B-903B-C3DCCEA0A3C0}">
  <dimension ref="A1:V2"/>
  <sheetViews>
    <sheetView tabSelected="1" topLeftCell="I1" workbookViewId="0">
      <selection activeCell="Q3" sqref="Q3"/>
    </sheetView>
  </sheetViews>
  <sheetFormatPr baseColWidth="10" defaultRowHeight="15" x14ac:dyDescent="0.25"/>
  <cols>
    <col min="1" max="1" width="12" customWidth="1"/>
    <col min="2" max="2" width="17.5703125" customWidth="1"/>
    <col min="7" max="7" width="11.7109375" customWidth="1"/>
    <col min="10" max="10" width="12.85546875" customWidth="1"/>
    <col min="11" max="11" width="12" customWidth="1"/>
    <col min="13" max="13" width="15" customWidth="1"/>
    <col min="14" max="14" width="12.7109375" customWidth="1"/>
    <col min="15" max="15" width="13.5703125" customWidth="1"/>
    <col min="16" max="16" width="11.5703125" customWidth="1"/>
    <col min="17" max="17" width="14.85546875" customWidth="1"/>
    <col min="18" max="18" width="18.7109375" customWidth="1"/>
    <col min="19" max="19" width="22.85546875" customWidth="1"/>
    <col min="20" max="20" width="12" customWidth="1"/>
    <col min="21" max="21" width="17.140625" customWidth="1"/>
    <col min="22" max="22" width="22.5703125" customWidth="1"/>
  </cols>
  <sheetData>
    <row r="1" spans="1:22" ht="63.75" thickBot="1" x14ac:dyDescent="0.3">
      <c r="A1" s="1" t="s">
        <v>0</v>
      </c>
      <c r="B1" s="1" t="s">
        <v>1</v>
      </c>
      <c r="C1" s="2" t="s">
        <v>2</v>
      </c>
      <c r="D1" s="1" t="s">
        <v>20</v>
      </c>
      <c r="E1" s="3" t="s">
        <v>3</v>
      </c>
      <c r="F1" s="4" t="s">
        <v>4</v>
      </c>
      <c r="G1" s="4" t="s">
        <v>5</v>
      </c>
      <c r="H1" s="5" t="s">
        <v>6</v>
      </c>
      <c r="I1" s="5" t="s">
        <v>21</v>
      </c>
      <c r="J1" s="3" t="s">
        <v>7</v>
      </c>
      <c r="K1" s="3" t="s">
        <v>8</v>
      </c>
      <c r="L1" s="4" t="s">
        <v>9</v>
      </c>
      <c r="M1" s="4" t="s">
        <v>10</v>
      </c>
      <c r="N1" s="4" t="s">
        <v>11</v>
      </c>
      <c r="O1" s="6" t="s">
        <v>12</v>
      </c>
      <c r="P1" s="7" t="s">
        <v>13</v>
      </c>
      <c r="Q1" s="8" t="s">
        <v>14</v>
      </c>
      <c r="R1" s="9" t="s">
        <v>15</v>
      </c>
      <c r="S1" s="3" t="s">
        <v>16</v>
      </c>
      <c r="T1" s="4" t="s">
        <v>17</v>
      </c>
      <c r="U1" s="7" t="s">
        <v>18</v>
      </c>
      <c r="V1" s="10" t="s">
        <v>19</v>
      </c>
    </row>
    <row r="2" spans="1:22" x14ac:dyDescent="0.25">
      <c r="A2" s="11"/>
      <c r="B2" s="12">
        <v>45748</v>
      </c>
      <c r="C2" s="13"/>
      <c r="D2" s="14"/>
      <c r="E2" s="15"/>
      <c r="F2" s="16"/>
      <c r="G2" s="17"/>
      <c r="H2" s="18">
        <v>1471.85</v>
      </c>
      <c r="I2" s="19"/>
      <c r="J2" s="20"/>
      <c r="K2" s="21">
        <v>45754</v>
      </c>
      <c r="L2" s="22"/>
      <c r="M2" s="22"/>
      <c r="N2" s="23"/>
      <c r="O2" s="24"/>
      <c r="P2" s="25">
        <f>IF(Tableau1[[#This Row],[Date de transfert]]="","",Tableau1[[#This Row],[Date de transfert]]+30)</f>
        <v>45778</v>
      </c>
      <c r="Q2" s="26">
        <f ca="1">IF(OR(ISNUMBER(Tableau1[[#This Row],[Date liquidation]]),ISNUMBER(Tableau1[[#This Row],[Date annulation / rejet]]),ISBLANK(Tableau1[[#This Row],[Certifié le ]])),"",IF(Tableau1[[#This Row],[Certifié le ]]&gt;TODAY(),"",DATEDIF(Tableau1[[#This Row],[Certifié le ]],TODAY(),"d")))</f>
        <v>9</v>
      </c>
      <c r="R2" s="27">
        <f ca="1">IF(Tableau1[[#This Row],[Jours de retard]]="","",Tableau1[[#This Row],[Montant]]*0.1225*Tableau1[[#This Row],[Jours de retard]]/365+40)</f>
        <v>44.445793493150688</v>
      </c>
      <c r="S2" s="28"/>
      <c r="T2" s="29"/>
      <c r="U2" s="21"/>
      <c r="V2" s="2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Vals Manuel</dc:creator>
  <cp:lastModifiedBy>De Vals Manuel</cp:lastModifiedBy>
  <dcterms:created xsi:type="dcterms:W3CDTF">2025-04-16T14:40:49Z</dcterms:created>
  <dcterms:modified xsi:type="dcterms:W3CDTF">2025-04-16T14:53:18Z</dcterms:modified>
</cp:coreProperties>
</file>