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AULINE\Projets environnementaux DD\Grille analyse dev durable\"/>
    </mc:Choice>
  </mc:AlternateContent>
  <xr:revisionPtr revIDLastSave="0" documentId="13_ncr:1_{03D9A49C-8372-4414-8CB0-91BB2EB7745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rille" sheetId="1" r:id="rId1"/>
    <sheet name="Feuil1" sheetId="2" r:id="rId2"/>
  </sheets>
  <calcPr calcId="191029"/>
</workbook>
</file>

<file path=xl/calcChain.xml><?xml version="1.0" encoding="utf-8"?>
<calcChain xmlns="http://schemas.openxmlformats.org/spreadsheetml/2006/main">
  <c r="J9" i="1" l="1"/>
  <c r="J43" i="1"/>
  <c r="B29" i="2" s="1"/>
  <c r="J41" i="1"/>
  <c r="B28" i="2" s="1"/>
  <c r="J39" i="1"/>
  <c r="B27" i="2" s="1"/>
  <c r="J33" i="1"/>
  <c r="B21" i="2" s="1"/>
  <c r="J31" i="1"/>
  <c r="B20" i="2" s="1"/>
  <c r="J26" i="1"/>
  <c r="B19" i="2" s="1"/>
  <c r="J21" i="1"/>
  <c r="J19" i="1"/>
  <c r="B13" i="2" s="1"/>
  <c r="J12" i="1"/>
  <c r="B7" i="2" s="1"/>
  <c r="J5" i="1"/>
  <c r="J16" i="1"/>
  <c r="G62" i="1" l="1"/>
  <c r="G61" i="1"/>
  <c r="G60" i="1"/>
  <c r="G58" i="1"/>
  <c r="G57" i="1"/>
  <c r="G56" i="1"/>
  <c r="G53" i="1"/>
  <c r="G50" i="1"/>
  <c r="B5" i="2"/>
  <c r="G52" i="1" l="1"/>
  <c r="B12" i="2"/>
  <c r="G54" i="1"/>
  <c r="B14" i="2"/>
  <c r="G49" i="1"/>
  <c r="B6" i="2"/>
  <c r="G48" i="1"/>
  <c r="K5" i="1"/>
  <c r="K26" i="1"/>
  <c r="K16" i="1"/>
  <c r="K39" i="1"/>
  <c r="G55" i="1" l="1"/>
  <c r="C21" i="2"/>
  <c r="C20" i="2"/>
  <c r="C19" i="2"/>
  <c r="B35" i="2" s="1"/>
  <c r="G59" i="1"/>
  <c r="C27" i="2"/>
  <c r="B36" i="2" s="1"/>
  <c r="C29" i="2"/>
  <c r="C28" i="2"/>
  <c r="G47" i="1"/>
  <c r="C7" i="2"/>
  <c r="C6" i="2"/>
  <c r="C5" i="2"/>
  <c r="B33" i="2" s="1"/>
  <c r="G51" i="1"/>
  <c r="C14" i="2"/>
  <c r="C13" i="2"/>
  <c r="C12" i="2"/>
  <c r="B34" i="2" s="1"/>
</calcChain>
</file>

<file path=xl/sharedStrings.xml><?xml version="1.0" encoding="utf-8"?>
<sst xmlns="http://schemas.openxmlformats.org/spreadsheetml/2006/main" count="114" uniqueCount="14">
  <si>
    <t>Note *</t>
  </si>
  <si>
    <t>Hors sujet (x)</t>
  </si>
  <si>
    <t>Sous- moy</t>
  </si>
  <si>
    <t>Moy</t>
  </si>
  <si>
    <t>Justifiez si noté 1 ou 2</t>
  </si>
  <si>
    <t>Pistes d'améliorations au vu de l'analyse</t>
  </si>
  <si>
    <t>Sous-moy</t>
  </si>
  <si>
    <t>x</t>
  </si>
  <si>
    <t>Sous-Moy</t>
  </si>
  <si>
    <t>Item 1</t>
  </si>
  <si>
    <t>Item 2</t>
  </si>
  <si>
    <t>Item 3</t>
  </si>
  <si>
    <t>Item 4</t>
  </si>
  <si>
    <t>…....................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</si>
</sst>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0"/>
      <color rgb="FF000000"/>
      <name val="Times New Roman"/>
      <charset val="204"/>
    </font>
    <font>
      <sz val="11"/>
      <color rgb="FF000000"/>
      <name val="Times New Roman"/>
      <family val="1"/>
    </font>
    <font>
      <b/>
      <sz val="16"/>
      <name val="Arial"/>
      <family val="2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name val="Times New Roman"/>
      <charset val="204"/>
    </font>
  </fonts>
  <fills count="1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8F6D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8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1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" fillId="0" borderId="22" xfId="0" applyFont="1" applyBorder="1" applyAlignment="1">
      <alignment horizontal="left" wrapText="1"/>
    </xf>
    <xf numFmtId="0" fontId="1" fillId="0" borderId="22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/>
    </xf>
    <xf numFmtId="0" fontId="0" fillId="0" borderId="11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top"/>
    </xf>
    <xf numFmtId="164" fontId="0" fillId="0" borderId="11" xfId="0" applyNumberFormat="1" applyBorder="1" applyAlignment="1">
      <alignment horizontal="center" vertical="top"/>
    </xf>
    <xf numFmtId="0" fontId="0" fillId="0" borderId="37" xfId="0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0" fillId="0" borderId="37" xfId="0" applyBorder="1" applyAlignment="1">
      <alignment horizontal="center" vertical="top" wrapText="1"/>
    </xf>
    <xf numFmtId="164" fontId="0" fillId="0" borderId="37" xfId="0" applyNumberFormat="1" applyBorder="1" applyAlignment="1">
      <alignment horizontal="center" vertical="top"/>
    </xf>
    <xf numFmtId="164" fontId="0" fillId="0" borderId="11" xfId="0" applyNumberForma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28" xfId="0" applyFont="1" applyBorder="1" applyAlignment="1">
      <alignment vertical="center" wrapText="1"/>
    </xf>
    <xf numFmtId="0" fontId="6" fillId="0" borderId="41" xfId="0" applyFont="1" applyBorder="1" applyAlignment="1">
      <alignment vertical="center" wrapText="1"/>
    </xf>
    <xf numFmtId="0" fontId="6" fillId="0" borderId="0" xfId="0" applyFont="1" applyAlignment="1">
      <alignment horizontal="left" wrapText="1"/>
    </xf>
    <xf numFmtId="0" fontId="6" fillId="0" borderId="5" xfId="0" applyFont="1" applyBorder="1" applyAlignment="1">
      <alignment horizontal="left" wrapText="1"/>
    </xf>
    <xf numFmtId="0" fontId="7" fillId="3" borderId="17" xfId="0" applyFont="1" applyFill="1" applyBorder="1" applyAlignment="1">
      <alignment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6" fillId="5" borderId="54" xfId="0" applyFont="1" applyFill="1" applyBorder="1" applyAlignment="1">
      <alignment horizontal="left" vertical="top" wrapText="1"/>
    </xf>
    <xf numFmtId="0" fontId="6" fillId="4" borderId="46" xfId="0" applyFont="1" applyFill="1" applyBorder="1" applyAlignment="1">
      <alignment horizontal="left" vertical="top" wrapText="1"/>
    </xf>
    <xf numFmtId="0" fontId="7" fillId="3" borderId="18" xfId="0" applyFont="1" applyFill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5" borderId="55" xfId="0" applyFont="1" applyFill="1" applyBorder="1" applyAlignment="1">
      <alignment horizontal="left" vertical="top" wrapText="1"/>
    </xf>
    <xf numFmtId="0" fontId="6" fillId="4" borderId="16" xfId="0" applyFont="1" applyFill="1" applyBorder="1" applyAlignment="1">
      <alignment horizontal="left" vertical="top" wrapText="1"/>
    </xf>
    <xf numFmtId="0" fontId="7" fillId="3" borderId="19" xfId="0" applyFont="1" applyFill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6" fillId="5" borderId="56" xfId="0" applyFont="1" applyFill="1" applyBorder="1" applyAlignment="1">
      <alignment horizontal="left" vertical="top" wrapText="1"/>
    </xf>
    <xf numFmtId="0" fontId="6" fillId="4" borderId="59" xfId="0" applyFont="1" applyFill="1" applyBorder="1" applyAlignment="1">
      <alignment horizontal="left" vertical="top" wrapText="1"/>
    </xf>
    <xf numFmtId="0" fontId="7" fillId="3" borderId="17" xfId="0" applyFont="1" applyFill="1" applyBorder="1" applyAlignment="1">
      <alignment vertical="top" wrapText="1"/>
    </xf>
    <xf numFmtId="0" fontId="6" fillId="4" borderId="19" xfId="0" applyFont="1" applyFill="1" applyBorder="1" applyAlignment="1">
      <alignment horizontal="left" vertical="top" wrapText="1"/>
    </xf>
    <xf numFmtId="0" fontId="7" fillId="3" borderId="18" xfId="0" applyFont="1" applyFill="1" applyBorder="1" applyAlignment="1">
      <alignment vertical="top" wrapText="1"/>
    </xf>
    <xf numFmtId="0" fontId="6" fillId="4" borderId="62" xfId="0" applyFont="1" applyFill="1" applyBorder="1" applyAlignment="1">
      <alignment vertical="top" wrapText="1"/>
    </xf>
    <xf numFmtId="0" fontId="6" fillId="0" borderId="57" xfId="0" applyFont="1" applyBorder="1" applyAlignment="1">
      <alignment horizontal="center" vertical="center" wrapText="1"/>
    </xf>
    <xf numFmtId="0" fontId="6" fillId="4" borderId="18" xfId="0" applyFont="1" applyFill="1" applyBorder="1" applyAlignment="1">
      <alignment vertical="top" wrapText="1"/>
    </xf>
    <xf numFmtId="0" fontId="8" fillId="3" borderId="31" xfId="0" applyFont="1" applyFill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6" fillId="5" borderId="37" xfId="0" applyFont="1" applyFill="1" applyBorder="1" applyAlignment="1">
      <alignment horizontal="left" vertical="top" wrapText="1"/>
    </xf>
    <xf numFmtId="0" fontId="6" fillId="4" borderId="30" xfId="0" applyFont="1" applyFill="1" applyBorder="1" applyAlignment="1">
      <alignment horizontal="left" vertical="top" wrapText="1"/>
    </xf>
    <xf numFmtId="0" fontId="6" fillId="0" borderId="0" xfId="0" applyFont="1" applyAlignment="1">
      <alignment horizontal="left" vertical="center" wrapText="1"/>
    </xf>
    <xf numFmtId="0" fontId="6" fillId="0" borderId="41" xfId="0" applyFont="1" applyBorder="1" applyAlignment="1">
      <alignment horizontal="left" wrapText="1"/>
    </xf>
    <xf numFmtId="0" fontId="6" fillId="5" borderId="46" xfId="0" applyFont="1" applyFill="1" applyBorder="1" applyAlignment="1">
      <alignment horizontal="left" vertical="top" wrapText="1"/>
    </xf>
    <xf numFmtId="0" fontId="6" fillId="5" borderId="16" xfId="0" applyFont="1" applyFill="1" applyBorder="1" applyAlignment="1">
      <alignment horizontal="left" vertical="top" wrapText="1"/>
    </xf>
    <xf numFmtId="0" fontId="6" fillId="5" borderId="57" xfId="0" applyFont="1" applyFill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left" vertical="top" wrapText="1"/>
    </xf>
    <xf numFmtId="0" fontId="6" fillId="5" borderId="17" xfId="0" applyFont="1" applyFill="1" applyBorder="1" applyAlignment="1">
      <alignment horizontal="left" vertical="top" wrapText="1"/>
    </xf>
    <xf numFmtId="0" fontId="6" fillId="4" borderId="65" xfId="0" applyFont="1" applyFill="1" applyBorder="1" applyAlignment="1">
      <alignment vertical="top" wrapText="1"/>
    </xf>
    <xf numFmtId="0" fontId="6" fillId="4" borderId="66" xfId="0" applyFont="1" applyFill="1" applyBorder="1" applyAlignment="1">
      <alignment vertical="top" wrapText="1"/>
    </xf>
    <xf numFmtId="0" fontId="6" fillId="4" borderId="53" xfId="0" applyFont="1" applyFill="1" applyBorder="1" applyAlignment="1">
      <alignment vertical="top" wrapText="1"/>
    </xf>
    <xf numFmtId="0" fontId="6" fillId="0" borderId="22" xfId="0" applyFont="1" applyBorder="1" applyAlignment="1">
      <alignment horizontal="left" vertical="center" wrapText="1"/>
    </xf>
    <xf numFmtId="0" fontId="6" fillId="4" borderId="17" xfId="0" applyFont="1" applyFill="1" applyBorder="1" applyAlignment="1">
      <alignment horizontal="left" vertical="top" wrapText="1"/>
    </xf>
    <xf numFmtId="0" fontId="6" fillId="4" borderId="54" xfId="0" applyFont="1" applyFill="1" applyBorder="1" applyAlignment="1">
      <alignment horizontal="left" vertical="top" wrapText="1"/>
    </xf>
    <xf numFmtId="0" fontId="6" fillId="4" borderId="57" xfId="0" applyFont="1" applyFill="1" applyBorder="1" applyAlignment="1">
      <alignment horizontal="left" vertical="top" wrapText="1"/>
    </xf>
    <xf numFmtId="0" fontId="6" fillId="4" borderId="10" xfId="0" applyFont="1" applyFill="1" applyBorder="1" applyAlignment="1">
      <alignment horizontal="left" vertical="top" wrapText="1"/>
    </xf>
    <xf numFmtId="0" fontId="6" fillId="0" borderId="22" xfId="0" applyFont="1" applyBorder="1" applyAlignment="1">
      <alignment horizontal="left" wrapText="1"/>
    </xf>
    <xf numFmtId="0" fontId="6" fillId="0" borderId="15" xfId="0" applyFont="1" applyBorder="1" applyAlignment="1">
      <alignment horizontal="center" wrapText="1"/>
    </xf>
    <xf numFmtId="0" fontId="6" fillId="5" borderId="54" xfId="0" applyFont="1" applyFill="1" applyBorder="1" applyAlignment="1">
      <alignment horizontal="left" wrapText="1"/>
    </xf>
    <xf numFmtId="0" fontId="6" fillId="8" borderId="34" xfId="0" applyFont="1" applyFill="1" applyBorder="1" applyAlignment="1">
      <alignment horizontal="left" wrapText="1"/>
    </xf>
    <xf numFmtId="0" fontId="6" fillId="0" borderId="57" xfId="0" applyFont="1" applyBorder="1" applyAlignment="1">
      <alignment horizontal="center" wrapText="1"/>
    </xf>
    <xf numFmtId="0" fontId="6" fillId="5" borderId="17" xfId="0" applyFont="1" applyFill="1" applyBorder="1" applyAlignment="1">
      <alignment horizontal="left" wrapText="1"/>
    </xf>
    <xf numFmtId="0" fontId="6" fillId="8" borderId="17" xfId="0" applyFont="1" applyFill="1" applyBorder="1" applyAlignment="1">
      <alignment horizontal="left" wrapText="1"/>
    </xf>
    <xf numFmtId="0" fontId="7" fillId="9" borderId="30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wrapText="1"/>
    </xf>
    <xf numFmtId="0" fontId="6" fillId="8" borderId="64" xfId="0" applyFont="1" applyFill="1" applyBorder="1" applyAlignment="1">
      <alignment vertical="top" wrapText="1"/>
    </xf>
    <xf numFmtId="0" fontId="6" fillId="0" borderId="33" xfId="0" applyFont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left" vertical="center" wrapText="1"/>
    </xf>
    <xf numFmtId="0" fontId="6" fillId="8" borderId="53" xfId="0" applyFont="1" applyFill="1" applyBorder="1" applyAlignment="1">
      <alignment vertical="top" wrapText="1"/>
    </xf>
    <xf numFmtId="0" fontId="6" fillId="0" borderId="37" xfId="0" applyFont="1" applyBorder="1" applyAlignment="1">
      <alignment horizontal="center" wrapText="1"/>
    </xf>
    <xf numFmtId="0" fontId="5" fillId="0" borderId="37" xfId="0" applyFont="1" applyBorder="1" applyAlignment="1">
      <alignment horizontal="center" vertical="center" wrapText="1"/>
    </xf>
    <xf numFmtId="0" fontId="6" fillId="5" borderId="37" xfId="0" applyFont="1" applyFill="1" applyBorder="1" applyAlignment="1">
      <alignment horizontal="left" wrapText="1"/>
    </xf>
    <xf numFmtId="0" fontId="6" fillId="8" borderId="20" xfId="0" applyFont="1" applyFill="1" applyBorder="1" applyAlignment="1">
      <alignment horizontal="left" wrapText="1"/>
    </xf>
    <xf numFmtId="0" fontId="9" fillId="0" borderId="0" xfId="0" applyFont="1" applyAlignment="1">
      <alignment horizontal="left" wrapText="1" indent="6"/>
    </xf>
    <xf numFmtId="164" fontId="7" fillId="2" borderId="42" xfId="0" applyNumberFormat="1" applyFont="1" applyFill="1" applyBorder="1" applyAlignment="1">
      <alignment horizontal="center" vertical="top" wrapText="1"/>
    </xf>
    <xf numFmtId="164" fontId="5" fillId="11" borderId="36" xfId="0" applyNumberFormat="1" applyFont="1" applyFill="1" applyBorder="1" applyAlignment="1">
      <alignment horizontal="right" vertical="top" wrapText="1"/>
    </xf>
    <xf numFmtId="0" fontId="5" fillId="11" borderId="35" xfId="0" applyFont="1" applyFill="1" applyBorder="1" applyAlignment="1">
      <alignment horizontal="right" vertical="top" wrapText="1"/>
    </xf>
    <xf numFmtId="0" fontId="5" fillId="11" borderId="45" xfId="0" applyFont="1" applyFill="1" applyBorder="1" applyAlignment="1">
      <alignment horizontal="right" vertical="top" wrapText="1"/>
    </xf>
    <xf numFmtId="164" fontId="7" fillId="12" borderId="77" xfId="0" applyNumberFormat="1" applyFont="1" applyFill="1" applyBorder="1" applyAlignment="1">
      <alignment horizontal="center" vertical="top" wrapText="1"/>
    </xf>
    <xf numFmtId="0" fontId="5" fillId="6" borderId="76" xfId="0" applyFont="1" applyFill="1" applyBorder="1" applyAlignment="1">
      <alignment horizontal="right" vertical="top" wrapText="1"/>
    </xf>
    <xf numFmtId="0" fontId="5" fillId="6" borderId="6" xfId="0" applyFont="1" applyFill="1" applyBorder="1" applyAlignment="1">
      <alignment horizontal="right" vertical="top" wrapText="1"/>
    </xf>
    <xf numFmtId="0" fontId="5" fillId="6" borderId="29" xfId="0" applyFont="1" applyFill="1" applyBorder="1" applyAlignment="1">
      <alignment horizontal="right" vertical="top" wrapText="1"/>
    </xf>
    <xf numFmtId="164" fontId="7" fillId="7" borderId="42" xfId="0" applyNumberFormat="1" applyFont="1" applyFill="1" applyBorder="1" applyAlignment="1">
      <alignment horizontal="center" vertical="top" wrapText="1"/>
    </xf>
    <xf numFmtId="0" fontId="5" fillId="8" borderId="36" xfId="0" applyFont="1" applyFill="1" applyBorder="1" applyAlignment="1">
      <alignment horizontal="right" vertical="top" wrapText="1"/>
    </xf>
    <xf numFmtId="0" fontId="5" fillId="8" borderId="35" xfId="0" applyFont="1" applyFill="1" applyBorder="1" applyAlignment="1">
      <alignment horizontal="right" vertical="top" wrapText="1"/>
    </xf>
    <xf numFmtId="0" fontId="5" fillId="8" borderId="45" xfId="0" applyFont="1" applyFill="1" applyBorder="1" applyAlignment="1">
      <alignment horizontal="right" vertical="top" wrapText="1"/>
    </xf>
    <xf numFmtId="164" fontId="7" fillId="10" borderId="77" xfId="0" applyNumberFormat="1" applyFont="1" applyFill="1" applyBorder="1" applyAlignment="1">
      <alignment horizontal="center" vertical="top" wrapText="1"/>
    </xf>
    <xf numFmtId="0" fontId="5" fillId="9" borderId="76" xfId="0" applyFont="1" applyFill="1" applyBorder="1" applyAlignment="1">
      <alignment horizontal="right" vertical="top" wrapText="1"/>
    </xf>
    <xf numFmtId="0" fontId="5" fillId="9" borderId="6" xfId="0" applyFont="1" applyFill="1" applyBorder="1" applyAlignment="1">
      <alignment horizontal="right" vertical="top" wrapText="1"/>
    </xf>
    <xf numFmtId="0" fontId="5" fillId="9" borderId="1" xfId="0" applyFont="1" applyFill="1" applyBorder="1" applyAlignment="1">
      <alignment horizontal="right" vertical="top" wrapText="1"/>
    </xf>
    <xf numFmtId="0" fontId="11" fillId="0" borderId="0" xfId="0" applyFont="1" applyAlignment="1">
      <alignment horizontal="left" vertical="top"/>
    </xf>
    <xf numFmtId="0" fontId="6" fillId="0" borderId="7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5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2" fillId="0" borderId="0" xfId="0" applyFont="1" applyAlignment="1">
      <alignment horizontal="left" wrapText="1" indent="38"/>
    </xf>
    <xf numFmtId="0" fontId="1" fillId="0" borderId="0" xfId="0" applyFont="1" applyAlignment="1">
      <alignment horizontal="left" vertical="top" wrapText="1"/>
    </xf>
    <xf numFmtId="0" fontId="1" fillId="0" borderId="28" xfId="0" applyFont="1" applyBorder="1" applyAlignment="1">
      <alignment horizontal="left" vertical="top" wrapText="1"/>
    </xf>
    <xf numFmtId="0" fontId="7" fillId="0" borderId="30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7" fillId="4" borderId="38" xfId="0" applyFont="1" applyFill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5" fillId="0" borderId="41" xfId="0" applyFont="1" applyBorder="1" applyAlignment="1">
      <alignment horizontal="left" vertical="center" wrapText="1"/>
    </xf>
    <xf numFmtId="0" fontId="6" fillId="0" borderId="58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  <xf numFmtId="0" fontId="7" fillId="0" borderId="58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5" borderId="40" xfId="0" applyFont="1" applyFill="1" applyBorder="1" applyAlignment="1">
      <alignment horizontal="center" vertical="center" wrapText="1"/>
    </xf>
    <xf numFmtId="0" fontId="7" fillId="5" borderId="41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7" fillId="12" borderId="30" xfId="0" applyFont="1" applyFill="1" applyBorder="1" applyAlignment="1">
      <alignment horizontal="center" vertical="center" wrapText="1"/>
    </xf>
    <xf numFmtId="164" fontId="5" fillId="0" borderId="48" xfId="0" applyNumberFormat="1" applyFont="1" applyBorder="1" applyAlignment="1">
      <alignment horizontal="center" vertical="center" wrapText="1"/>
    </xf>
    <xf numFmtId="164" fontId="5" fillId="0" borderId="49" xfId="0" applyNumberFormat="1" applyFont="1" applyBorder="1" applyAlignment="1">
      <alignment horizontal="center" vertical="center" wrapText="1"/>
    </xf>
    <xf numFmtId="164" fontId="5" fillId="0" borderId="50" xfId="0" applyNumberFormat="1" applyFont="1" applyBorder="1" applyAlignment="1">
      <alignment horizontal="center" vertical="center" wrapText="1"/>
    </xf>
    <xf numFmtId="164" fontId="5" fillId="0" borderId="21" xfId="0" applyNumberFormat="1" applyFont="1" applyBorder="1" applyAlignment="1">
      <alignment horizontal="center" vertical="center" wrapText="1"/>
    </xf>
    <xf numFmtId="164" fontId="5" fillId="0" borderId="40" xfId="0" applyNumberFormat="1" applyFont="1" applyBorder="1" applyAlignment="1">
      <alignment horizontal="center" vertical="center" wrapText="1"/>
    </xf>
    <xf numFmtId="164" fontId="5" fillId="0" borderId="22" xfId="0" applyNumberFormat="1" applyFont="1" applyBorder="1" applyAlignment="1">
      <alignment horizontal="center" vertical="center" wrapText="1"/>
    </xf>
    <xf numFmtId="164" fontId="5" fillId="0" borderId="18" xfId="0" applyNumberFormat="1" applyFont="1" applyBorder="1" applyAlignment="1">
      <alignment horizontal="center" vertical="center" wrapText="1"/>
    </xf>
    <xf numFmtId="164" fontId="5" fillId="0" borderId="23" xfId="0" applyNumberFormat="1" applyFont="1" applyBorder="1" applyAlignment="1">
      <alignment horizontal="center" vertical="center" wrapText="1"/>
    </xf>
    <xf numFmtId="164" fontId="5" fillId="0" borderId="41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0" fontId="7" fillId="6" borderId="0" xfId="0" applyFont="1" applyFill="1" applyAlignment="1">
      <alignment horizontal="center" vertical="center" wrapText="1"/>
    </xf>
    <xf numFmtId="0" fontId="7" fillId="6" borderId="28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46" xfId="0" applyFont="1" applyBorder="1" applyAlignment="1">
      <alignment horizontal="left" vertical="top" wrapText="1"/>
    </xf>
    <xf numFmtId="0" fontId="5" fillId="0" borderId="60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16" xfId="0" applyFont="1" applyBorder="1" applyAlignment="1">
      <alignment horizontal="left" vertical="top" wrapText="1"/>
    </xf>
    <xf numFmtId="0" fontId="5" fillId="0" borderId="61" xfId="0" applyFont="1" applyBorder="1" applyAlignment="1">
      <alignment horizontal="left" vertical="top" wrapText="1"/>
    </xf>
    <xf numFmtId="0" fontId="5" fillId="0" borderId="25" xfId="0" applyFont="1" applyBorder="1" applyAlignment="1">
      <alignment horizontal="left" vertical="top" wrapText="1"/>
    </xf>
    <xf numFmtId="0" fontId="5" fillId="0" borderId="59" xfId="0" applyFont="1" applyBorder="1" applyAlignment="1">
      <alignment horizontal="left" vertical="top" wrapText="1"/>
    </xf>
    <xf numFmtId="0" fontId="6" fillId="0" borderId="61" xfId="0" applyFont="1" applyBorder="1" applyAlignment="1">
      <alignment horizontal="center" vertical="center" wrapText="1"/>
    </xf>
    <xf numFmtId="0" fontId="6" fillId="0" borderId="59" xfId="0" applyFont="1" applyBorder="1" applyAlignment="1">
      <alignment horizontal="center" vertical="center" wrapText="1"/>
    </xf>
    <xf numFmtId="0" fontId="7" fillId="6" borderId="40" xfId="0" applyFont="1" applyFill="1" applyBorder="1" applyAlignment="1">
      <alignment horizontal="center" vertical="center" wrapText="1"/>
    </xf>
    <xf numFmtId="0" fontId="7" fillId="6" borderId="4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164" fontId="6" fillId="0" borderId="74" xfId="0" applyNumberFormat="1" applyFont="1" applyBorder="1" applyAlignment="1">
      <alignment horizontal="center" vertical="center" wrapText="1"/>
    </xf>
    <xf numFmtId="164" fontId="6" fillId="0" borderId="79" xfId="0" applyNumberFormat="1" applyFont="1" applyBorder="1" applyAlignment="1">
      <alignment horizontal="center" vertical="center" wrapText="1"/>
    </xf>
    <xf numFmtId="164" fontId="6" fillId="0" borderId="70" xfId="0" applyNumberFormat="1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6" fillId="0" borderId="74" xfId="0" applyFont="1" applyBorder="1" applyAlignment="1">
      <alignment horizontal="center" vertical="center" wrapText="1"/>
    </xf>
    <xf numFmtId="0" fontId="6" fillId="0" borderId="78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7" xfId="0" applyFont="1" applyBorder="1" applyAlignment="1">
      <alignment horizontal="left" vertical="top" wrapText="1"/>
    </xf>
    <xf numFmtId="0" fontId="6" fillId="0" borderId="25" xfId="0" applyFont="1" applyBorder="1" applyAlignment="1">
      <alignment horizontal="center" vertical="center" wrapText="1"/>
    </xf>
    <xf numFmtId="0" fontId="7" fillId="6" borderId="18" xfId="0" applyFont="1" applyFill="1" applyBorder="1" applyAlignment="1">
      <alignment horizontal="center" vertical="center" wrapText="1"/>
    </xf>
    <xf numFmtId="0" fontId="7" fillId="0" borderId="30" xfId="0" applyFont="1" applyBorder="1" applyAlignment="1">
      <alignment horizontal="left" vertical="top" wrapText="1"/>
    </xf>
    <xf numFmtId="0" fontId="7" fillId="4" borderId="40" xfId="0" applyFont="1" applyFill="1" applyBorder="1" applyAlignment="1">
      <alignment horizontal="center" vertical="center" wrapText="1"/>
    </xf>
    <xf numFmtId="0" fontId="7" fillId="4" borderId="41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7" borderId="41" xfId="0" applyFont="1" applyFill="1" applyBorder="1" applyAlignment="1">
      <alignment horizontal="center" vertical="center" wrapText="1"/>
    </xf>
    <xf numFmtId="0" fontId="7" fillId="8" borderId="18" xfId="0" applyFont="1" applyFill="1" applyBorder="1" applyAlignment="1">
      <alignment horizontal="center" vertical="center" wrapText="1"/>
    </xf>
    <xf numFmtId="0" fontId="7" fillId="8" borderId="4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top" wrapText="1"/>
    </xf>
    <xf numFmtId="0" fontId="5" fillId="0" borderId="19" xfId="0" applyFont="1" applyBorder="1" applyAlignment="1">
      <alignment horizontal="left" vertical="top" wrapText="1"/>
    </xf>
    <xf numFmtId="0" fontId="5" fillId="0" borderId="67" xfId="0" applyFont="1" applyBorder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164" fontId="5" fillId="0" borderId="28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top" wrapText="1"/>
    </xf>
    <xf numFmtId="0" fontId="5" fillId="0" borderId="16" xfId="0" applyFont="1" applyBorder="1" applyAlignment="1">
      <alignment horizontal="left" vertical="top" wrapText="1"/>
    </xf>
    <xf numFmtId="0" fontId="8" fillId="8" borderId="30" xfId="0" applyFont="1" applyFill="1" applyBorder="1" applyAlignment="1">
      <alignment horizontal="center" vertical="center" wrapText="1"/>
    </xf>
    <xf numFmtId="0" fontId="8" fillId="8" borderId="28" xfId="0" applyFont="1" applyFill="1" applyBorder="1" applyAlignment="1">
      <alignment horizontal="center" vertical="center" wrapText="1"/>
    </xf>
    <xf numFmtId="0" fontId="5" fillId="0" borderId="34" xfId="0" applyFont="1" applyBorder="1" applyAlignment="1">
      <alignment horizontal="left" vertical="top" wrapText="1"/>
    </xf>
    <xf numFmtId="0" fontId="5" fillId="0" borderId="38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7" fillId="8" borderId="30" xfId="0" applyFont="1" applyFill="1" applyBorder="1" applyAlignment="1">
      <alignment horizontal="center" vertical="center" wrapText="1"/>
    </xf>
    <xf numFmtId="0" fontId="7" fillId="8" borderId="0" xfId="0" applyFont="1" applyFill="1" applyAlignment="1">
      <alignment horizontal="center" vertical="center" wrapText="1"/>
    </xf>
    <xf numFmtId="0" fontId="7" fillId="8" borderId="28" xfId="0" applyFont="1" applyFill="1" applyBorder="1" applyAlignment="1">
      <alignment horizontal="center" vertical="center" wrapText="1"/>
    </xf>
    <xf numFmtId="0" fontId="7" fillId="5" borderId="30" xfId="0" applyFont="1" applyFill="1" applyBorder="1" applyAlignment="1">
      <alignment horizontal="center" vertical="center" wrapText="1"/>
    </xf>
    <xf numFmtId="0" fontId="7" fillId="8" borderId="38" xfId="0" applyFont="1" applyFill="1" applyBorder="1" applyAlignment="1">
      <alignment horizontal="center" vertical="center" wrapText="1"/>
    </xf>
    <xf numFmtId="0" fontId="7" fillId="8" borderId="39" xfId="0" applyFont="1" applyFill="1" applyBorder="1" applyAlignment="1">
      <alignment horizontal="center" vertical="center" wrapText="1"/>
    </xf>
    <xf numFmtId="0" fontId="7" fillId="10" borderId="21" xfId="0" applyFont="1" applyFill="1" applyBorder="1" applyAlignment="1">
      <alignment horizontal="center" vertical="center" wrapText="1"/>
    </xf>
    <xf numFmtId="0" fontId="7" fillId="10" borderId="30" xfId="0" applyFont="1" applyFill="1" applyBorder="1" applyAlignment="1">
      <alignment horizontal="center" vertical="center" wrapText="1"/>
    </xf>
    <xf numFmtId="0" fontId="8" fillId="9" borderId="30" xfId="0" applyFont="1" applyFill="1" applyBorder="1" applyAlignment="1">
      <alignment horizontal="center" vertical="center" wrapText="1"/>
    </xf>
    <xf numFmtId="0" fontId="8" fillId="9" borderId="28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center" wrapText="1"/>
    </xf>
    <xf numFmtId="0" fontId="6" fillId="0" borderId="13" xfId="0" applyFont="1" applyBorder="1" applyAlignment="1">
      <alignment horizontal="center" wrapText="1"/>
    </xf>
    <xf numFmtId="164" fontId="5" fillId="0" borderId="24" xfId="0" applyNumberFormat="1" applyFont="1" applyBorder="1" applyAlignment="1">
      <alignment horizontal="center" vertical="center" wrapText="1"/>
    </xf>
    <xf numFmtId="164" fontId="5" fillId="0" borderId="42" xfId="0" applyNumberFormat="1" applyFont="1" applyBorder="1" applyAlignment="1">
      <alignment horizontal="center" vertical="center" wrapText="1"/>
    </xf>
    <xf numFmtId="164" fontId="5" fillId="0" borderId="68" xfId="0" applyNumberFormat="1" applyFont="1" applyBorder="1" applyAlignment="1">
      <alignment horizontal="center" vertical="center" wrapText="1"/>
    </xf>
    <xf numFmtId="164" fontId="5" fillId="0" borderId="43" xfId="0" applyNumberFormat="1" applyFont="1" applyBorder="1" applyAlignment="1">
      <alignment horizontal="center" vertical="center" wrapText="1"/>
    </xf>
    <xf numFmtId="164" fontId="5" fillId="0" borderId="69" xfId="0" applyNumberFormat="1" applyFont="1" applyBorder="1" applyAlignment="1">
      <alignment horizontal="center" vertical="center" wrapText="1"/>
    </xf>
    <xf numFmtId="164" fontId="5" fillId="0" borderId="44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top" wrapText="1"/>
    </xf>
    <xf numFmtId="0" fontId="6" fillId="0" borderId="29" xfId="0" applyFont="1" applyBorder="1" applyAlignment="1">
      <alignment horizontal="center" wrapText="1"/>
    </xf>
    <xf numFmtId="0" fontId="6" fillId="0" borderId="59" xfId="0" applyFont="1" applyBorder="1" applyAlignment="1">
      <alignment horizontal="center" wrapText="1"/>
    </xf>
    <xf numFmtId="0" fontId="7" fillId="9" borderId="30" xfId="0" applyFont="1" applyFill="1" applyBorder="1" applyAlignment="1">
      <alignment horizontal="center" vertical="center" wrapText="1"/>
    </xf>
    <xf numFmtId="0" fontId="7" fillId="9" borderId="0" xfId="0" applyFont="1" applyFill="1" applyAlignment="1">
      <alignment horizontal="center" vertical="center" wrapText="1"/>
    </xf>
    <xf numFmtId="0" fontId="6" fillId="0" borderId="3" xfId="0" applyFont="1" applyBorder="1" applyAlignment="1">
      <alignment horizontal="center" wrapText="1"/>
    </xf>
    <xf numFmtId="0" fontId="6" fillId="0" borderId="19" xfId="0" applyFont="1" applyBorder="1" applyAlignment="1">
      <alignment horizontal="center" wrapText="1"/>
    </xf>
    <xf numFmtId="0" fontId="5" fillId="0" borderId="22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left" vertical="top" wrapText="1"/>
    </xf>
    <xf numFmtId="0" fontId="5" fillId="0" borderId="58" xfId="0" applyFont="1" applyBorder="1" applyAlignment="1">
      <alignment horizontal="left" vertical="top" wrapText="1"/>
    </xf>
    <xf numFmtId="0" fontId="5" fillId="0" borderId="32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9" fillId="0" borderId="0" xfId="0" applyFont="1" applyAlignment="1">
      <alignment horizontal="left" wrapText="1" indent="6"/>
    </xf>
    <xf numFmtId="0" fontId="7" fillId="2" borderId="20" xfId="0" applyFont="1" applyFill="1" applyBorder="1" applyAlignment="1">
      <alignment horizontal="left" vertical="top" wrapText="1"/>
    </xf>
    <xf numFmtId="0" fontId="7" fillId="2" borderId="58" xfId="0" applyFont="1" applyFill="1" applyBorder="1" applyAlignment="1">
      <alignment horizontal="left" vertical="top" wrapText="1"/>
    </xf>
    <xf numFmtId="0" fontId="7" fillId="2" borderId="30" xfId="0" applyFont="1" applyFill="1" applyBorder="1" applyAlignment="1">
      <alignment horizontal="left" vertical="top" wrapText="1"/>
    </xf>
    <xf numFmtId="0" fontId="6" fillId="0" borderId="30" xfId="0" applyFont="1" applyBorder="1" applyAlignment="1">
      <alignment horizontal="left" vertical="center" wrapText="1"/>
    </xf>
    <xf numFmtId="0" fontId="6" fillId="0" borderId="40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5" fillId="11" borderId="71" xfId="0" applyFont="1" applyFill="1" applyBorder="1" applyAlignment="1">
      <alignment horizontal="left" vertical="top" wrapText="1"/>
    </xf>
    <xf numFmtId="0" fontId="5" fillId="11" borderId="72" xfId="0" applyFont="1" applyFill="1" applyBorder="1" applyAlignment="1">
      <alignment horizontal="left" vertical="top" wrapText="1"/>
    </xf>
    <xf numFmtId="0" fontId="5" fillId="11" borderId="73" xfId="0" applyFont="1" applyFill="1" applyBorder="1" applyAlignment="1">
      <alignment horizontal="left" vertical="top" wrapText="1"/>
    </xf>
    <xf numFmtId="0" fontId="5" fillId="11" borderId="7" xfId="0" applyFont="1" applyFill="1" applyBorder="1" applyAlignment="1">
      <alignment horizontal="left" vertical="top" wrapText="1"/>
    </xf>
    <xf numFmtId="0" fontId="5" fillId="11" borderId="8" xfId="0" applyFont="1" applyFill="1" applyBorder="1" applyAlignment="1">
      <alignment horizontal="left" vertical="top" wrapText="1"/>
    </xf>
    <xf numFmtId="0" fontId="5" fillId="11" borderId="33" xfId="0" applyFont="1" applyFill="1" applyBorder="1" applyAlignment="1">
      <alignment horizontal="left" vertical="top" wrapText="1"/>
    </xf>
    <xf numFmtId="0" fontId="5" fillId="11" borderId="10" xfId="0" applyFont="1" applyFill="1" applyBorder="1" applyAlignment="1">
      <alignment horizontal="left" vertical="top" wrapText="1"/>
    </xf>
    <xf numFmtId="0" fontId="5" fillId="11" borderId="2" xfId="0" applyFont="1" applyFill="1" applyBorder="1" applyAlignment="1">
      <alignment horizontal="left" vertical="top" wrapText="1"/>
    </xf>
    <xf numFmtId="0" fontId="7" fillId="12" borderId="21" xfId="0" applyFont="1" applyFill="1" applyBorder="1" applyAlignment="1">
      <alignment horizontal="left" vertical="top" wrapText="1"/>
    </xf>
    <xf numFmtId="0" fontId="7" fillId="12" borderId="30" xfId="0" applyFont="1" applyFill="1" applyBorder="1" applyAlignment="1">
      <alignment horizontal="left" vertical="top" wrapText="1"/>
    </xf>
    <xf numFmtId="0" fontId="7" fillId="12" borderId="63" xfId="0" applyFont="1" applyFill="1" applyBorder="1" applyAlignment="1">
      <alignment horizontal="left" vertical="top" wrapText="1"/>
    </xf>
    <xf numFmtId="0" fontId="7" fillId="12" borderId="75" xfId="0" applyFont="1" applyFill="1" applyBorder="1" applyAlignment="1">
      <alignment horizontal="left" vertical="top" wrapText="1"/>
    </xf>
    <xf numFmtId="0" fontId="6" fillId="0" borderId="28" xfId="0" applyFont="1" applyBorder="1" applyAlignment="1">
      <alignment horizontal="left" vertical="center" wrapText="1"/>
    </xf>
    <xf numFmtId="0" fontId="6" fillId="0" borderId="41" xfId="0" applyFont="1" applyBorder="1" applyAlignment="1">
      <alignment horizontal="left" vertical="center" wrapText="1"/>
    </xf>
    <xf numFmtId="0" fontId="5" fillId="6" borderId="5" xfId="0" applyFont="1" applyFill="1" applyBorder="1" applyAlignment="1">
      <alignment horizontal="left" vertical="top" wrapText="1"/>
    </xf>
    <xf numFmtId="0" fontId="5" fillId="6" borderId="4" xfId="0" applyFont="1" applyFill="1" applyBorder="1" applyAlignment="1">
      <alignment horizontal="left" vertical="top" wrapText="1"/>
    </xf>
    <xf numFmtId="0" fontId="6" fillId="0" borderId="22" xfId="0" applyFont="1" applyBorder="1" applyAlignment="1">
      <alignment horizontal="left" wrapText="1"/>
    </xf>
    <xf numFmtId="0" fontId="5" fillId="6" borderId="7" xfId="0" applyFont="1" applyFill="1" applyBorder="1" applyAlignment="1">
      <alignment horizontal="left" vertical="top" wrapText="1"/>
    </xf>
    <xf numFmtId="0" fontId="5" fillId="6" borderId="8" xfId="0" applyFont="1" applyFill="1" applyBorder="1" applyAlignment="1">
      <alignment horizontal="left" vertical="top" wrapText="1"/>
    </xf>
    <xf numFmtId="0" fontId="5" fillId="6" borderId="10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left" vertical="top" wrapText="1"/>
    </xf>
    <xf numFmtId="0" fontId="7" fillId="7" borderId="21" xfId="0" applyFont="1" applyFill="1" applyBorder="1" applyAlignment="1">
      <alignment horizontal="left" vertical="top" wrapText="1"/>
    </xf>
    <xf numFmtId="0" fontId="7" fillId="7" borderId="30" xfId="0" applyFont="1" applyFill="1" applyBorder="1" applyAlignment="1">
      <alignment horizontal="left" vertical="top" wrapText="1"/>
    </xf>
    <xf numFmtId="0" fontId="5" fillId="8" borderId="71" xfId="0" applyFont="1" applyFill="1" applyBorder="1" applyAlignment="1">
      <alignment horizontal="left" vertical="top" wrapText="1"/>
    </xf>
    <xf numFmtId="0" fontId="5" fillId="8" borderId="72" xfId="0" applyFont="1" applyFill="1" applyBorder="1" applyAlignment="1">
      <alignment horizontal="left" vertical="top" wrapText="1"/>
    </xf>
    <xf numFmtId="0" fontId="5" fillId="8" borderId="73" xfId="0" applyFont="1" applyFill="1" applyBorder="1" applyAlignment="1">
      <alignment horizontal="left" vertical="top" wrapText="1"/>
    </xf>
    <xf numFmtId="0" fontId="5" fillId="8" borderId="60" xfId="0" applyFont="1" applyFill="1" applyBorder="1" applyAlignment="1">
      <alignment horizontal="left" vertical="top" wrapText="1"/>
    </xf>
    <xf numFmtId="0" fontId="5" fillId="8" borderId="7" xfId="0" applyFont="1" applyFill="1" applyBorder="1" applyAlignment="1">
      <alignment horizontal="left" vertical="top" wrapText="1"/>
    </xf>
    <xf numFmtId="0" fontId="5" fillId="8" borderId="8" xfId="0" applyFont="1" applyFill="1" applyBorder="1" applyAlignment="1">
      <alignment horizontal="left" vertical="top" wrapText="1"/>
    </xf>
    <xf numFmtId="0" fontId="5" fillId="8" borderId="61" xfId="0" applyFont="1" applyFill="1" applyBorder="1" applyAlignment="1">
      <alignment horizontal="left" vertical="top" wrapText="1"/>
    </xf>
    <xf numFmtId="0" fontId="5" fillId="8" borderId="25" xfId="0" applyFont="1" applyFill="1" applyBorder="1" applyAlignment="1">
      <alignment horizontal="left" vertical="top" wrapText="1"/>
    </xf>
    <xf numFmtId="0" fontId="5" fillId="8" borderId="26" xfId="0" applyFont="1" applyFill="1" applyBorder="1" applyAlignment="1">
      <alignment horizontal="left" vertical="top" wrapText="1"/>
    </xf>
    <xf numFmtId="0" fontId="10" fillId="0" borderId="0" xfId="0" applyFont="1" applyAlignment="1">
      <alignment horizontal="left" wrapText="1" indent="28"/>
    </xf>
    <xf numFmtId="0" fontId="10" fillId="0" borderId="30" xfId="0" applyFont="1" applyBorder="1" applyAlignment="1">
      <alignment horizontal="left" wrapText="1" indent="28"/>
    </xf>
    <xf numFmtId="0" fontId="7" fillId="10" borderId="21" xfId="0" applyFont="1" applyFill="1" applyBorder="1" applyAlignment="1">
      <alignment horizontal="left" vertical="top" wrapText="1"/>
    </xf>
    <xf numFmtId="0" fontId="7" fillId="10" borderId="30" xfId="0" applyFont="1" applyFill="1" applyBorder="1" applyAlignment="1">
      <alignment horizontal="left" vertical="top" wrapText="1"/>
    </xf>
    <xf numFmtId="0" fontId="7" fillId="10" borderId="63" xfId="0" applyFont="1" applyFill="1" applyBorder="1" applyAlignment="1">
      <alignment horizontal="left" vertical="top" wrapText="1"/>
    </xf>
    <xf numFmtId="0" fontId="7" fillId="10" borderId="75" xfId="0" applyFont="1" applyFill="1" applyBorder="1" applyAlignment="1">
      <alignment horizontal="left" vertical="top" wrapText="1"/>
    </xf>
    <xf numFmtId="0" fontId="5" fillId="9" borderId="5" xfId="0" applyFont="1" applyFill="1" applyBorder="1" applyAlignment="1">
      <alignment horizontal="left" vertical="top" wrapText="1"/>
    </xf>
    <xf numFmtId="0" fontId="5" fillId="9" borderId="4" xfId="0" applyFont="1" applyFill="1" applyBorder="1" applyAlignment="1">
      <alignment horizontal="left" vertical="top" wrapText="1"/>
    </xf>
    <xf numFmtId="0" fontId="5" fillId="9" borderId="7" xfId="0" applyFont="1" applyFill="1" applyBorder="1" applyAlignment="1">
      <alignment horizontal="left" vertical="top" wrapText="1"/>
    </xf>
    <xf numFmtId="0" fontId="5" fillId="9" borderId="8" xfId="0" applyFont="1" applyFill="1" applyBorder="1" applyAlignment="1">
      <alignment horizontal="left" vertical="top" wrapText="1"/>
    </xf>
    <xf numFmtId="0" fontId="5" fillId="9" borderId="25" xfId="0" applyFont="1" applyFill="1" applyBorder="1" applyAlignment="1">
      <alignment horizontal="left" vertical="top" wrapText="1"/>
    </xf>
    <xf numFmtId="0" fontId="5" fillId="9" borderId="26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8F6D0"/>
      <color rgb="FFFFF1C9"/>
      <color rgb="FFC336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radarChart>
        <c:radarStyle val="marker"/>
        <c:varyColors val="0"/>
        <c:ser>
          <c:idx val="0"/>
          <c:order val="0"/>
          <c:tx>
            <c:v>Sous-Moyenne</c:v>
          </c:tx>
          <c:spPr>
            <a:ln w="28575" cap="rnd">
              <a:solidFill>
                <a:schemeClr val="accent3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Feuil1!$A$19:$A$21</c:f>
              <c:strCache>
                <c:ptCount val="3"/>
                <c:pt idx="0">
                  <c:v>…....................</c:v>
                </c:pt>
                <c:pt idx="1">
                  <c:v>…....................</c:v>
                </c:pt>
                <c:pt idx="2">
                  <c:v>…....................</c:v>
                </c:pt>
              </c:strCache>
            </c:strRef>
          </c:cat>
          <c:val>
            <c:numRef>
              <c:f>Feuil1!$B$19:$B$21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B1-4E03-976A-C5207CC8B46E}"/>
            </c:ext>
          </c:extLst>
        </c:ser>
        <c:ser>
          <c:idx val="1"/>
          <c:order val="1"/>
          <c:tx>
            <c:v>Moyenne</c:v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strRef>
              <c:f>Feuil1!$A$19:$A$21</c:f>
              <c:strCache>
                <c:ptCount val="3"/>
                <c:pt idx="0">
                  <c:v>…....................</c:v>
                </c:pt>
                <c:pt idx="1">
                  <c:v>…....................</c:v>
                </c:pt>
                <c:pt idx="2">
                  <c:v>…....................</c:v>
                </c:pt>
              </c:strCache>
            </c:strRef>
          </c:cat>
          <c:val>
            <c:numRef>
              <c:f>Feuil1!$C$19:$C$21</c:f>
              <c:numCache>
                <c:formatCode>0.0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9B1-4E03-976A-C5207CC8B4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6946952"/>
        <c:axId val="336949832"/>
      </c:radarChart>
      <c:catAx>
        <c:axId val="33694695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336949832"/>
        <c:crosses val="autoZero"/>
        <c:auto val="1"/>
        <c:lblAlgn val="ctr"/>
        <c:lblOffset val="100"/>
        <c:noMultiLvlLbl val="0"/>
      </c:catAx>
      <c:valAx>
        <c:axId val="336949832"/>
        <c:scaling>
          <c:orientation val="minMax"/>
          <c:max val="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69469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9102187226596676"/>
          <c:y val="0.84763888888888894"/>
          <c:w val="0.45918438320209976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radarChart>
        <c:radarStyle val="marker"/>
        <c:varyColors val="0"/>
        <c:ser>
          <c:idx val="0"/>
          <c:order val="0"/>
          <c:tx>
            <c:v>Sous-Moyenne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Feuil1!$A$12:$A$14</c:f>
              <c:strCache>
                <c:ptCount val="3"/>
                <c:pt idx="0">
                  <c:v>…....................</c:v>
                </c:pt>
                <c:pt idx="1">
                  <c:v>…....................</c:v>
                </c:pt>
                <c:pt idx="2">
                  <c:v>…....................</c:v>
                </c:pt>
              </c:strCache>
            </c:strRef>
          </c:cat>
          <c:val>
            <c:numRef>
              <c:f>Feuil1!$B$12:$B$14</c:f>
              <c:numCache>
                <c:formatCode>General</c:formatCode>
                <c:ptCount val="3"/>
                <c:pt idx="0" formatCode="0.0">
                  <c:v>2</c:v>
                </c:pt>
                <c:pt idx="1">
                  <c:v>1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DB-4D79-A8C0-CC6E107FC94D}"/>
            </c:ext>
          </c:extLst>
        </c:ser>
        <c:ser>
          <c:idx val="1"/>
          <c:order val="1"/>
          <c:tx>
            <c:v>Moyenne</c:v>
          </c:tx>
          <c:spPr>
            <a:ln w="28575" cap="rnd">
              <a:solidFill>
                <a:schemeClr val="accent6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Feuil1!$A$12:$A$14</c:f>
              <c:strCache>
                <c:ptCount val="3"/>
                <c:pt idx="0">
                  <c:v>…....................</c:v>
                </c:pt>
                <c:pt idx="1">
                  <c:v>…....................</c:v>
                </c:pt>
                <c:pt idx="2">
                  <c:v>…....................</c:v>
                </c:pt>
              </c:strCache>
            </c:strRef>
          </c:cat>
          <c:val>
            <c:numRef>
              <c:f>Feuil1!$C$12:$C$14</c:f>
              <c:numCache>
                <c:formatCode>0.0</c:formatCode>
                <c:ptCount val="3"/>
                <c:pt idx="0">
                  <c:v>1.6666666666666667</c:v>
                </c:pt>
                <c:pt idx="1">
                  <c:v>1.6666666666666667</c:v>
                </c:pt>
                <c:pt idx="2">
                  <c:v>1.6666666666666667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CDB-4D79-A8C0-CC6E107FC9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0414784"/>
        <c:axId val="570415864"/>
      </c:radarChart>
      <c:catAx>
        <c:axId val="57041478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570415864"/>
        <c:crosses val="autoZero"/>
        <c:auto val="1"/>
        <c:lblAlgn val="ctr"/>
        <c:lblOffset val="100"/>
        <c:noMultiLvlLbl val="0"/>
      </c:catAx>
      <c:valAx>
        <c:axId val="570415864"/>
        <c:scaling>
          <c:orientation val="minMax"/>
          <c:max val="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414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31324409448818896"/>
          <c:y val="0.85689814814814813"/>
          <c:w val="0.45918438320209976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radarChart>
        <c:radarStyle val="marker"/>
        <c:varyColors val="0"/>
        <c:ser>
          <c:idx val="0"/>
          <c:order val="0"/>
          <c:tx>
            <c:v>Sous-Moyenne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Feuil1!$A$5:$A$7</c:f>
              <c:strCache>
                <c:ptCount val="3"/>
                <c:pt idx="0">
                  <c:v>…....................</c:v>
                </c:pt>
                <c:pt idx="1">
                  <c:v>…....................</c:v>
                </c:pt>
                <c:pt idx="2">
                  <c:v>…....................</c:v>
                </c:pt>
              </c:strCache>
            </c:strRef>
          </c:cat>
          <c:val>
            <c:numRef>
              <c:f>Feuil1!$B$5:$B$7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F0-4B03-92E4-B9BB91AD1D1A}"/>
            </c:ext>
          </c:extLst>
        </c:ser>
        <c:ser>
          <c:idx val="1"/>
          <c:order val="1"/>
          <c:tx>
            <c:v>Moyenne</c:v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strRef>
              <c:f>Feuil1!$A$5:$A$7</c:f>
              <c:strCache>
                <c:ptCount val="3"/>
                <c:pt idx="0">
                  <c:v>…....................</c:v>
                </c:pt>
                <c:pt idx="1">
                  <c:v>…....................</c:v>
                </c:pt>
                <c:pt idx="2">
                  <c:v>…....................</c:v>
                </c:pt>
              </c:strCache>
            </c:strRef>
          </c:cat>
          <c:val>
            <c:numRef>
              <c:f>Feuil1!$C$5:$C$7</c:f>
              <c:numCache>
                <c:formatCode>0.0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DF0-4B03-92E4-B9BB91AD1D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8787128"/>
        <c:axId val="518789648"/>
      </c:radarChart>
      <c:catAx>
        <c:axId val="51878712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518789648"/>
        <c:crosses val="autoZero"/>
        <c:auto val="1"/>
        <c:lblAlgn val="ctr"/>
        <c:lblOffset val="100"/>
        <c:noMultiLvlLbl val="0"/>
      </c:catAx>
      <c:valAx>
        <c:axId val="518789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87871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88244094488189"/>
          <c:y val="0.87078703703703708"/>
          <c:w val="0.45918438320209976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radarChart>
        <c:radarStyle val="marker"/>
        <c:varyColors val="0"/>
        <c:ser>
          <c:idx val="0"/>
          <c:order val="0"/>
          <c:tx>
            <c:v>Sous-Moyenne</c:v>
          </c:tx>
          <c:spPr>
            <a:ln w="28575" cap="rnd">
              <a:solidFill>
                <a:srgbClr val="C336DA"/>
              </a:solidFill>
              <a:round/>
            </a:ln>
            <a:effectLst/>
          </c:spPr>
          <c:marker>
            <c:symbol val="none"/>
          </c:marker>
          <c:cat>
            <c:strRef>
              <c:f>Feuil1!$A$27:$A$29</c:f>
              <c:strCache>
                <c:ptCount val="3"/>
                <c:pt idx="0">
                  <c:v>…....................</c:v>
                </c:pt>
                <c:pt idx="1">
                  <c:v>…....................</c:v>
                </c:pt>
                <c:pt idx="2">
                  <c:v>…....................</c:v>
                </c:pt>
              </c:strCache>
            </c:strRef>
          </c:cat>
          <c:val>
            <c:numRef>
              <c:f>Feuil1!$B$27:$B$29</c:f>
              <c:numCache>
                <c:formatCode>General</c:formatCode>
                <c:ptCount val="3"/>
                <c:pt idx="0">
                  <c:v>1</c:v>
                </c:pt>
                <c:pt idx="1">
                  <c:v>1.5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97-4874-B562-0FEF60D4CA92}"/>
            </c:ext>
          </c:extLst>
        </c:ser>
        <c:ser>
          <c:idx val="1"/>
          <c:order val="1"/>
          <c:tx>
            <c:v>Moyenne</c:v>
          </c:tx>
          <c:spPr>
            <a:ln w="28575" cap="rnd">
              <a:solidFill>
                <a:schemeClr val="accent4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Feuil1!$A$27:$A$29</c:f>
              <c:strCache>
                <c:ptCount val="3"/>
                <c:pt idx="0">
                  <c:v>…....................</c:v>
                </c:pt>
                <c:pt idx="1">
                  <c:v>…....................</c:v>
                </c:pt>
                <c:pt idx="2">
                  <c:v>…....................</c:v>
                </c:pt>
              </c:strCache>
            </c:strRef>
          </c:cat>
          <c:val>
            <c:numRef>
              <c:f>Feuil1!$C$27:$C$29</c:f>
              <c:numCache>
                <c:formatCode>0.0</c:formatCode>
                <c:ptCount val="3"/>
                <c:pt idx="0">
                  <c:v>1.1666666666666667</c:v>
                </c:pt>
                <c:pt idx="1">
                  <c:v>1.1666666666666667</c:v>
                </c:pt>
                <c:pt idx="2">
                  <c:v>1.1666666666666667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97-4874-B562-0FEF60D4CA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1838648"/>
        <c:axId val="761840448"/>
      </c:radarChart>
      <c:catAx>
        <c:axId val="76183864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761840448"/>
        <c:crosses val="autoZero"/>
        <c:auto val="1"/>
        <c:lblAlgn val="ctr"/>
        <c:lblOffset val="100"/>
        <c:noMultiLvlLbl val="0"/>
      </c:catAx>
      <c:valAx>
        <c:axId val="761840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1838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35491076115485565"/>
          <c:y val="0.87078703703703708"/>
          <c:w val="0.45918438320209976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accent2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 baseline="0">
                <a:solidFill>
                  <a:schemeClr val="accent2">
                    <a:lumMod val="75000"/>
                  </a:schemeClr>
                </a:solidFill>
              </a:rPr>
              <a:t>Synthese de l'évaluation du projet </a:t>
            </a:r>
            <a:endParaRPr lang="fr-FR" b="1">
              <a:solidFill>
                <a:schemeClr val="accent2">
                  <a:lumMod val="75000"/>
                </a:schemeClr>
              </a:solidFill>
            </a:endParaRPr>
          </a:p>
        </c:rich>
      </c:tx>
      <c:overlay val="0"/>
      <c:spPr>
        <a:solidFill>
          <a:sysClr val="window" lastClr="FFFFFF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accent2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spPr>
            <a:ln w="28575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chemeClr val="accent2">
                    <a:lumMod val="7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0E39-489B-B049-A04AA554B5FB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8575" cap="rnd">
                <a:solidFill>
                  <a:schemeClr val="accent2">
                    <a:lumMod val="7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0E39-489B-B049-A04AA554B5FB}"/>
              </c:ext>
            </c:extLst>
          </c:dPt>
          <c:dPt>
            <c:idx val="2"/>
            <c:marker>
              <c:symbol val="none"/>
            </c:marker>
            <c:bubble3D val="0"/>
            <c:spPr>
              <a:ln w="28575" cap="rnd">
                <a:solidFill>
                  <a:schemeClr val="accent2">
                    <a:lumMod val="7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0E39-489B-B049-A04AA554B5FB}"/>
              </c:ext>
            </c:extLst>
          </c:dPt>
          <c:dPt>
            <c:idx val="3"/>
            <c:marker>
              <c:symbol val="none"/>
            </c:marker>
            <c:bubble3D val="0"/>
            <c:spPr>
              <a:ln w="28575" cap="rnd">
                <a:solidFill>
                  <a:schemeClr val="accent2">
                    <a:lumMod val="7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7-0E39-489B-B049-A04AA554B5FB}"/>
              </c:ext>
            </c:extLst>
          </c:dPt>
          <c:cat>
            <c:strRef>
              <c:f>Feuil1!$A$33:$A$36</c:f>
              <c:strCache>
                <c:ptCount val="4"/>
                <c:pt idx="0">
                  <c:v>Item 1</c:v>
                </c:pt>
                <c:pt idx="1">
                  <c:v>Item 2</c:v>
                </c:pt>
                <c:pt idx="2">
                  <c:v>Item 3</c:v>
                </c:pt>
                <c:pt idx="3">
                  <c:v>Item 4</c:v>
                </c:pt>
              </c:strCache>
            </c:strRef>
          </c:cat>
          <c:val>
            <c:numRef>
              <c:f>Feuil1!$B$33:$B$36</c:f>
              <c:numCache>
                <c:formatCode>0.0</c:formatCode>
                <c:ptCount val="4"/>
                <c:pt idx="0">
                  <c:v>0</c:v>
                </c:pt>
                <c:pt idx="1">
                  <c:v>1.6666666666666667</c:v>
                </c:pt>
                <c:pt idx="2">
                  <c:v>1</c:v>
                </c:pt>
                <c:pt idx="3">
                  <c:v>1.1666666666666667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E39-489B-B049-A04AA554B5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9613200"/>
        <c:axId val="519609240"/>
      </c:radarChart>
      <c:catAx>
        <c:axId val="51961320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519609240"/>
        <c:crosses val="autoZero"/>
        <c:auto val="1"/>
        <c:lblAlgn val="ctr"/>
        <c:lblOffset val="100"/>
        <c:noMultiLvlLbl val="0"/>
      </c:catAx>
      <c:valAx>
        <c:axId val="519609240"/>
        <c:scaling>
          <c:orientation val="minMax"/>
          <c:max val="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96132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2342388</xdr:rowOff>
    </xdr:from>
    <xdr:ext cx="12700" cy="109855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12700" cy="109855"/>
        </a:xfrm>
        <a:custGeom>
          <a:avLst/>
          <a:gdLst/>
          <a:ahLst/>
          <a:cxnLst/>
          <a:rect l="0" t="0" r="0" b="0"/>
          <a:pathLst>
            <a:path w="12700" h="109855">
              <a:moveTo>
                <a:pt x="12191" y="109727"/>
              </a:moveTo>
              <a:lnTo>
                <a:pt x="12191" y="0"/>
              </a:lnTo>
              <a:lnTo>
                <a:pt x="0" y="0"/>
              </a:lnTo>
              <a:lnTo>
                <a:pt x="0" y="109727"/>
              </a:lnTo>
              <a:lnTo>
                <a:pt x="12191" y="109727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twoCellAnchor>
    <xdr:from>
      <xdr:col>14</xdr:col>
      <xdr:colOff>306916</xdr:colOff>
      <xdr:row>25</xdr:row>
      <xdr:rowOff>74083</xdr:rowOff>
    </xdr:from>
    <xdr:to>
      <xdr:col>18</xdr:col>
      <xdr:colOff>232833</xdr:colOff>
      <xdr:row>33</xdr:row>
      <xdr:rowOff>160867</xdr:rowOff>
    </xdr:to>
    <xdr:graphicFrame macro="">
      <xdr:nvGraphicFramePr>
        <xdr:cNvPr id="57" name="Graphique 56">
          <a:extLst>
            <a:ext uri="{FF2B5EF4-FFF2-40B4-BE49-F238E27FC236}">
              <a16:creationId xmlns:a16="http://schemas.microsoft.com/office/drawing/2014/main" id="{A4944601-CF33-4A6A-A60A-18F6E4A1F9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592667</xdr:colOff>
      <xdr:row>13</xdr:row>
      <xdr:rowOff>232833</xdr:rowOff>
    </xdr:from>
    <xdr:to>
      <xdr:col>18</xdr:col>
      <xdr:colOff>518584</xdr:colOff>
      <xdr:row>20</xdr:row>
      <xdr:rowOff>2117</xdr:rowOff>
    </xdr:to>
    <xdr:graphicFrame macro="">
      <xdr:nvGraphicFramePr>
        <xdr:cNvPr id="58" name="Graphique 57">
          <a:extLst>
            <a:ext uri="{FF2B5EF4-FFF2-40B4-BE49-F238E27FC236}">
              <a16:creationId xmlns:a16="http://schemas.microsoft.com/office/drawing/2014/main" id="{E9EF2F34-419F-4B32-942F-C78C1714B04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268817</xdr:colOff>
      <xdr:row>2</xdr:row>
      <xdr:rowOff>246591</xdr:rowOff>
    </xdr:from>
    <xdr:to>
      <xdr:col>18</xdr:col>
      <xdr:colOff>198967</xdr:colOff>
      <xdr:row>10</xdr:row>
      <xdr:rowOff>279400</xdr:rowOff>
    </xdr:to>
    <xdr:graphicFrame macro="">
      <xdr:nvGraphicFramePr>
        <xdr:cNvPr id="59" name="Graphique 58">
          <a:extLst>
            <a:ext uri="{FF2B5EF4-FFF2-40B4-BE49-F238E27FC236}">
              <a16:creationId xmlns:a16="http://schemas.microsoft.com/office/drawing/2014/main" id="{45B0CA1F-C8A1-407A-89C5-7D27DA1F198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264584</xdr:colOff>
      <xdr:row>34</xdr:row>
      <xdr:rowOff>381000</xdr:rowOff>
    </xdr:from>
    <xdr:to>
      <xdr:col>18</xdr:col>
      <xdr:colOff>190501</xdr:colOff>
      <xdr:row>42</xdr:row>
      <xdr:rowOff>150283</xdr:rowOff>
    </xdr:to>
    <xdr:graphicFrame macro="">
      <xdr:nvGraphicFramePr>
        <xdr:cNvPr id="60" name="Graphique 59">
          <a:extLst>
            <a:ext uri="{FF2B5EF4-FFF2-40B4-BE49-F238E27FC236}">
              <a16:creationId xmlns:a16="http://schemas.microsoft.com/office/drawing/2014/main" id="{87C39641-0B98-4A91-92EA-4C81BDB2C74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0</xdr:colOff>
      <xdr:row>46</xdr:row>
      <xdr:rowOff>105832</xdr:rowOff>
    </xdr:from>
    <xdr:to>
      <xdr:col>14</xdr:col>
      <xdr:colOff>1989667</xdr:colOff>
      <xdr:row>59</xdr:row>
      <xdr:rowOff>129115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6108346B-5FE4-4DFE-9D78-D0E80132C5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7"/>
  <sheetViews>
    <sheetView tabSelected="1" zoomScaleNormal="100" workbookViewId="0">
      <selection activeCell="G12" sqref="G12:H12"/>
    </sheetView>
  </sheetViews>
  <sheetFormatPr baseColWidth="10" defaultColWidth="9.33203125" defaultRowHeight="12.75" x14ac:dyDescent="0.2"/>
  <cols>
    <col min="1" max="1" width="0.83203125" customWidth="1"/>
    <col min="2" max="2" width="9.33203125" customWidth="1"/>
    <col min="3" max="3" width="26.6640625" customWidth="1"/>
    <col min="4" max="4" width="2.1640625" customWidth="1"/>
    <col min="5" max="5" width="51.33203125" customWidth="1"/>
    <col min="6" max="6" width="10.83203125" customWidth="1"/>
    <col min="7" max="7" width="10.33203125" customWidth="1"/>
    <col min="8" max="8" width="0.83203125" customWidth="1"/>
    <col min="9" max="9" width="9" customWidth="1"/>
    <col min="10" max="10" width="8.83203125" customWidth="1"/>
    <col min="11" max="11" width="3.33203125" customWidth="1"/>
    <col min="12" max="12" width="5.6640625" customWidth="1"/>
    <col min="13" max="13" width="17.33203125" customWidth="1"/>
    <col min="14" max="14" width="22" customWidth="1"/>
    <col min="15" max="15" width="53.5" customWidth="1"/>
  </cols>
  <sheetData>
    <row r="1" spans="1:15" ht="52.5" customHeight="1" x14ac:dyDescent="0.3">
      <c r="A1" s="115"/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</row>
    <row r="2" spans="1:15" ht="30.6" customHeight="1" thickBot="1" x14ac:dyDescent="0.25">
      <c r="A2" s="116"/>
      <c r="B2" s="116"/>
      <c r="C2" s="116"/>
      <c r="D2" s="116"/>
      <c r="E2" s="116"/>
      <c r="F2" s="116"/>
      <c r="G2" s="117"/>
      <c r="H2" s="117"/>
      <c r="I2" s="117"/>
      <c r="J2" s="117"/>
      <c r="K2" s="117"/>
      <c r="L2" s="117"/>
      <c r="M2" s="117"/>
      <c r="N2" s="117"/>
      <c r="O2" s="116"/>
    </row>
    <row r="3" spans="1:15" ht="20.100000000000001" customHeight="1" thickBot="1" x14ac:dyDescent="0.25">
      <c r="A3" s="16"/>
      <c r="B3" s="17"/>
      <c r="C3" s="17"/>
      <c r="D3" s="17"/>
      <c r="E3" s="17"/>
      <c r="F3" s="18"/>
      <c r="G3" s="118" t="s">
        <v>0</v>
      </c>
      <c r="H3" s="118"/>
      <c r="I3" s="121" t="s">
        <v>1</v>
      </c>
      <c r="J3" s="121" t="s">
        <v>2</v>
      </c>
      <c r="K3" s="123" t="s">
        <v>3</v>
      </c>
      <c r="L3" s="124"/>
      <c r="M3" s="126" t="s">
        <v>4</v>
      </c>
      <c r="N3" s="127" t="s">
        <v>5</v>
      </c>
      <c r="O3" s="4"/>
    </row>
    <row r="4" spans="1:15" ht="28.5" customHeight="1" thickBot="1" x14ac:dyDescent="0.3">
      <c r="A4" s="20"/>
      <c r="B4" s="130" t="s">
        <v>9</v>
      </c>
      <c r="C4" s="131"/>
      <c r="D4" s="131"/>
      <c r="E4" s="131"/>
      <c r="F4" s="131"/>
      <c r="G4" s="119"/>
      <c r="H4" s="120"/>
      <c r="I4" s="122"/>
      <c r="J4" s="122"/>
      <c r="K4" s="119"/>
      <c r="L4" s="125"/>
      <c r="M4" s="126"/>
      <c r="N4" s="128"/>
      <c r="O4" s="2"/>
    </row>
    <row r="5" spans="1:15" ht="23.25" customHeight="1" x14ac:dyDescent="0.25">
      <c r="A5" s="21"/>
      <c r="B5" s="157" t="s">
        <v>13</v>
      </c>
      <c r="C5" s="157"/>
      <c r="D5" s="157"/>
      <c r="E5" s="157"/>
      <c r="F5" s="158"/>
      <c r="G5" s="108"/>
      <c r="H5" s="109"/>
      <c r="I5" s="23" t="s">
        <v>7</v>
      </c>
      <c r="J5" s="148">
        <f>SUM(G5:H8)/(COUNT(G5:H8)-COUNTIF(G5:H8,"=0"))</f>
        <v>1</v>
      </c>
      <c r="K5" s="151" t="e">
        <f>(J5+J9+J12)/3</f>
        <v>#DIV/0!</v>
      </c>
      <c r="L5" s="152"/>
      <c r="M5" s="24"/>
      <c r="N5" s="25"/>
      <c r="O5" s="2"/>
    </row>
    <row r="6" spans="1:15" ht="32.25" customHeight="1" x14ac:dyDescent="0.25">
      <c r="A6" s="26"/>
      <c r="B6" s="113" t="s">
        <v>13</v>
      </c>
      <c r="C6" s="113"/>
      <c r="D6" s="113"/>
      <c r="E6" s="113"/>
      <c r="F6" s="114"/>
      <c r="G6" s="100"/>
      <c r="H6" s="101"/>
      <c r="I6" s="29"/>
      <c r="J6" s="149"/>
      <c r="K6" s="153"/>
      <c r="L6" s="154"/>
      <c r="M6" s="30"/>
      <c r="N6" s="31"/>
      <c r="O6" s="2"/>
    </row>
    <row r="7" spans="1:15" ht="33.75" customHeight="1" x14ac:dyDescent="0.25">
      <c r="A7" s="26"/>
      <c r="B7" s="113" t="s">
        <v>13</v>
      </c>
      <c r="C7" s="113"/>
      <c r="D7" s="113"/>
      <c r="E7" s="113"/>
      <c r="F7" s="114"/>
      <c r="G7" s="100">
        <v>1</v>
      </c>
      <c r="H7" s="101"/>
      <c r="I7" s="29"/>
      <c r="J7" s="149"/>
      <c r="K7" s="153"/>
      <c r="L7" s="154"/>
      <c r="M7" s="30"/>
      <c r="N7" s="31"/>
      <c r="O7" s="2"/>
    </row>
    <row r="8" spans="1:15" ht="33" customHeight="1" thickBot="1" x14ac:dyDescent="0.3">
      <c r="A8" s="32"/>
      <c r="B8" s="102" t="s">
        <v>13</v>
      </c>
      <c r="C8" s="102"/>
      <c r="D8" s="102"/>
      <c r="E8" s="102"/>
      <c r="F8" s="103"/>
      <c r="G8" s="104"/>
      <c r="H8" s="105"/>
      <c r="I8" s="34"/>
      <c r="J8" s="150"/>
      <c r="K8" s="153"/>
      <c r="L8" s="154"/>
      <c r="M8" s="35"/>
      <c r="N8" s="36"/>
      <c r="O8" s="2"/>
    </row>
    <row r="9" spans="1:15" ht="33" customHeight="1" x14ac:dyDescent="0.25">
      <c r="A9" s="37"/>
      <c r="B9" s="106" t="s">
        <v>13</v>
      </c>
      <c r="C9" s="106"/>
      <c r="D9" s="106"/>
      <c r="E9" s="106"/>
      <c r="F9" s="107"/>
      <c r="G9" s="108"/>
      <c r="H9" s="109"/>
      <c r="I9" s="23"/>
      <c r="J9" s="110">
        <f>SUM(G9:G11)/(COUNT(G9:G11)-COUNTIF(G9:G11,"=0"))</f>
        <v>1</v>
      </c>
      <c r="K9" s="153"/>
      <c r="L9" s="154"/>
      <c r="M9" s="24"/>
      <c r="N9" s="38"/>
      <c r="O9" s="2"/>
    </row>
    <row r="10" spans="1:15" ht="34.5" customHeight="1" x14ac:dyDescent="0.25">
      <c r="A10" s="39"/>
      <c r="B10" s="113" t="s">
        <v>13</v>
      </c>
      <c r="C10" s="113"/>
      <c r="D10" s="113"/>
      <c r="E10" s="113"/>
      <c r="F10" s="114"/>
      <c r="G10" s="100">
        <v>1</v>
      </c>
      <c r="H10" s="101"/>
      <c r="I10" s="29"/>
      <c r="J10" s="111"/>
      <c r="K10" s="153"/>
      <c r="L10" s="154"/>
      <c r="M10" s="30"/>
      <c r="N10" s="40"/>
      <c r="O10" s="2"/>
    </row>
    <row r="11" spans="1:15" ht="35.25" customHeight="1" thickBot="1" x14ac:dyDescent="0.3">
      <c r="A11" s="39"/>
      <c r="B11" s="102" t="s">
        <v>13</v>
      </c>
      <c r="C11" s="102"/>
      <c r="D11" s="102"/>
      <c r="E11" s="102"/>
      <c r="F11" s="103"/>
      <c r="G11" s="104"/>
      <c r="H11" s="105"/>
      <c r="I11" s="41"/>
      <c r="J11" s="112"/>
      <c r="K11" s="153"/>
      <c r="L11" s="154"/>
      <c r="M11" s="35"/>
      <c r="N11" s="42"/>
      <c r="O11" s="2"/>
    </row>
    <row r="12" spans="1:15" ht="82.5" customHeight="1" thickBot="1" x14ac:dyDescent="0.3">
      <c r="A12" s="43"/>
      <c r="B12" s="132" t="s">
        <v>13</v>
      </c>
      <c r="C12" s="133"/>
      <c r="D12" s="133"/>
      <c r="E12" s="133"/>
      <c r="F12" s="134"/>
      <c r="G12" s="135"/>
      <c r="H12" s="136"/>
      <c r="I12" s="44"/>
      <c r="J12" s="45" t="e">
        <f>SUM(G12)/(COUNT(G12)-COUNTIF(G12,"=0"))</f>
        <v>#DIV/0!</v>
      </c>
      <c r="K12" s="155"/>
      <c r="L12" s="156"/>
      <c r="M12" s="46"/>
      <c r="N12" s="47"/>
      <c r="O12" s="3"/>
    </row>
    <row r="13" spans="1:15" ht="18" customHeight="1" thickBot="1" x14ac:dyDescent="0.25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8"/>
    </row>
    <row r="14" spans="1:15" ht="20.100000000000001" customHeight="1" thickBot="1" x14ac:dyDescent="0.25">
      <c r="A14" s="139"/>
      <c r="B14" s="139"/>
      <c r="C14" s="139"/>
      <c r="D14" s="139"/>
      <c r="E14" s="139"/>
      <c r="F14" s="139"/>
      <c r="G14" s="123" t="s">
        <v>0</v>
      </c>
      <c r="H14" s="124"/>
      <c r="I14" s="124" t="s">
        <v>1</v>
      </c>
      <c r="J14" s="142" t="s">
        <v>2</v>
      </c>
      <c r="K14" s="123" t="s">
        <v>3</v>
      </c>
      <c r="L14" s="124"/>
      <c r="M14" s="143" t="s">
        <v>4</v>
      </c>
      <c r="N14" s="145" t="s">
        <v>5</v>
      </c>
      <c r="O14" s="4"/>
    </row>
    <row r="15" spans="1:15" ht="26.25" customHeight="1" thickBot="1" x14ac:dyDescent="0.3">
      <c r="A15" s="49"/>
      <c r="B15" s="147" t="s">
        <v>10</v>
      </c>
      <c r="C15" s="147"/>
      <c r="D15" s="147"/>
      <c r="E15" s="147"/>
      <c r="F15" s="147"/>
      <c r="G15" s="140"/>
      <c r="H15" s="141"/>
      <c r="I15" s="125"/>
      <c r="J15" s="142"/>
      <c r="K15" s="140"/>
      <c r="L15" s="141"/>
      <c r="M15" s="144"/>
      <c r="N15" s="146"/>
      <c r="O15" s="2"/>
    </row>
    <row r="16" spans="1:15" ht="35.25" customHeight="1" x14ac:dyDescent="0.25">
      <c r="A16" s="159"/>
      <c r="B16" s="161" t="s">
        <v>13</v>
      </c>
      <c r="C16" s="162"/>
      <c r="D16" s="162"/>
      <c r="E16" s="162"/>
      <c r="F16" s="163"/>
      <c r="G16" s="108">
        <v>2</v>
      </c>
      <c r="H16" s="109"/>
      <c r="I16" s="22"/>
      <c r="J16" s="176">
        <f>SUM(G16:H18)/(COUNT(G16:H18)-COUNTIF(G16:H18,"=0"))</f>
        <v>2</v>
      </c>
      <c r="K16" s="151">
        <f>(J16+J19+J21)/3</f>
        <v>1.6666666666666667</v>
      </c>
      <c r="L16" s="152"/>
      <c r="M16" s="50"/>
      <c r="N16" s="25"/>
      <c r="O16" s="2"/>
    </row>
    <row r="17" spans="1:15" ht="51.75" customHeight="1" x14ac:dyDescent="0.2">
      <c r="A17" s="159"/>
      <c r="B17" s="164" t="s">
        <v>13</v>
      </c>
      <c r="C17" s="165"/>
      <c r="D17" s="165"/>
      <c r="E17" s="165"/>
      <c r="F17" s="166"/>
      <c r="G17" s="100"/>
      <c r="H17" s="101"/>
      <c r="I17" s="28" t="s">
        <v>7</v>
      </c>
      <c r="J17" s="177"/>
      <c r="K17" s="153"/>
      <c r="L17" s="154"/>
      <c r="M17" s="51"/>
      <c r="N17" s="31"/>
      <c r="O17" s="1"/>
    </row>
    <row r="18" spans="1:15" ht="33" customHeight="1" thickBot="1" x14ac:dyDescent="0.3">
      <c r="A18" s="160"/>
      <c r="B18" s="167" t="s">
        <v>13</v>
      </c>
      <c r="C18" s="168"/>
      <c r="D18" s="168"/>
      <c r="E18" s="168"/>
      <c r="F18" s="169"/>
      <c r="G18" s="170"/>
      <c r="H18" s="171"/>
      <c r="I18" s="41" t="s">
        <v>7</v>
      </c>
      <c r="J18" s="178"/>
      <c r="K18" s="153"/>
      <c r="L18" s="154"/>
      <c r="M18" s="52"/>
      <c r="N18" s="36"/>
      <c r="O18" s="2"/>
    </row>
    <row r="19" spans="1:15" ht="32.25" customHeight="1" x14ac:dyDescent="0.25">
      <c r="A19" s="172"/>
      <c r="B19" s="161" t="s">
        <v>13</v>
      </c>
      <c r="C19" s="162"/>
      <c r="D19" s="162"/>
      <c r="E19" s="162"/>
      <c r="F19" s="163"/>
      <c r="G19" s="174">
        <v>1</v>
      </c>
      <c r="H19" s="175"/>
      <c r="I19" s="54"/>
      <c r="J19" s="179">
        <f>SUM(G19:H20)/(COUNT(G19:H20)-COUNTIF(G19:H20,"=0"))</f>
        <v>1</v>
      </c>
      <c r="K19" s="153"/>
      <c r="L19" s="154"/>
      <c r="M19" s="55"/>
      <c r="N19" s="42"/>
      <c r="O19" s="2"/>
    </row>
    <row r="20" spans="1:15" ht="37.5" customHeight="1" thickBot="1" x14ac:dyDescent="0.3">
      <c r="A20" s="173"/>
      <c r="B20" s="183" t="s">
        <v>13</v>
      </c>
      <c r="C20" s="184"/>
      <c r="D20" s="184"/>
      <c r="E20" s="184"/>
      <c r="F20" s="185"/>
      <c r="G20" s="186">
        <v>1</v>
      </c>
      <c r="H20" s="171"/>
      <c r="I20" s="41"/>
      <c r="J20" s="180"/>
      <c r="K20" s="153"/>
      <c r="L20" s="154"/>
      <c r="M20" s="56"/>
      <c r="N20" s="57"/>
      <c r="O20" s="2"/>
    </row>
    <row r="21" spans="1:15" ht="23.25" customHeight="1" x14ac:dyDescent="0.25">
      <c r="A21" s="172"/>
      <c r="B21" s="161" t="s">
        <v>13</v>
      </c>
      <c r="C21" s="162"/>
      <c r="D21" s="162"/>
      <c r="E21" s="162"/>
      <c r="F21" s="163"/>
      <c r="G21" s="174"/>
      <c r="H21" s="175"/>
      <c r="I21" s="54" t="s">
        <v>7</v>
      </c>
      <c r="J21" s="181">
        <f>SUM(G21:H22)/(COUNT(G21:H22)-COUNTIF(G21:H22,"=0"))</f>
        <v>2</v>
      </c>
      <c r="K21" s="153"/>
      <c r="L21" s="154"/>
      <c r="M21" s="24"/>
      <c r="N21" s="58"/>
      <c r="O21" s="2"/>
    </row>
    <row r="22" spans="1:15" ht="21.75" customHeight="1" thickBot="1" x14ac:dyDescent="0.3">
      <c r="A22" s="187"/>
      <c r="B22" s="183" t="s">
        <v>13</v>
      </c>
      <c r="C22" s="184"/>
      <c r="D22" s="184"/>
      <c r="E22" s="184"/>
      <c r="F22" s="185"/>
      <c r="G22" s="104">
        <v>2</v>
      </c>
      <c r="H22" s="105"/>
      <c r="I22" s="34"/>
      <c r="J22" s="182"/>
      <c r="K22" s="153"/>
      <c r="L22" s="154"/>
      <c r="M22" s="56"/>
      <c r="N22" s="59"/>
      <c r="O22" s="3"/>
    </row>
    <row r="23" spans="1:15" ht="20.25" customHeight="1" thickBot="1" x14ac:dyDescent="0.25">
      <c r="A23" s="188"/>
      <c r="B23" s="188"/>
      <c r="C23" s="188"/>
      <c r="D23" s="188"/>
      <c r="E23" s="188"/>
      <c r="F23" s="188"/>
      <c r="G23" s="137"/>
      <c r="H23" s="137"/>
      <c r="I23" s="137"/>
      <c r="J23" s="188"/>
      <c r="K23" s="137"/>
      <c r="L23" s="137"/>
      <c r="M23" s="137"/>
      <c r="N23" s="137"/>
      <c r="O23" s="138"/>
    </row>
    <row r="24" spans="1:15" ht="20.100000000000001" customHeight="1" thickBot="1" x14ac:dyDescent="0.25">
      <c r="A24" s="16"/>
      <c r="B24" s="17"/>
      <c r="C24" s="17"/>
      <c r="D24" s="17"/>
      <c r="E24" s="17"/>
      <c r="F24" s="18"/>
      <c r="G24" s="123" t="s">
        <v>0</v>
      </c>
      <c r="H24" s="124"/>
      <c r="I24" s="118" t="s">
        <v>1</v>
      </c>
      <c r="J24" s="121" t="s">
        <v>2</v>
      </c>
      <c r="K24" s="118" t="s">
        <v>3</v>
      </c>
      <c r="L24" s="124"/>
      <c r="M24" s="143" t="s">
        <v>4</v>
      </c>
      <c r="N24" s="189" t="s">
        <v>5</v>
      </c>
      <c r="O24" s="60"/>
    </row>
    <row r="25" spans="1:15" ht="26.25" customHeight="1" thickBot="1" x14ac:dyDescent="0.3">
      <c r="A25" s="49"/>
      <c r="B25" s="191" t="s">
        <v>11</v>
      </c>
      <c r="C25" s="191"/>
      <c r="D25" s="191"/>
      <c r="E25" s="191"/>
      <c r="F25" s="192"/>
      <c r="G25" s="119"/>
      <c r="H25" s="125"/>
      <c r="I25" s="120"/>
      <c r="J25" s="122"/>
      <c r="K25" s="120"/>
      <c r="L25" s="125"/>
      <c r="M25" s="144"/>
      <c r="N25" s="190"/>
      <c r="O25" s="19"/>
    </row>
    <row r="26" spans="1:15" ht="24" customHeight="1" x14ac:dyDescent="0.25">
      <c r="A26" s="193"/>
      <c r="B26" s="195" t="s">
        <v>13</v>
      </c>
      <c r="C26" s="195"/>
      <c r="D26" s="195"/>
      <c r="E26" s="195"/>
      <c r="F26" s="196"/>
      <c r="G26" s="174"/>
      <c r="H26" s="175"/>
      <c r="I26" s="53" t="s">
        <v>7</v>
      </c>
      <c r="J26" s="197">
        <f>SUM(G26:H30)/(COUNT(G26:H30)-COUNTIF(G26:H30,"=0"))</f>
        <v>1</v>
      </c>
      <c r="K26" s="198">
        <f>(J26+J31+J33)/3</f>
        <v>1</v>
      </c>
      <c r="L26" s="154"/>
      <c r="M26" s="55"/>
      <c r="N26" s="38"/>
      <c r="O26" s="19"/>
    </row>
    <row r="27" spans="1:15" ht="21" customHeight="1" x14ac:dyDescent="0.25">
      <c r="A27" s="193"/>
      <c r="B27" s="200" t="s">
        <v>13</v>
      </c>
      <c r="C27" s="200"/>
      <c r="D27" s="200"/>
      <c r="E27" s="200"/>
      <c r="F27" s="201"/>
      <c r="G27" s="100"/>
      <c r="H27" s="101"/>
      <c r="I27" s="27" t="s">
        <v>7</v>
      </c>
      <c r="J27" s="197"/>
      <c r="K27" s="198"/>
      <c r="L27" s="154"/>
      <c r="M27" s="51"/>
      <c r="N27" s="31"/>
      <c r="O27" s="19"/>
    </row>
    <row r="28" spans="1:15" ht="34.5" customHeight="1" x14ac:dyDescent="0.25">
      <c r="A28" s="193"/>
      <c r="B28" s="200" t="s">
        <v>13</v>
      </c>
      <c r="C28" s="200"/>
      <c r="D28" s="200"/>
      <c r="E28" s="200"/>
      <c r="F28" s="201"/>
      <c r="G28" s="100"/>
      <c r="H28" s="101"/>
      <c r="I28" s="27" t="s">
        <v>7</v>
      </c>
      <c r="J28" s="197"/>
      <c r="K28" s="198"/>
      <c r="L28" s="154"/>
      <c r="M28" s="51"/>
      <c r="N28" s="31"/>
      <c r="O28" s="19"/>
    </row>
    <row r="29" spans="1:15" ht="30.75" customHeight="1" x14ac:dyDescent="0.25">
      <c r="A29" s="193"/>
      <c r="B29" s="200" t="s">
        <v>13</v>
      </c>
      <c r="C29" s="200"/>
      <c r="D29" s="200"/>
      <c r="E29" s="200"/>
      <c r="F29" s="201"/>
      <c r="G29" s="100">
        <v>1</v>
      </c>
      <c r="H29" s="101"/>
      <c r="I29" s="27"/>
      <c r="J29" s="197"/>
      <c r="K29" s="198"/>
      <c r="L29" s="154"/>
      <c r="M29" s="51"/>
      <c r="N29" s="31"/>
      <c r="O29" s="19"/>
    </row>
    <row r="30" spans="1:15" ht="33.75" customHeight="1" thickBot="1" x14ac:dyDescent="0.3">
      <c r="A30" s="194"/>
      <c r="B30" s="167" t="s">
        <v>13</v>
      </c>
      <c r="C30" s="168"/>
      <c r="D30" s="168"/>
      <c r="E30" s="168"/>
      <c r="F30" s="169"/>
      <c r="G30" s="186"/>
      <c r="H30" s="171"/>
      <c r="I30" s="41" t="s">
        <v>7</v>
      </c>
      <c r="J30" s="197"/>
      <c r="K30" s="198"/>
      <c r="L30" s="154"/>
      <c r="M30" s="56"/>
      <c r="N30" s="61"/>
      <c r="O30" s="19"/>
    </row>
    <row r="31" spans="1:15" ht="35.25" customHeight="1" x14ac:dyDescent="0.25">
      <c r="A31" s="202"/>
      <c r="B31" s="204" t="s">
        <v>13</v>
      </c>
      <c r="C31" s="195"/>
      <c r="D31" s="195"/>
      <c r="E31" s="195"/>
      <c r="F31" s="196"/>
      <c r="G31" s="174"/>
      <c r="H31" s="175"/>
      <c r="I31" s="53" t="s">
        <v>7</v>
      </c>
      <c r="J31" s="205">
        <f>SUM(G31:H32)/(COUNT(G31:H32)-COUNTIF(G31:H32,"=0"))</f>
        <v>1</v>
      </c>
      <c r="K31" s="198"/>
      <c r="L31" s="154"/>
      <c r="M31" s="24"/>
      <c r="N31" s="62"/>
      <c r="O31" s="19"/>
    </row>
    <row r="32" spans="1:15" ht="35.25" customHeight="1" thickBot="1" x14ac:dyDescent="0.3">
      <c r="A32" s="203"/>
      <c r="B32" s="183" t="s">
        <v>13</v>
      </c>
      <c r="C32" s="184"/>
      <c r="D32" s="184"/>
      <c r="E32" s="184"/>
      <c r="F32" s="185"/>
      <c r="G32" s="104">
        <v>1</v>
      </c>
      <c r="H32" s="105"/>
      <c r="I32" s="33" t="s">
        <v>7</v>
      </c>
      <c r="J32" s="206"/>
      <c r="K32" s="198"/>
      <c r="L32" s="154"/>
      <c r="M32" s="56"/>
      <c r="N32" s="63"/>
      <c r="O32" s="19"/>
    </row>
    <row r="33" spans="1:15" ht="18.75" customHeight="1" x14ac:dyDescent="0.25">
      <c r="A33" s="207"/>
      <c r="B33" s="161" t="s">
        <v>13</v>
      </c>
      <c r="C33" s="162"/>
      <c r="D33" s="162"/>
      <c r="E33" s="162"/>
      <c r="F33" s="163"/>
      <c r="G33" s="108"/>
      <c r="H33" s="109"/>
      <c r="I33" s="23" t="s">
        <v>7</v>
      </c>
      <c r="J33" s="205">
        <f>SUM(G33:H35)/(COUNT(G33:H35)-COUNTIF(G33:H35,"=0"))</f>
        <v>1</v>
      </c>
      <c r="K33" s="198"/>
      <c r="L33" s="154"/>
      <c r="M33" s="24"/>
      <c r="N33" s="38"/>
      <c r="O33" s="19"/>
    </row>
    <row r="34" spans="1:15" ht="24" customHeight="1" x14ac:dyDescent="0.25">
      <c r="A34" s="208"/>
      <c r="B34" s="164" t="s">
        <v>13</v>
      </c>
      <c r="C34" s="200"/>
      <c r="D34" s="200"/>
      <c r="E34" s="200"/>
      <c r="F34" s="201"/>
      <c r="G34" s="100">
        <v>1</v>
      </c>
      <c r="H34" s="101"/>
      <c r="I34" s="27"/>
      <c r="J34" s="197"/>
      <c r="K34" s="198"/>
      <c r="L34" s="154"/>
      <c r="M34" s="51"/>
      <c r="N34" s="31"/>
      <c r="O34" s="19"/>
    </row>
    <row r="35" spans="1:15" ht="36" customHeight="1" thickBot="1" x14ac:dyDescent="0.3">
      <c r="A35" s="209"/>
      <c r="B35" s="167" t="s">
        <v>13</v>
      </c>
      <c r="C35" s="168"/>
      <c r="D35" s="168"/>
      <c r="E35" s="168"/>
      <c r="F35" s="169"/>
      <c r="G35" s="186">
        <v>1</v>
      </c>
      <c r="H35" s="171"/>
      <c r="I35" s="33"/>
      <c r="J35" s="206"/>
      <c r="K35" s="199"/>
      <c r="L35" s="156"/>
      <c r="M35" s="56"/>
      <c r="N35" s="64"/>
      <c r="O35" s="65"/>
    </row>
    <row r="36" spans="1:15" ht="20.25" customHeight="1" thickBot="1" x14ac:dyDescent="0.25">
      <c r="A36" s="188"/>
      <c r="B36" s="188"/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188"/>
      <c r="N36" s="188"/>
      <c r="O36" s="138"/>
    </row>
    <row r="37" spans="1:15" ht="20.100000000000001" customHeight="1" thickBot="1" x14ac:dyDescent="0.25">
      <c r="A37" s="139"/>
      <c r="B37" s="139"/>
      <c r="C37" s="139"/>
      <c r="D37" s="139"/>
      <c r="E37" s="139"/>
      <c r="F37" s="139"/>
      <c r="G37" s="123" t="s">
        <v>0</v>
      </c>
      <c r="H37" s="118"/>
      <c r="I37" s="123" t="s">
        <v>1</v>
      </c>
      <c r="J37" s="123" t="s">
        <v>2</v>
      </c>
      <c r="K37" s="123" t="s">
        <v>3</v>
      </c>
      <c r="L37" s="124"/>
      <c r="M37" s="210" t="s">
        <v>4</v>
      </c>
      <c r="N37" s="211" t="s">
        <v>5</v>
      </c>
      <c r="O37" s="48"/>
    </row>
    <row r="38" spans="1:15" ht="27.75" customHeight="1" thickBot="1" x14ac:dyDescent="0.3">
      <c r="A38" s="19"/>
      <c r="B38" s="213" t="s">
        <v>12</v>
      </c>
      <c r="C38" s="214"/>
      <c r="D38" s="214"/>
      <c r="E38" s="214"/>
      <c r="F38" s="214"/>
      <c r="G38" s="140"/>
      <c r="H38" s="142"/>
      <c r="I38" s="119"/>
      <c r="J38" s="119"/>
      <c r="K38" s="119"/>
      <c r="L38" s="125"/>
      <c r="M38" s="126"/>
      <c r="N38" s="212"/>
      <c r="O38" s="19"/>
    </row>
    <row r="39" spans="1:15" ht="31.5" customHeight="1" x14ac:dyDescent="0.25">
      <c r="A39" s="215"/>
      <c r="B39" s="161" t="s">
        <v>13</v>
      </c>
      <c r="C39" s="162"/>
      <c r="D39" s="162"/>
      <c r="E39" s="162"/>
      <c r="F39" s="217"/>
      <c r="G39" s="218">
        <v>1</v>
      </c>
      <c r="H39" s="219"/>
      <c r="I39" s="66"/>
      <c r="J39" s="205">
        <f>SUM(G39:H40)/(COUNT(G39:H40)-COUNTIF(G39:H40,"=0"))</f>
        <v>1</v>
      </c>
      <c r="K39" s="220">
        <f>(J39+J41+J43)/3</f>
        <v>1.1666666666666667</v>
      </c>
      <c r="L39" s="221"/>
      <c r="M39" s="67"/>
      <c r="N39" s="68"/>
      <c r="O39" s="65"/>
    </row>
    <row r="40" spans="1:15" ht="32.25" customHeight="1" thickBot="1" x14ac:dyDescent="0.3">
      <c r="A40" s="216"/>
      <c r="B40" s="183" t="s">
        <v>13</v>
      </c>
      <c r="C40" s="184"/>
      <c r="D40" s="184"/>
      <c r="E40" s="184"/>
      <c r="F40" s="226"/>
      <c r="G40" s="227">
        <v>1</v>
      </c>
      <c r="H40" s="228"/>
      <c r="I40" s="69"/>
      <c r="J40" s="206"/>
      <c r="K40" s="222"/>
      <c r="L40" s="223"/>
      <c r="M40" s="70"/>
      <c r="N40" s="71"/>
      <c r="O40" s="19"/>
    </row>
    <row r="41" spans="1:15" ht="32.25" customHeight="1" x14ac:dyDescent="0.25">
      <c r="A41" s="229"/>
      <c r="B41" s="161" t="s">
        <v>13</v>
      </c>
      <c r="C41" s="162"/>
      <c r="D41" s="162"/>
      <c r="E41" s="162"/>
      <c r="F41" s="217"/>
      <c r="G41" s="231">
        <v>2</v>
      </c>
      <c r="H41" s="232"/>
      <c r="I41" s="73"/>
      <c r="J41" s="233">
        <f>SUM(G41:H42)/(COUNT(G41:H42)-COUNTIF(G41:H42,"=0"))</f>
        <v>1.5</v>
      </c>
      <c r="K41" s="222"/>
      <c r="L41" s="223"/>
      <c r="M41" s="67"/>
      <c r="N41" s="74"/>
      <c r="O41" s="19"/>
    </row>
    <row r="42" spans="1:15" ht="35.25" customHeight="1" thickBot="1" x14ac:dyDescent="0.25">
      <c r="A42" s="230"/>
      <c r="B42" s="183" t="s">
        <v>13</v>
      </c>
      <c r="C42" s="184"/>
      <c r="D42" s="184"/>
      <c r="E42" s="184"/>
      <c r="F42" s="226"/>
      <c r="G42" s="234">
        <v>1</v>
      </c>
      <c r="H42" s="171"/>
      <c r="I42" s="75"/>
      <c r="J42" s="233"/>
      <c r="K42" s="222"/>
      <c r="L42" s="223"/>
      <c r="M42" s="76"/>
      <c r="N42" s="77"/>
      <c r="O42" s="60"/>
    </row>
    <row r="43" spans="1:15" ht="22.5" customHeight="1" thickBot="1" x14ac:dyDescent="0.3">
      <c r="A43" s="72"/>
      <c r="B43" s="235" t="s">
        <v>13</v>
      </c>
      <c r="C43" s="236"/>
      <c r="D43" s="236"/>
      <c r="E43" s="236"/>
      <c r="F43" s="237"/>
      <c r="G43" s="238">
        <v>1</v>
      </c>
      <c r="H43" s="239"/>
      <c r="I43" s="78" t="s">
        <v>7</v>
      </c>
      <c r="J43" s="79">
        <f>SUM(G43)/(COUNT(G43)-COUNTIF(G43,"=0"))</f>
        <v>1</v>
      </c>
      <c r="K43" s="224"/>
      <c r="L43" s="225"/>
      <c r="M43" s="80"/>
      <c r="N43" s="81"/>
      <c r="O43" s="65"/>
    </row>
    <row r="44" spans="1:15" ht="21" customHeight="1" x14ac:dyDescent="0.2">
      <c r="A44" s="188"/>
      <c r="B44" s="188"/>
      <c r="C44" s="188"/>
      <c r="D44" s="188"/>
      <c r="E44" s="188"/>
      <c r="F44" s="188"/>
      <c r="G44" s="188"/>
      <c r="H44" s="188"/>
      <c r="I44" s="188"/>
      <c r="J44" s="188"/>
      <c r="K44" s="188"/>
      <c r="L44" s="188"/>
      <c r="M44" s="188"/>
      <c r="N44" s="188"/>
      <c r="O44" s="138"/>
    </row>
    <row r="45" spans="1:15" ht="60.75" customHeight="1" x14ac:dyDescent="0.3">
      <c r="A45" s="240"/>
      <c r="B45" s="240"/>
      <c r="C45" s="240"/>
      <c r="D45" s="240"/>
      <c r="E45" s="240"/>
      <c r="F45" s="240"/>
      <c r="G45" s="240"/>
      <c r="H45" s="240"/>
      <c r="I45" s="240"/>
      <c r="J45" s="240"/>
      <c r="K45" s="240"/>
      <c r="L45" s="240"/>
      <c r="M45" s="240"/>
      <c r="N45" s="240"/>
      <c r="O45" s="240"/>
    </row>
    <row r="46" spans="1:15" ht="14.25" customHeight="1" thickBot="1" x14ac:dyDescent="0.35">
      <c r="A46" s="82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</row>
    <row r="47" spans="1:15" ht="18" customHeight="1" thickBot="1" x14ac:dyDescent="0.3">
      <c r="A47" s="241" t="s">
        <v>9</v>
      </c>
      <c r="B47" s="242"/>
      <c r="C47" s="243"/>
      <c r="D47" s="243"/>
      <c r="E47" s="243"/>
      <c r="F47" s="243"/>
      <c r="G47" s="83" t="e">
        <f>K5</f>
        <v>#DIV/0!</v>
      </c>
      <c r="H47" s="129"/>
      <c r="I47" s="129"/>
      <c r="J47" s="129"/>
      <c r="K47" s="129"/>
      <c r="L47" s="129"/>
      <c r="M47" s="129"/>
      <c r="N47" s="129"/>
      <c r="O47" s="129"/>
    </row>
    <row r="48" spans="1:15" ht="14.25" customHeight="1" x14ac:dyDescent="0.25">
      <c r="A48" s="244"/>
      <c r="B48" s="245"/>
      <c r="C48" s="247" t="s">
        <v>13</v>
      </c>
      <c r="D48" s="248"/>
      <c r="E48" s="248"/>
      <c r="F48" s="249"/>
      <c r="G48" s="84">
        <f>J5</f>
        <v>1</v>
      </c>
      <c r="H48" s="129"/>
      <c r="I48" s="129"/>
      <c r="J48" s="129"/>
      <c r="K48" s="129"/>
      <c r="L48" s="129"/>
      <c r="M48" s="129"/>
      <c r="N48" s="129"/>
      <c r="O48" s="129"/>
    </row>
    <row r="49" spans="1:15" ht="16.5" customHeight="1" x14ac:dyDescent="0.25">
      <c r="A49" s="139"/>
      <c r="B49" s="246"/>
      <c r="C49" s="250" t="s">
        <v>13</v>
      </c>
      <c r="D49" s="250"/>
      <c r="E49" s="250"/>
      <c r="F49" s="251"/>
      <c r="G49" s="85">
        <f>J9</f>
        <v>1</v>
      </c>
      <c r="H49" s="129"/>
      <c r="I49" s="129"/>
      <c r="J49" s="129"/>
      <c r="K49" s="129"/>
      <c r="L49" s="129"/>
      <c r="M49" s="129"/>
      <c r="N49" s="129"/>
      <c r="O49" s="129"/>
    </row>
    <row r="50" spans="1:15" ht="19.5" customHeight="1" thickBot="1" x14ac:dyDescent="0.3">
      <c r="A50" s="139"/>
      <c r="B50" s="246"/>
      <c r="C50" s="252" t="s">
        <v>13</v>
      </c>
      <c r="D50" s="253"/>
      <c r="E50" s="253"/>
      <c r="F50" s="254"/>
      <c r="G50" s="86" t="e">
        <f>J12</f>
        <v>#DIV/0!</v>
      </c>
      <c r="H50" s="129"/>
      <c r="I50" s="129"/>
      <c r="J50" s="129"/>
      <c r="K50" s="129"/>
      <c r="L50" s="129"/>
      <c r="M50" s="129"/>
      <c r="N50" s="129"/>
      <c r="O50" s="129"/>
    </row>
    <row r="51" spans="1:15" ht="15.75" customHeight="1" thickBot="1" x14ac:dyDescent="0.3">
      <c r="A51" s="255" t="s">
        <v>10</v>
      </c>
      <c r="B51" s="256"/>
      <c r="C51" s="257"/>
      <c r="D51" s="257"/>
      <c r="E51" s="257"/>
      <c r="F51" s="258"/>
      <c r="G51" s="87">
        <f>K16</f>
        <v>1.6666666666666667</v>
      </c>
      <c r="H51" s="129"/>
      <c r="I51" s="129"/>
      <c r="J51" s="129"/>
      <c r="K51" s="129"/>
      <c r="L51" s="129"/>
      <c r="M51" s="129"/>
      <c r="N51" s="129"/>
      <c r="O51" s="129"/>
    </row>
    <row r="52" spans="1:15" ht="17.25" customHeight="1" x14ac:dyDescent="0.25">
      <c r="A52" s="244"/>
      <c r="B52" s="245"/>
      <c r="C52" s="261" t="s">
        <v>13</v>
      </c>
      <c r="D52" s="261"/>
      <c r="E52" s="261"/>
      <c r="F52" s="262"/>
      <c r="G52" s="88">
        <f>J16</f>
        <v>2</v>
      </c>
      <c r="H52" s="263"/>
      <c r="I52" s="129"/>
      <c r="J52" s="129"/>
      <c r="K52" s="129"/>
      <c r="L52" s="129"/>
      <c r="M52" s="129"/>
      <c r="N52" s="129"/>
      <c r="O52" s="129"/>
    </row>
    <row r="53" spans="1:15" ht="17.25" customHeight="1" x14ac:dyDescent="0.25">
      <c r="A53" s="139"/>
      <c r="B53" s="246"/>
      <c r="C53" s="264" t="s">
        <v>13</v>
      </c>
      <c r="D53" s="264"/>
      <c r="E53" s="264"/>
      <c r="F53" s="265"/>
      <c r="G53" s="89">
        <f>J19</f>
        <v>1</v>
      </c>
      <c r="H53" s="263"/>
      <c r="I53" s="129"/>
      <c r="J53" s="129"/>
      <c r="K53" s="129"/>
      <c r="L53" s="129"/>
      <c r="M53" s="129"/>
      <c r="N53" s="129"/>
      <c r="O53" s="129"/>
    </row>
    <row r="54" spans="1:15" ht="15.75" customHeight="1" thickBot="1" x14ac:dyDescent="0.3">
      <c r="A54" s="259"/>
      <c r="B54" s="260"/>
      <c r="C54" s="266" t="s">
        <v>13</v>
      </c>
      <c r="D54" s="266"/>
      <c r="E54" s="266"/>
      <c r="F54" s="267"/>
      <c r="G54" s="90">
        <f>J21</f>
        <v>2</v>
      </c>
      <c r="H54" s="263"/>
      <c r="I54" s="129"/>
      <c r="J54" s="129"/>
      <c r="K54" s="129"/>
      <c r="L54" s="129"/>
      <c r="M54" s="129"/>
      <c r="N54" s="129"/>
      <c r="O54" s="129"/>
    </row>
    <row r="55" spans="1:15" ht="15.75" customHeight="1" thickBot="1" x14ac:dyDescent="0.3">
      <c r="A55" s="268" t="s">
        <v>11</v>
      </c>
      <c r="B55" s="269"/>
      <c r="C55" s="269"/>
      <c r="D55" s="269"/>
      <c r="E55" s="269"/>
      <c r="F55" s="269"/>
      <c r="G55" s="91">
        <f>K26</f>
        <v>1</v>
      </c>
      <c r="H55" s="263"/>
      <c r="I55" s="129"/>
      <c r="J55" s="129"/>
      <c r="K55" s="129"/>
      <c r="L55" s="129"/>
      <c r="M55" s="129"/>
      <c r="N55" s="129"/>
      <c r="O55" s="129"/>
    </row>
    <row r="56" spans="1:15" ht="16.5" customHeight="1" x14ac:dyDescent="0.25">
      <c r="A56" s="244"/>
      <c r="B56" s="245"/>
      <c r="C56" s="270" t="s">
        <v>13</v>
      </c>
      <c r="D56" s="271"/>
      <c r="E56" s="271"/>
      <c r="F56" s="272"/>
      <c r="G56" s="92">
        <f>J26</f>
        <v>1</v>
      </c>
      <c r="H56" s="129"/>
      <c r="I56" s="129"/>
      <c r="J56" s="129"/>
      <c r="K56" s="129"/>
      <c r="L56" s="129"/>
      <c r="M56" s="129"/>
      <c r="N56" s="129"/>
      <c r="O56" s="129"/>
    </row>
    <row r="57" spans="1:15" ht="15" customHeight="1" x14ac:dyDescent="0.25">
      <c r="A57" s="139"/>
      <c r="B57" s="246"/>
      <c r="C57" s="273" t="s">
        <v>13</v>
      </c>
      <c r="D57" s="274"/>
      <c r="E57" s="274"/>
      <c r="F57" s="275"/>
      <c r="G57" s="93">
        <f>J31</f>
        <v>1</v>
      </c>
      <c r="H57" s="129"/>
      <c r="I57" s="129"/>
      <c r="J57" s="129"/>
      <c r="K57" s="129"/>
      <c r="L57" s="129"/>
      <c r="M57" s="129"/>
      <c r="N57" s="129"/>
      <c r="O57" s="129"/>
    </row>
    <row r="58" spans="1:15" ht="15" customHeight="1" thickBot="1" x14ac:dyDescent="0.3">
      <c r="A58" s="259"/>
      <c r="B58" s="260"/>
      <c r="C58" s="276" t="s">
        <v>13</v>
      </c>
      <c r="D58" s="277"/>
      <c r="E58" s="277"/>
      <c r="F58" s="278"/>
      <c r="G58" s="94">
        <f>J33</f>
        <v>1</v>
      </c>
      <c r="H58" s="129"/>
      <c r="I58" s="129"/>
      <c r="J58" s="129"/>
      <c r="K58" s="129"/>
      <c r="L58" s="129"/>
      <c r="M58" s="129"/>
      <c r="N58" s="129"/>
      <c r="O58" s="129"/>
    </row>
    <row r="59" spans="1:15" ht="16.5" customHeight="1" thickBot="1" x14ac:dyDescent="0.3">
      <c r="A59" s="281" t="s">
        <v>12</v>
      </c>
      <c r="B59" s="282"/>
      <c r="C59" s="283"/>
      <c r="D59" s="283"/>
      <c r="E59" s="283"/>
      <c r="F59" s="284"/>
      <c r="G59" s="95">
        <f>K39</f>
        <v>1.1666666666666667</v>
      </c>
      <c r="H59" s="263"/>
      <c r="I59" s="129"/>
      <c r="J59" s="129"/>
      <c r="K59" s="129"/>
      <c r="L59" s="129"/>
      <c r="M59" s="129"/>
      <c r="N59" s="129"/>
      <c r="O59" s="129"/>
    </row>
    <row r="60" spans="1:15" ht="18" customHeight="1" x14ac:dyDescent="0.25">
      <c r="A60" s="244"/>
      <c r="B60" s="245"/>
      <c r="C60" s="285" t="s">
        <v>13</v>
      </c>
      <c r="D60" s="285"/>
      <c r="E60" s="285"/>
      <c r="F60" s="286"/>
      <c r="G60" s="96">
        <f>J39</f>
        <v>1</v>
      </c>
      <c r="H60" s="263"/>
      <c r="I60" s="129"/>
      <c r="J60" s="129"/>
      <c r="K60" s="129"/>
      <c r="L60" s="129"/>
      <c r="M60" s="129"/>
      <c r="N60" s="129"/>
      <c r="O60" s="129"/>
    </row>
    <row r="61" spans="1:15" ht="13.5" customHeight="1" x14ac:dyDescent="0.25">
      <c r="A61" s="139"/>
      <c r="B61" s="246"/>
      <c r="C61" s="287" t="s">
        <v>13</v>
      </c>
      <c r="D61" s="287"/>
      <c r="E61" s="287"/>
      <c r="F61" s="288"/>
      <c r="G61" s="97">
        <f>J41</f>
        <v>1.5</v>
      </c>
      <c r="H61" s="263"/>
      <c r="I61" s="129"/>
      <c r="J61" s="129"/>
      <c r="K61" s="129"/>
      <c r="L61" s="129"/>
      <c r="M61" s="129"/>
      <c r="N61" s="129"/>
      <c r="O61" s="129"/>
    </row>
    <row r="62" spans="1:15" ht="16.5" customHeight="1" thickBot="1" x14ac:dyDescent="0.3">
      <c r="A62" s="139"/>
      <c r="B62" s="246"/>
      <c r="C62" s="289" t="s">
        <v>13</v>
      </c>
      <c r="D62" s="289"/>
      <c r="E62" s="289"/>
      <c r="F62" s="290"/>
      <c r="G62" s="98">
        <f>J43</f>
        <v>1</v>
      </c>
      <c r="H62" s="263"/>
      <c r="I62" s="129"/>
      <c r="J62" s="129"/>
      <c r="K62" s="129"/>
      <c r="L62" s="129"/>
      <c r="M62" s="129"/>
      <c r="N62" s="129"/>
      <c r="O62" s="129"/>
    </row>
    <row r="63" spans="1:15" s="5" customFormat="1" ht="48.75" customHeight="1" x14ac:dyDescent="0.25">
      <c r="A63" s="279"/>
      <c r="B63" s="279"/>
      <c r="C63" s="280"/>
      <c r="D63" s="280"/>
      <c r="E63" s="280"/>
      <c r="F63" s="280"/>
      <c r="G63" s="280"/>
      <c r="H63" s="279"/>
      <c r="I63" s="279"/>
      <c r="J63" s="279"/>
      <c r="K63" s="279"/>
      <c r="L63" s="279"/>
      <c r="M63" s="279"/>
      <c r="N63" s="279"/>
      <c r="O63" s="279"/>
    </row>
    <row r="64" spans="1:15" x14ac:dyDescent="0.2">
      <c r="A64" s="99"/>
      <c r="B64" s="99"/>
      <c r="C64" s="99"/>
      <c r="D64" s="99"/>
      <c r="E64" s="99"/>
      <c r="F64" s="99"/>
      <c r="G64" s="99"/>
      <c r="H64" s="99"/>
      <c r="I64" s="99"/>
      <c r="J64" s="99"/>
      <c r="K64" s="99"/>
      <c r="L64" s="99"/>
      <c r="M64" s="99"/>
      <c r="N64" s="99"/>
      <c r="O64" s="99"/>
    </row>
    <row r="65" spans="1:15" x14ac:dyDescent="0.2">
      <c r="A65" s="99"/>
      <c r="B65" s="99"/>
      <c r="C65" s="99"/>
      <c r="D65" s="99"/>
      <c r="E65" s="99"/>
      <c r="F65" s="99"/>
      <c r="G65" s="99"/>
      <c r="H65" s="99"/>
      <c r="I65" s="99"/>
      <c r="J65" s="99"/>
      <c r="K65" s="99"/>
      <c r="L65" s="99"/>
      <c r="M65" s="99"/>
      <c r="N65" s="99"/>
      <c r="O65" s="99"/>
    </row>
    <row r="66" spans="1:15" x14ac:dyDescent="0.2">
      <c r="A66" s="99"/>
      <c r="B66" s="99"/>
      <c r="C66" s="99"/>
      <c r="D66" s="99"/>
      <c r="E66" s="99"/>
      <c r="F66" s="99"/>
      <c r="G66" s="99"/>
      <c r="H66" s="99"/>
      <c r="I66" s="99"/>
      <c r="J66" s="99"/>
      <c r="K66" s="99"/>
      <c r="L66" s="99"/>
      <c r="M66" s="99"/>
      <c r="N66" s="99"/>
      <c r="O66" s="99"/>
    </row>
    <row r="67" spans="1:15" x14ac:dyDescent="0.2">
      <c r="A67" s="99"/>
      <c r="B67" s="99"/>
      <c r="C67" s="99"/>
      <c r="D67" s="99"/>
      <c r="E67" s="99"/>
      <c r="F67" s="99"/>
      <c r="G67" s="99"/>
      <c r="H67" s="99"/>
      <c r="I67" s="99"/>
      <c r="J67" s="99"/>
      <c r="K67" s="99"/>
      <c r="L67" s="99"/>
      <c r="M67" s="99"/>
      <c r="N67" s="99"/>
      <c r="O67" s="99"/>
    </row>
  </sheetData>
  <mergeCells count="172">
    <mergeCell ref="A63:O63"/>
    <mergeCell ref="A59:F59"/>
    <mergeCell ref="H59:K59"/>
    <mergeCell ref="L59:O59"/>
    <mergeCell ref="A60:B62"/>
    <mergeCell ref="C60:F60"/>
    <mergeCell ref="H60:K60"/>
    <mergeCell ref="L60:O60"/>
    <mergeCell ref="C61:F61"/>
    <mergeCell ref="H61:K61"/>
    <mergeCell ref="L61:O61"/>
    <mergeCell ref="C62:F62"/>
    <mergeCell ref="H62:K62"/>
    <mergeCell ref="L62:O62"/>
    <mergeCell ref="A55:F55"/>
    <mergeCell ref="H55:K55"/>
    <mergeCell ref="L55:O55"/>
    <mergeCell ref="A56:B58"/>
    <mergeCell ref="C56:F56"/>
    <mergeCell ref="H56:K56"/>
    <mergeCell ref="L56:O56"/>
    <mergeCell ref="C57:F57"/>
    <mergeCell ref="H57:K57"/>
    <mergeCell ref="L57:O57"/>
    <mergeCell ref="C58:F58"/>
    <mergeCell ref="H58:K58"/>
    <mergeCell ref="L58:O58"/>
    <mergeCell ref="A51:F51"/>
    <mergeCell ref="H51:K51"/>
    <mergeCell ref="L51:O51"/>
    <mergeCell ref="A52:B54"/>
    <mergeCell ref="C52:F52"/>
    <mergeCell ref="H52:K52"/>
    <mergeCell ref="L52:O52"/>
    <mergeCell ref="C53:F53"/>
    <mergeCell ref="H53:K53"/>
    <mergeCell ref="L53:O53"/>
    <mergeCell ref="C54:F54"/>
    <mergeCell ref="H54:K54"/>
    <mergeCell ref="L54:O54"/>
    <mergeCell ref="A44:O44"/>
    <mergeCell ref="A45:O45"/>
    <mergeCell ref="A47:F47"/>
    <mergeCell ref="H47:K47"/>
    <mergeCell ref="L47:O47"/>
    <mergeCell ref="A48:B50"/>
    <mergeCell ref="C48:F48"/>
    <mergeCell ref="H48:K48"/>
    <mergeCell ref="L48:O48"/>
    <mergeCell ref="C49:F49"/>
    <mergeCell ref="H49:K49"/>
    <mergeCell ref="L49:O49"/>
    <mergeCell ref="C50:F50"/>
    <mergeCell ref="H50:K50"/>
    <mergeCell ref="L50:O50"/>
    <mergeCell ref="A39:A40"/>
    <mergeCell ref="B39:F39"/>
    <mergeCell ref="G39:H39"/>
    <mergeCell ref="J39:J40"/>
    <mergeCell ref="K39:L43"/>
    <mergeCell ref="B40:F40"/>
    <mergeCell ref="G40:H40"/>
    <mergeCell ref="A41:A42"/>
    <mergeCell ref="B41:F41"/>
    <mergeCell ref="G41:H41"/>
    <mergeCell ref="J41:J42"/>
    <mergeCell ref="B42:F42"/>
    <mergeCell ref="G42:H42"/>
    <mergeCell ref="B43:F43"/>
    <mergeCell ref="G43:H43"/>
    <mergeCell ref="G34:H34"/>
    <mergeCell ref="B35:F35"/>
    <mergeCell ref="G35:H35"/>
    <mergeCell ref="A36:O36"/>
    <mergeCell ref="A37:F37"/>
    <mergeCell ref="G37:H38"/>
    <mergeCell ref="I37:I38"/>
    <mergeCell ref="J37:J38"/>
    <mergeCell ref="K37:L38"/>
    <mergeCell ref="M37:M38"/>
    <mergeCell ref="N37:N38"/>
    <mergeCell ref="B38:F38"/>
    <mergeCell ref="A26:A30"/>
    <mergeCell ref="B26:F26"/>
    <mergeCell ref="G26:H26"/>
    <mergeCell ref="J26:J30"/>
    <mergeCell ref="K26:L35"/>
    <mergeCell ref="B27:F27"/>
    <mergeCell ref="G27:H27"/>
    <mergeCell ref="B28:F28"/>
    <mergeCell ref="G28:H28"/>
    <mergeCell ref="B29:F29"/>
    <mergeCell ref="G29:H29"/>
    <mergeCell ref="B30:F30"/>
    <mergeCell ref="G30:H30"/>
    <mergeCell ref="A31:A32"/>
    <mergeCell ref="B31:F31"/>
    <mergeCell ref="G31:H31"/>
    <mergeCell ref="J31:J32"/>
    <mergeCell ref="B32:F32"/>
    <mergeCell ref="G32:H32"/>
    <mergeCell ref="A33:A35"/>
    <mergeCell ref="B33:F33"/>
    <mergeCell ref="G33:H33"/>
    <mergeCell ref="J33:J35"/>
    <mergeCell ref="B34:F34"/>
    <mergeCell ref="A23:O23"/>
    <mergeCell ref="G24:H25"/>
    <mergeCell ref="I24:I25"/>
    <mergeCell ref="J24:J25"/>
    <mergeCell ref="K24:L25"/>
    <mergeCell ref="M24:M25"/>
    <mergeCell ref="N24:N25"/>
    <mergeCell ref="B25:F25"/>
    <mergeCell ref="A16:A18"/>
    <mergeCell ref="B16:F16"/>
    <mergeCell ref="G16:H16"/>
    <mergeCell ref="K16:L22"/>
    <mergeCell ref="B17:F17"/>
    <mergeCell ref="G17:H17"/>
    <mergeCell ref="B18:F18"/>
    <mergeCell ref="G18:H18"/>
    <mergeCell ref="A19:A20"/>
    <mergeCell ref="B19:F19"/>
    <mergeCell ref="G19:H19"/>
    <mergeCell ref="J16:J18"/>
    <mergeCell ref="J19:J20"/>
    <mergeCell ref="J21:J22"/>
    <mergeCell ref="B20:F20"/>
    <mergeCell ref="G20:H20"/>
    <mergeCell ref="A21:A22"/>
    <mergeCell ref="G21:H21"/>
    <mergeCell ref="B21:F21"/>
    <mergeCell ref="B22:F22"/>
    <mergeCell ref="G22:H22"/>
    <mergeCell ref="B11:F11"/>
    <mergeCell ref="G11:H11"/>
    <mergeCell ref="B12:F12"/>
    <mergeCell ref="G12:H12"/>
    <mergeCell ref="A13:O13"/>
    <mergeCell ref="A14:F14"/>
    <mergeCell ref="G14:H15"/>
    <mergeCell ref="I14:I15"/>
    <mergeCell ref="J14:J15"/>
    <mergeCell ref="K14:L15"/>
    <mergeCell ref="M14:M15"/>
    <mergeCell ref="N14:N15"/>
    <mergeCell ref="B15:F15"/>
    <mergeCell ref="J5:J8"/>
    <mergeCell ref="K5:L12"/>
    <mergeCell ref="B5:F5"/>
    <mergeCell ref="G5:H5"/>
    <mergeCell ref="B6:F6"/>
    <mergeCell ref="G6:H6"/>
    <mergeCell ref="B7:F7"/>
    <mergeCell ref="G7:H7"/>
    <mergeCell ref="B8:F8"/>
    <mergeCell ref="G8:H8"/>
    <mergeCell ref="B9:F9"/>
    <mergeCell ref="G9:H9"/>
    <mergeCell ref="J9:J11"/>
    <mergeCell ref="B10:F10"/>
    <mergeCell ref="G10:H10"/>
    <mergeCell ref="A1:O1"/>
    <mergeCell ref="A2:O2"/>
    <mergeCell ref="G3:H4"/>
    <mergeCell ref="I3:I4"/>
    <mergeCell ref="J3:J4"/>
    <mergeCell ref="K3:L4"/>
    <mergeCell ref="M3:M4"/>
    <mergeCell ref="N3:N4"/>
    <mergeCell ref="B4:F4"/>
  </mergeCells>
  <pageMargins left="0.7" right="0.7" top="0.75" bottom="0.75" header="0.3" footer="0.3"/>
  <pageSetup paperSize="9" scale="5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BDE77-6DED-4D60-B02A-01A16C63CC1F}">
  <dimension ref="A3:C36"/>
  <sheetViews>
    <sheetView workbookViewId="0">
      <selection activeCell="F35" sqref="F35"/>
    </sheetView>
  </sheetViews>
  <sheetFormatPr baseColWidth="10" defaultRowHeight="12.75" x14ac:dyDescent="0.2"/>
  <cols>
    <col min="1" max="1" width="20.6640625" customWidth="1"/>
    <col min="2" max="2" width="14.6640625" bestFit="1" customWidth="1"/>
  </cols>
  <sheetData>
    <row r="3" spans="1:3" x14ac:dyDescent="0.2">
      <c r="A3" t="s">
        <v>9</v>
      </c>
    </row>
    <row r="4" spans="1:3" x14ac:dyDescent="0.2">
      <c r="A4" s="6"/>
      <c r="B4" s="7" t="s">
        <v>6</v>
      </c>
      <c r="C4" s="7" t="s">
        <v>3</v>
      </c>
    </row>
    <row r="5" spans="1:3" x14ac:dyDescent="0.2">
      <c r="A5" s="8" t="s">
        <v>13</v>
      </c>
      <c r="B5" s="6">
        <f>Grille!J5</f>
        <v>1</v>
      </c>
      <c r="C5" s="15" t="e">
        <f>Grille!K5</f>
        <v>#DIV/0!</v>
      </c>
    </row>
    <row r="6" spans="1:3" x14ac:dyDescent="0.2">
      <c r="A6" s="8" t="s">
        <v>13</v>
      </c>
      <c r="B6" s="6">
        <f>Grille!J9</f>
        <v>1</v>
      </c>
      <c r="C6" s="15" t="e">
        <f>Grille!K5</f>
        <v>#DIV/0!</v>
      </c>
    </row>
    <row r="7" spans="1:3" x14ac:dyDescent="0.2">
      <c r="A7" s="8" t="s">
        <v>13</v>
      </c>
      <c r="B7" s="6" t="e">
        <f>Grille!J12</f>
        <v>#DIV/0!</v>
      </c>
      <c r="C7" s="15" t="e">
        <f>Grille!K5</f>
        <v>#DIV/0!</v>
      </c>
    </row>
    <row r="10" spans="1:3" x14ac:dyDescent="0.2">
      <c r="A10" t="s">
        <v>10</v>
      </c>
    </row>
    <row r="11" spans="1:3" x14ac:dyDescent="0.2">
      <c r="A11" s="9"/>
      <c r="B11" s="9" t="s">
        <v>8</v>
      </c>
      <c r="C11" s="9" t="s">
        <v>3</v>
      </c>
    </row>
    <row r="12" spans="1:3" ht="19.5" customHeight="1" x14ac:dyDescent="0.2">
      <c r="A12" s="9" t="s">
        <v>13</v>
      </c>
      <c r="B12" s="10">
        <f>Grille!J16</f>
        <v>2</v>
      </c>
      <c r="C12" s="10">
        <f>Grille!K16</f>
        <v>1.6666666666666667</v>
      </c>
    </row>
    <row r="13" spans="1:3" ht="23.25" customHeight="1" x14ac:dyDescent="0.2">
      <c r="A13" s="9" t="s">
        <v>13</v>
      </c>
      <c r="B13" s="9">
        <f>Grille!J19</f>
        <v>1</v>
      </c>
      <c r="C13" s="10">
        <f>Grille!K16</f>
        <v>1.6666666666666667</v>
      </c>
    </row>
    <row r="14" spans="1:3" ht="24.75" customHeight="1" x14ac:dyDescent="0.2">
      <c r="A14" s="9" t="s">
        <v>13</v>
      </c>
      <c r="B14" s="9">
        <f>Grille!J21</f>
        <v>2</v>
      </c>
      <c r="C14" s="10">
        <f>Grille!K16</f>
        <v>1.6666666666666667</v>
      </c>
    </row>
    <row r="17" spans="1:3" ht="13.5" thickBot="1" x14ac:dyDescent="0.25">
      <c r="A17" t="s">
        <v>11</v>
      </c>
    </row>
    <row r="18" spans="1:3" ht="13.5" thickBot="1" x14ac:dyDescent="0.25">
      <c r="A18" s="11"/>
      <c r="B18" s="12" t="s">
        <v>8</v>
      </c>
      <c r="C18" s="12" t="s">
        <v>3</v>
      </c>
    </row>
    <row r="19" spans="1:3" ht="13.5" thickBot="1" x14ac:dyDescent="0.25">
      <c r="A19" s="13" t="s">
        <v>13</v>
      </c>
      <c r="B19" s="11">
        <f>Grille!J26</f>
        <v>1</v>
      </c>
      <c r="C19" s="14">
        <f>Grille!K26</f>
        <v>1</v>
      </c>
    </row>
    <row r="20" spans="1:3" ht="13.5" thickBot="1" x14ac:dyDescent="0.25">
      <c r="A20" s="13" t="s">
        <v>13</v>
      </c>
      <c r="B20" s="11">
        <f>Grille!J31</f>
        <v>1</v>
      </c>
      <c r="C20" s="14">
        <f>Grille!K26</f>
        <v>1</v>
      </c>
    </row>
    <row r="21" spans="1:3" ht="13.5" thickBot="1" x14ac:dyDescent="0.25">
      <c r="A21" s="13" t="s">
        <v>13</v>
      </c>
      <c r="B21" s="11">
        <f>Grille!J33</f>
        <v>1</v>
      </c>
      <c r="C21" s="14">
        <f>Grille!K26</f>
        <v>1</v>
      </c>
    </row>
    <row r="25" spans="1:3" ht="13.5" thickBot="1" x14ac:dyDescent="0.25">
      <c r="A25" t="s">
        <v>12</v>
      </c>
    </row>
    <row r="26" spans="1:3" ht="13.5" thickBot="1" x14ac:dyDescent="0.25">
      <c r="A26" s="11"/>
      <c r="B26" s="12" t="s">
        <v>8</v>
      </c>
      <c r="C26" s="12" t="s">
        <v>3</v>
      </c>
    </row>
    <row r="27" spans="1:3" ht="13.5" thickBot="1" x14ac:dyDescent="0.25">
      <c r="A27" s="13" t="s">
        <v>13</v>
      </c>
      <c r="B27" s="11">
        <f>Grille!J39</f>
        <v>1</v>
      </c>
      <c r="C27" s="14">
        <f>Grille!K39</f>
        <v>1.1666666666666667</v>
      </c>
    </row>
    <row r="28" spans="1:3" ht="13.5" thickBot="1" x14ac:dyDescent="0.25">
      <c r="A28" s="13" t="s">
        <v>13</v>
      </c>
      <c r="B28" s="11">
        <f>Grille!J41</f>
        <v>1.5</v>
      </c>
      <c r="C28" s="14">
        <f>Grille!K39</f>
        <v>1.1666666666666667</v>
      </c>
    </row>
    <row r="29" spans="1:3" ht="13.5" thickBot="1" x14ac:dyDescent="0.25">
      <c r="A29" s="13" t="s">
        <v>13</v>
      </c>
      <c r="B29" s="11">
        <f>Grille!J43</f>
        <v>1</v>
      </c>
      <c r="C29" s="14">
        <f>Grille!K39</f>
        <v>1.1666666666666667</v>
      </c>
    </row>
    <row r="33" spans="1:2" x14ac:dyDescent="0.2">
      <c r="A33" s="6" t="s">
        <v>9</v>
      </c>
      <c r="B33" s="15" t="e">
        <f>C5</f>
        <v>#DIV/0!</v>
      </c>
    </row>
    <row r="34" spans="1:2" x14ac:dyDescent="0.2">
      <c r="A34" s="6" t="s">
        <v>10</v>
      </c>
      <c r="B34" s="15">
        <f>C12</f>
        <v>1.6666666666666667</v>
      </c>
    </row>
    <row r="35" spans="1:2" x14ac:dyDescent="0.2">
      <c r="A35" s="6" t="s">
        <v>11</v>
      </c>
      <c r="B35" s="15">
        <f>C19</f>
        <v>1</v>
      </c>
    </row>
    <row r="36" spans="1:2" x14ac:dyDescent="0.2">
      <c r="A36" s="6" t="s">
        <v>12</v>
      </c>
      <c r="B36" s="15">
        <f>C27</f>
        <v>1.1666666666666667</v>
      </c>
    </row>
  </sheetData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Grille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GrilleAnalyseDD</dc:title>
  <dc:creator>miquel</dc:creator>
  <cp:keywords>()</cp:keywords>
  <cp:lastModifiedBy>Pauline LECOMTE</cp:lastModifiedBy>
  <cp:lastPrinted>2023-12-27T09:29:44Z</cp:lastPrinted>
  <dcterms:created xsi:type="dcterms:W3CDTF">2023-12-27T08:53:46Z</dcterms:created>
  <dcterms:modified xsi:type="dcterms:W3CDTF">2024-01-22T14:36:06Z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2012-12-19T00:00:00Z</vt:filetime>
  </property>
  <property fmtid="{D5CDD505-2E9C-101B-9397-08002B2CF9AE}" pid="3" name="Creator">
    <vt:lpwstr>PDFCreator Version 1.1.0</vt:lpwstr>
  </property>
  <property fmtid="{D5CDD505-2E9C-101B-9397-08002B2CF9AE}" pid="4" name="LastSaved">
    <vt:filetime>2023-12-27T00:00:00Z</vt:filetime>
  </property>
  <property fmtid="{D5CDD505-2E9C-101B-9397-08002B2CF9AE}" pid="5" name="Producer">
    <vt:lpwstr>GPL Ghostscript  9.0</vt:lpwstr>
  </property>
</Properties>
</file>