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141" windowHeight="8192" windowWidth="16384" xWindow="0" yWindow="0"/>
  </bookViews>
  <sheets>
    <sheet name="SEPTEMBRE 2012" sheetId="1" state="visible" r:id="rId2"/>
    <sheet name="Feuille2" sheetId="2" state="visible" r:id="rId3"/>
    <sheet name="Feuille3" sheetId="3" state="visible" r:id="rId4"/>
  </sheets>
  <calcPr iterateCount="100" refMode="A1" iterate="false" iterateDelta="0.001"/>
</workbook>
</file>

<file path=xl/sharedStrings.xml><?xml version="1.0" encoding="utf-8"?>
<sst xmlns="http://schemas.openxmlformats.org/spreadsheetml/2006/main" count="33" uniqueCount="20">
  <si>
    <t>INDIVIDUEL</t>
  </si>
  <si>
    <t>PRIME -2</t>
  </si>
  <si>
    <t>PRIME 0</t>
  </si>
  <si>
    <t>PRIME +5</t>
  </si>
  <si>
    <t>PRIME 15</t>
  </si>
  <si>
    <t>objectif jour +15</t>
  </si>
  <si>
    <t>objectif jour +5</t>
  </si>
  <si>
    <t>RAYONS</t>
  </si>
  <si>
    <t>OBJECTIFS</t>
  </si>
  <si>
    <t>REALISATION</t>
  </si>
  <si>
    <t>RESTANT -2</t>
  </si>
  <si>
    <t>RESTANT 0</t>
  </si>
  <si>
    <t>RESTANT +5</t>
  </si>
  <si>
    <t>RESTANT +15</t>
  </si>
  <si>
    <t>%</t>
  </si>
  <si>
    <t>TOTAL</t>
  </si>
  <si>
    <t>max théo</t>
  </si>
  <si>
    <t>COLLECTIF</t>
  </si>
  <si>
    <t>PRIME +15</t>
  </si>
  <si>
    <t>objectif jour</t>
  </si>
</sst>
</file>

<file path=xl/styles.xml><?xml version="1.0" encoding="utf-8"?>
<styleSheet xmlns="http://schemas.openxmlformats.org/spreadsheetml/2006/main">
  <numFmts count="5">
    <numFmt formatCode="GENERAL" numFmtId="164"/>
    <numFmt formatCode="0%" numFmtId="165"/>
    <numFmt formatCode="0.00%" numFmtId="166"/>
    <numFmt formatCode="0.0" numFmtId="167"/>
    <numFmt formatCode="0.00" numFmtId="168"/>
  </numFmts>
  <fonts count="14">
    <font>
      <name val="Arial"/>
      <family val="2"/>
      <sz val="10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  <font>
      <name val="Arial"/>
      <family val="2"/>
      <color rgb="003366FF"/>
      <sz val="10"/>
    </font>
    <font>
      <name val="Arial"/>
      <family val="2"/>
      <color rgb="00993366"/>
      <sz val="12"/>
    </font>
    <font>
      <name val="Arial"/>
      <family val="2"/>
      <b val="true"/>
      <sz val="10"/>
    </font>
    <font>
      <name val="Arial"/>
      <family val="2"/>
      <b val="true"/>
      <sz val="18"/>
    </font>
    <font>
      <name val="Arial"/>
      <family val="2"/>
      <b val="true"/>
      <color rgb="003366FF"/>
      <sz val="12"/>
    </font>
    <font>
      <name val="Arial"/>
      <family val="2"/>
      <b val="true"/>
      <sz val="12"/>
    </font>
    <font>
      <name val="Arial"/>
      <family val="2"/>
      <color rgb="003366FF"/>
      <sz val="12"/>
    </font>
    <font>
      <name val="Arial"/>
      <family val="2"/>
      <sz val="18"/>
    </font>
    <font>
      <name val="Arial"/>
      <family val="2"/>
      <sz val="12"/>
    </font>
    <font>
      <name val="Arial"/>
      <family val="2"/>
      <b val="true"/>
      <sz val="14"/>
    </font>
  </fonts>
  <fills count="2">
    <fill>
      <patternFill patternType="none"/>
    </fill>
    <fill>
      <patternFill patternType="gray125"/>
    </fill>
  </fills>
  <borders count="3">
    <border diagonalDown="false" diagonalUp="false">
      <left/>
      <right/>
      <top/>
      <bottom/>
      <diagonal/>
    </border>
    <border diagonalDown="false" diagonalUp="false">
      <left style="thin">
        <color rgb="003C3C3C"/>
      </left>
      <right style="thin">
        <color rgb="003C3C3C"/>
      </right>
      <top style="thin">
        <color rgb="003C3C3C"/>
      </top>
      <bottom style="thin">
        <color rgb="003C3C3C"/>
      </bottom>
      <diagonal/>
    </border>
    <border diagonalDown="false" diagonalUp="false">
      <left style="thin">
        <color rgb="003C3C3C"/>
      </left>
      <right/>
      <top style="thin">
        <color rgb="003C3C3C"/>
      </top>
      <bottom style="thin">
        <color rgb="003C3C3C"/>
      </bottom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29">
    <xf applyAlignment="false" applyBorder="false" applyFont="false" applyProtection="false" borderId="0" fillId="0" fontId="0" numFmtId="164" xfId="0"/>
    <xf applyAlignment="true" applyBorder="false" applyFont="false" applyProtection="false" borderId="0" fillId="0" fontId="0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4" numFmtId="164" xfId="0">
      <alignment horizontal="center" indent="0" shrinkToFit="false" textRotation="0" vertical="bottom" wrapText="false"/>
    </xf>
    <xf applyAlignment="true" applyBorder="true" applyFont="true" applyProtection="false" borderId="0" fillId="0" fontId="0" numFmtId="164" xfId="0">
      <alignment horizontal="center" indent="0" shrinkToFit="false" textRotation="0" vertical="bottom" wrapText="false"/>
    </xf>
    <xf applyAlignment="false" applyBorder="false" applyFont="true" applyProtection="false" borderId="0" fillId="0" fontId="4" numFmtId="164" xfId="0"/>
    <xf applyAlignment="false" applyBorder="false" applyFont="true" applyProtection="false" borderId="0" fillId="0" fontId="5" numFmtId="164" xfId="0"/>
    <xf applyAlignment="true" applyBorder="true" applyFont="true" applyProtection="false" borderId="1" fillId="0" fontId="6" numFmtId="164" xfId="0">
      <alignment horizontal="center" indent="0" shrinkToFit="false" textRotation="0" vertical="bottom" wrapText="false"/>
    </xf>
    <xf applyAlignment="true" applyBorder="true" applyFont="true" applyProtection="false" borderId="1" fillId="0" fontId="7" numFmtId="165" xfId="0">
      <alignment horizontal="center" indent="0" shrinkToFit="false" textRotation="0" vertical="bottom" wrapText="false"/>
    </xf>
    <xf applyAlignment="true" applyBorder="true" applyFont="true" applyProtection="false" borderId="2" fillId="0" fontId="7" numFmtId="165" xfId="0">
      <alignment horizontal="center" indent="0" shrinkToFit="false" textRotation="0" vertical="bottom" wrapText="false"/>
    </xf>
    <xf applyAlignment="true" applyBorder="true" applyFont="true" applyProtection="false" borderId="1" fillId="0" fontId="7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8" numFmtId="164" xfId="0">
      <alignment horizontal="center" indent="0" shrinkToFit="false" textRotation="0" vertical="bottom" wrapText="false"/>
    </xf>
    <xf applyAlignment="true" applyBorder="true" applyFont="true" applyProtection="false" borderId="1" fillId="0" fontId="9" numFmtId="166" xfId="0">
      <alignment horizontal="center" indent="0" shrinkToFit="false" textRotation="0" vertical="bottom" wrapText="false"/>
    </xf>
    <xf applyAlignment="false" applyBorder="false" applyFont="true" applyProtection="false" borderId="0" fillId="0" fontId="10" numFmtId="164" xfId="0"/>
    <xf applyAlignment="true" applyBorder="true" applyFont="true" applyProtection="false" borderId="1" fillId="0" fontId="11" numFmtId="164" xfId="0">
      <alignment horizontal="center" indent="0" shrinkToFit="false" textRotation="0" vertical="bottom" wrapText="false"/>
    </xf>
    <xf applyAlignment="true" applyBorder="true" applyFont="true" applyProtection="false" borderId="1" fillId="0" fontId="11" numFmtId="167" xfId="0">
      <alignment horizontal="center" indent="0" shrinkToFit="false" textRotation="0" vertical="bottom" wrapText="false"/>
    </xf>
    <xf applyAlignment="true" applyBorder="true" applyFont="true" applyProtection="false" borderId="2" fillId="0" fontId="11" numFmtId="167" xfId="0">
      <alignment horizontal="center" indent="0" shrinkToFit="false" textRotation="0" vertical="bottom" wrapText="false"/>
    </xf>
    <xf applyAlignment="true" applyBorder="false" applyFont="true" applyProtection="false" borderId="0" fillId="0" fontId="10" numFmtId="168" xfId="0">
      <alignment horizontal="center" indent="0" shrinkToFit="false" textRotation="0" vertical="bottom" wrapText="false"/>
    </xf>
    <xf applyAlignment="false" applyBorder="true" applyFont="true" applyProtection="false" borderId="1" fillId="0" fontId="12" numFmtId="168" xfId="0"/>
    <xf applyAlignment="false" applyBorder="false" applyFont="true" applyProtection="false" borderId="0" fillId="0" fontId="10" numFmtId="167" xfId="0"/>
    <xf applyAlignment="false" applyBorder="false" applyFont="true" applyProtection="false" borderId="0" fillId="0" fontId="5" numFmtId="168" xfId="0"/>
    <xf applyAlignment="false" applyBorder="true" applyFont="true" applyProtection="false" borderId="1" fillId="0" fontId="13" numFmtId="168" xfId="0"/>
    <xf applyAlignment="false" applyBorder="false" applyFont="true" applyProtection="false" borderId="0" fillId="0" fontId="11" numFmtId="164" xfId="0"/>
    <xf applyAlignment="true" applyBorder="false" applyFont="false" applyProtection="false" borderId="0" fillId="0" fontId="0" numFmtId="167" xfId="0">
      <alignment horizontal="center" indent="0" shrinkToFit="false" textRotation="0" vertical="bottom" wrapText="false"/>
    </xf>
    <xf applyAlignment="true" applyBorder="false" applyFont="true" applyProtection="false" borderId="0" fillId="0" fontId="12" numFmtId="168" xfId="0">
      <alignment horizontal="center" indent="0" shrinkToFit="false" textRotation="0" vertical="bottom" wrapText="false"/>
    </xf>
    <xf applyAlignment="false" applyBorder="false" applyFont="true" applyProtection="false" borderId="0" fillId="0" fontId="12" numFmtId="168" xfId="0"/>
    <xf applyAlignment="true" applyBorder="false" applyFont="true" applyProtection="false" borderId="0" fillId="0" fontId="10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12" numFmtId="164" xfId="0">
      <alignment horizontal="center" indent="0" shrinkToFit="false" textRotation="0" vertical="bottom" wrapText="false"/>
    </xf>
    <xf applyAlignment="false" applyBorder="false" applyFont="true" applyProtection="false" borderId="0" fillId="0" fontId="12" numFmtId="164" xfId="0"/>
    <xf applyAlignment="true" applyBorder="true" applyFont="true" applyProtection="false" borderId="2" fillId="0" fontId="11" numFmtId="164" xfId="0">
      <alignment horizontal="center" indent="0" shrinkToFit="false" textRotation="0" vertical="bottom" wrapText="fals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C3C3C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6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80" zoomScaleNormal="80" zoomScalePageLayoutView="100">
      <selection activeCell="A1" activeCellId="0" pane="topLeft" sqref="A1"/>
    </sheetView>
  </sheetViews>
  <cols>
    <col collapsed="false" hidden="false" max="1" min="1" style="0" width="11.6235294117647"/>
    <col collapsed="false" hidden="false" max="2" min="2" style="0" width="16.4352941176471"/>
    <col collapsed="false" hidden="false" max="3" min="3" style="0" width="20.2862745098039"/>
    <col collapsed="false" hidden="false" max="4" min="4" style="0" width="16.4352941176471"/>
    <col collapsed="false" hidden="false" max="6" min="5" style="0" width="18.3607843137255"/>
    <col collapsed="false" hidden="false" max="7" min="7" style="0" width="25.0156862745098"/>
    <col collapsed="false" hidden="false" max="8" min="8" style="0" width="22.0392156862745"/>
    <col collapsed="false" hidden="false" max="9" min="9" style="0" width="20.9921568627451"/>
    <col collapsed="false" hidden="false" max="10" min="10" style="0" width="22.9176470588235"/>
    <col collapsed="false" hidden="false" max="11" min="11" style="0" width="24.843137254902"/>
    <col collapsed="false" hidden="false" max="257" min="12" style="0" width="11.6235294117647"/>
  </cols>
  <sheetData>
    <row collapsed="false" customFormat="false" customHeight="false" hidden="false" ht="16.5" outlineLevel="0" r="1">
      <c r="A1" s="1" t="e">
        <f aca="true">MID(CELL("filename",A1),FIND("]",CELL("filename",A1))+1,32)</f>
        <v>#VALUE!</v>
      </c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2"/>
      <c r="M1" s="1" t="s">
        <v>1</v>
      </c>
      <c r="N1" s="1" t="s">
        <v>2</v>
      </c>
      <c r="O1" s="3" t="s">
        <v>3</v>
      </c>
      <c r="P1" s="3" t="s">
        <v>4</v>
      </c>
      <c r="Q1" s="4" t="s">
        <v>5</v>
      </c>
      <c r="R1" s="5" t="s">
        <v>6</v>
      </c>
    </row>
    <row collapsed="false" customFormat="false" customHeight="false" hidden="false" ht="23.7" outlineLevel="0" r="2">
      <c r="A2" s="6" t="s">
        <v>7</v>
      </c>
      <c r="B2" s="6" t="s">
        <v>8</v>
      </c>
      <c r="C2" s="7" t="n">
        <v>0.98</v>
      </c>
      <c r="D2" s="7" t="n">
        <v>1</v>
      </c>
      <c r="E2" s="7" t="n">
        <v>1.05</v>
      </c>
      <c r="F2" s="8" t="n">
        <v>1.15</v>
      </c>
      <c r="G2" s="9" t="s">
        <v>9</v>
      </c>
      <c r="H2" s="9" t="s">
        <v>10</v>
      </c>
      <c r="I2" s="9" t="s">
        <v>11</v>
      </c>
      <c r="J2" s="9" t="s">
        <v>12</v>
      </c>
      <c r="K2" s="9" t="s">
        <v>13</v>
      </c>
      <c r="L2" s="10" t="s">
        <v>14</v>
      </c>
      <c r="M2" s="11" t="n">
        <v>0.4923</v>
      </c>
      <c r="N2" s="11" t="inlineStr">
        <f aca="false">O2</f>
        <is>
          <t/>
        </is>
      </c>
      <c r="O2" s="11" t="inlineStr">
        <f aca="false">M2</f>
        <is>
          <t/>
        </is>
      </c>
      <c r="P2" s="11" t="inlineStr">
        <f aca="false">N2</f>
        <is>
          <t/>
        </is>
      </c>
      <c r="Q2" s="12" t="n">
        <v>3</v>
      </c>
      <c r="R2" s="5" t="n">
        <f aca="false">Q2</f>
        <v>3</v>
      </c>
    </row>
    <row collapsed="false" customFormat="false" customHeight="false" hidden="false" ht="23.7" outlineLevel="0" r="3">
      <c r="A3" s="13" t="n">
        <v>40</v>
      </c>
      <c r="B3" s="13" t="n">
        <v>0</v>
      </c>
      <c r="C3" s="13" t="n">
        <f aca="false">B3*0.98</f>
        <v>0</v>
      </c>
      <c r="D3" s="13" t="n">
        <f aca="false">B3</f>
        <v>0</v>
      </c>
      <c r="E3" s="14" t="n">
        <f aca="false">B3*1.05</f>
        <v>0</v>
      </c>
      <c r="F3" s="15" t="n">
        <f aca="false">B3*1.15</f>
        <v>0</v>
      </c>
      <c r="G3" s="13" t="n">
        <v>0</v>
      </c>
      <c r="H3" s="13" t="n">
        <f aca="false">C3-G3</f>
        <v>0</v>
      </c>
      <c r="I3" s="13" t="n">
        <f aca="false">D3-G3</f>
        <v>0</v>
      </c>
      <c r="J3" s="14" t="n">
        <f aca="false">E3-G3</f>
        <v>0</v>
      </c>
      <c r="K3" s="14" t="n">
        <f aca="false">F3-G3</f>
        <v>0</v>
      </c>
      <c r="L3" s="16" t="e">
        <f aca="false">G3*100/B3</f>
        <v>#DIV/0!</v>
      </c>
      <c r="M3" s="17" t="n">
        <f aca="false">50*Q19/100*M2</f>
        <v>0</v>
      </c>
      <c r="N3" s="17" t="n">
        <f aca="false">145*Q19/100*N2</f>
        <v>0</v>
      </c>
      <c r="O3" s="17" t="n">
        <f aca="false">290*Q19/100*O2</f>
        <v>0</v>
      </c>
      <c r="P3" s="17" t="n">
        <f aca="false">350*Q19/100*P2</f>
        <v>0</v>
      </c>
      <c r="Q3" s="18" t="n">
        <f aca="false">K3/Q2</f>
        <v>0</v>
      </c>
      <c r="R3" s="19" t="n">
        <f aca="false">J3/R2</f>
        <v>0</v>
      </c>
    </row>
    <row collapsed="false" customFormat="false" customHeight="false" hidden="false" ht="23.7" outlineLevel="0" r="4">
      <c r="A4" s="13" t="n">
        <v>42</v>
      </c>
      <c r="B4" s="13" t="n">
        <v>0</v>
      </c>
      <c r="C4" s="13" t="n">
        <f aca="false">B4*0.98</f>
        <v>0</v>
      </c>
      <c r="D4" s="13" t="n">
        <f aca="false">B4</f>
        <v>0</v>
      </c>
      <c r="E4" s="14" t="n">
        <f aca="false">B4*1.05</f>
        <v>0</v>
      </c>
      <c r="F4" s="15" t="n">
        <f aca="false">B4*1.15</f>
        <v>0</v>
      </c>
      <c r="G4" s="13" t="n">
        <v>0</v>
      </c>
      <c r="H4" s="13" t="n">
        <f aca="false">C4-G4</f>
        <v>0</v>
      </c>
      <c r="I4" s="13" t="n">
        <f aca="false">D4-G4</f>
        <v>0</v>
      </c>
      <c r="J4" s="14" t="n">
        <f aca="false">E4-G4</f>
        <v>0</v>
      </c>
      <c r="K4" s="14" t="n">
        <f aca="false">F4-G4</f>
        <v>0</v>
      </c>
      <c r="L4" s="16" t="e">
        <f aca="false">G4*100/B4</f>
        <v>#DIV/0!</v>
      </c>
      <c r="M4" s="17" t="n">
        <f aca="false">50*Q20/100*M2</f>
        <v>0</v>
      </c>
      <c r="N4" s="17" t="n">
        <f aca="false">145*Q20/100*N2</f>
        <v>0</v>
      </c>
      <c r="O4" s="17" t="n">
        <f aca="false">290*Q20/100*O2</f>
        <v>0</v>
      </c>
      <c r="P4" s="17" t="n">
        <f aca="false">350*Q20/100*P2</f>
        <v>0</v>
      </c>
      <c r="Q4" s="18" t="n">
        <f aca="false">K4/Q2</f>
        <v>0</v>
      </c>
      <c r="R4" s="19" t="n">
        <f aca="false">J4/R2</f>
        <v>0</v>
      </c>
    </row>
    <row collapsed="false" customFormat="false" customHeight="false" hidden="false" ht="23.7" outlineLevel="0" r="5">
      <c r="A5" s="13" t="n">
        <v>43</v>
      </c>
      <c r="B5" s="13" t="n">
        <v>0</v>
      </c>
      <c r="C5" s="13" t="n">
        <f aca="false">B5*0.98</f>
        <v>0</v>
      </c>
      <c r="D5" s="13" t="n">
        <f aca="false">B5</f>
        <v>0</v>
      </c>
      <c r="E5" s="14" t="n">
        <f aca="false">B5*1.05</f>
        <v>0</v>
      </c>
      <c r="F5" s="15" t="n">
        <f aca="false">B5*1.15</f>
        <v>0</v>
      </c>
      <c r="G5" s="13" t="n">
        <v>0</v>
      </c>
      <c r="H5" s="13" t="n">
        <f aca="false">C5-G5</f>
        <v>0</v>
      </c>
      <c r="I5" s="13" t="n">
        <f aca="false">D5-G5</f>
        <v>0</v>
      </c>
      <c r="J5" s="14" t="n">
        <f aca="false">E5-G5</f>
        <v>0</v>
      </c>
      <c r="K5" s="14" t="n">
        <f aca="false">F5-G5</f>
        <v>0</v>
      </c>
      <c r="L5" s="16" t="e">
        <f aca="false">G5*100/B5</f>
        <v>#DIV/0!</v>
      </c>
      <c r="M5" s="17" t="n">
        <f aca="false">50*Q21/100*M2</f>
        <v>0</v>
      </c>
      <c r="N5" s="17" t="n">
        <f aca="false">145*Q21/100*N2</f>
        <v>0</v>
      </c>
      <c r="O5" s="17" t="n">
        <f aca="false">290*Q21/100*O2</f>
        <v>0</v>
      </c>
      <c r="P5" s="17" t="n">
        <f aca="false">350*Q21/100*P2</f>
        <v>0</v>
      </c>
      <c r="Q5" s="18" t="n">
        <f aca="false">K5/Q2</f>
        <v>0</v>
      </c>
      <c r="R5" s="19" t="n">
        <f aca="false">J5/R2</f>
        <v>0</v>
      </c>
    </row>
    <row collapsed="false" customFormat="false" customHeight="false" hidden="false" ht="23.7" outlineLevel="0" r="6">
      <c r="A6" s="13" t="n">
        <v>44</v>
      </c>
      <c r="B6" s="13" t="n">
        <v>0</v>
      </c>
      <c r="C6" s="13" t="n">
        <f aca="false">B6*0.98</f>
        <v>0</v>
      </c>
      <c r="D6" s="13" t="n">
        <f aca="false">B6</f>
        <v>0</v>
      </c>
      <c r="E6" s="14" t="n">
        <f aca="false">B6*1.05</f>
        <v>0</v>
      </c>
      <c r="F6" s="15" t="n">
        <f aca="false">B6*1.15</f>
        <v>0</v>
      </c>
      <c r="G6" s="13" t="n">
        <v>0</v>
      </c>
      <c r="H6" s="13" t="n">
        <f aca="false">C6-G6</f>
        <v>0</v>
      </c>
      <c r="I6" s="13" t="n">
        <f aca="false">D6-G6</f>
        <v>0</v>
      </c>
      <c r="J6" s="14" t="n">
        <f aca="false">E6-G6</f>
        <v>0</v>
      </c>
      <c r="K6" s="14" t="n">
        <f aca="false">F6-G6</f>
        <v>0</v>
      </c>
      <c r="L6" s="16" t="e">
        <f aca="false">G6*100/B6</f>
        <v>#DIV/0!</v>
      </c>
      <c r="M6" s="17" t="n">
        <f aca="false">50*Q22/100*M2</f>
        <v>0</v>
      </c>
      <c r="N6" s="17" t="n">
        <f aca="false">145*Q22/100*N2</f>
        <v>0</v>
      </c>
      <c r="O6" s="17" t="n">
        <f aca="false">290*Q22/100*O2</f>
        <v>0</v>
      </c>
      <c r="P6" s="17" t="n">
        <f aca="false">350*Q22/100*P2</f>
        <v>0</v>
      </c>
      <c r="Q6" s="18" t="n">
        <f aca="false">K6/Q2</f>
        <v>0</v>
      </c>
      <c r="R6" s="19" t="n">
        <f aca="false">J6/R2</f>
        <v>0</v>
      </c>
    </row>
    <row collapsed="false" customFormat="false" customHeight="false" hidden="false" ht="23.7" outlineLevel="0" r="7">
      <c r="A7" s="13" t="s">
        <v>15</v>
      </c>
      <c r="B7" s="13" t="n">
        <f aca="false">SUM(B3:B6)</f>
        <v>0</v>
      </c>
      <c r="C7" s="13" t="n">
        <f aca="false">B7*0.98</f>
        <v>0</v>
      </c>
      <c r="D7" s="13" t="n">
        <f aca="false">B7</f>
        <v>0</v>
      </c>
      <c r="E7" s="14" t="n">
        <f aca="false">B7*1.05</f>
        <v>0</v>
      </c>
      <c r="F7" s="15" t="n">
        <f aca="false">B7*1.15</f>
        <v>0</v>
      </c>
      <c r="G7" s="13" t="n">
        <f aca="false">G3+G4+G5+G6</f>
        <v>0</v>
      </c>
      <c r="H7" s="13" t="n">
        <f aca="false">C7-G7</f>
        <v>0</v>
      </c>
      <c r="I7" s="13" t="n">
        <f aca="false">D7-G7</f>
        <v>0</v>
      </c>
      <c r="J7" s="14" t="n">
        <f aca="false">E7-G7</f>
        <v>0</v>
      </c>
      <c r="K7" s="14" t="n">
        <f aca="false">F7-G7</f>
        <v>0</v>
      </c>
      <c r="L7" s="16" t="e">
        <f aca="false">G7*100/B7</f>
        <v>#DIV/0!</v>
      </c>
      <c r="M7" s="20" t="n">
        <f aca="false">SUMIF(H3:H6,"&lt;0",M3:M6)</f>
        <v>0</v>
      </c>
      <c r="N7" s="20" t="n">
        <f aca="false">SUMIF(I3:I6,"&lt;0",N3:N6)</f>
        <v>0</v>
      </c>
      <c r="O7" s="20" t="n">
        <f aca="false">SUMIF(J3:J6,"&lt;0",O3:O6)</f>
        <v>0</v>
      </c>
      <c r="P7" s="20" t="n">
        <f aca="false">SUMIF(K3:K6,"&lt;0",P3:P6)</f>
        <v>0</v>
      </c>
      <c r="Q7" s="18" t="n">
        <f aca="false">K7/Q2</f>
        <v>0</v>
      </c>
      <c r="R7" s="19" t="n">
        <f aca="false">J7/R2</f>
        <v>0</v>
      </c>
      <c r="S7" s="21"/>
    </row>
    <row collapsed="false" customFormat="false" customHeight="false" hidden="false" ht="16.5" outlineLevel="0" r="8">
      <c r="A8" s="1"/>
      <c r="B8" s="1"/>
      <c r="C8" s="1"/>
      <c r="D8" s="1"/>
      <c r="E8" s="1"/>
      <c r="F8" s="1"/>
      <c r="G8" s="1"/>
      <c r="H8" s="1"/>
      <c r="I8" s="1"/>
      <c r="J8" s="22"/>
      <c r="K8" s="1"/>
      <c r="L8" s="16" t="s">
        <v>16</v>
      </c>
      <c r="M8" s="23" t="n">
        <f aca="false">M3+M4+M5+M6</f>
        <v>0</v>
      </c>
      <c r="N8" s="23" t="n">
        <f aca="false">N3+N4+N5+N6</f>
        <v>0</v>
      </c>
      <c r="O8" s="24" t="n">
        <f aca="false">O3+O4+O5+O6</f>
        <v>0</v>
      </c>
      <c r="P8" s="24" t="n">
        <f aca="false">P3+P4+P5+P6</f>
        <v>0</v>
      </c>
      <c r="Q8" s="12"/>
      <c r="R8" s="5"/>
    </row>
    <row collapsed="false" customFormat="false" customHeight="false" hidden="false" ht="16.5" outlineLevel="0" r="9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25"/>
      <c r="M9" s="26"/>
      <c r="N9" s="26"/>
      <c r="O9" s="27"/>
      <c r="P9" s="27"/>
      <c r="Q9" s="12"/>
      <c r="R9" s="5"/>
    </row>
    <row collapsed="false" customFormat="false" customHeight="false" hidden="false" ht="16.5" outlineLevel="0" r="10">
      <c r="A10" s="1"/>
      <c r="B10" s="1" t="s">
        <v>17</v>
      </c>
      <c r="C10" s="1"/>
      <c r="D10" s="1"/>
      <c r="E10" s="1"/>
      <c r="F10" s="1"/>
      <c r="G10" s="1"/>
      <c r="H10" s="1"/>
      <c r="I10" s="1"/>
      <c r="J10" s="1"/>
      <c r="K10" s="1"/>
      <c r="L10" s="25"/>
      <c r="M10" s="26" t="s">
        <v>1</v>
      </c>
      <c r="N10" s="26" t="s">
        <v>2</v>
      </c>
      <c r="O10" s="26" t="s">
        <v>3</v>
      </c>
      <c r="P10" s="26" t="s">
        <v>18</v>
      </c>
      <c r="Q10" s="12" t="s">
        <v>19</v>
      </c>
      <c r="R10" s="5" t="s">
        <v>6</v>
      </c>
    </row>
    <row collapsed="false" customFormat="false" customHeight="false" hidden="false" ht="23.7" outlineLevel="0" r="11">
      <c r="A11" s="6" t="s">
        <v>7</v>
      </c>
      <c r="B11" s="6" t="s">
        <v>8</v>
      </c>
      <c r="C11" s="7" t="n">
        <v>0.98</v>
      </c>
      <c r="D11" s="7" t="n">
        <v>1</v>
      </c>
      <c r="E11" s="7" t="n">
        <v>1.05</v>
      </c>
      <c r="F11" s="8" t="n">
        <v>1.15</v>
      </c>
      <c r="G11" s="9" t="s">
        <v>9</v>
      </c>
      <c r="H11" s="9" t="s">
        <v>10</v>
      </c>
      <c r="I11" s="9" t="s">
        <v>11</v>
      </c>
      <c r="J11" s="9" t="s">
        <v>12</v>
      </c>
      <c r="K11" s="9" t="s">
        <v>13</v>
      </c>
      <c r="L11" s="10" t="s">
        <v>14</v>
      </c>
      <c r="M11" s="11" t="inlineStr">
        <f aca="false">O11</f>
        <is>
          <t/>
        </is>
      </c>
      <c r="N11" s="11" t="inlineStr">
        <f aca="false">O11</f>
        <is>
          <t/>
        </is>
      </c>
      <c r="O11" s="11" t="inlineStr">
        <f aca="false">O2</f>
        <is>
          <t/>
        </is>
      </c>
      <c r="P11" s="11" t="inlineStr">
        <f aca="false">O2</f>
        <is>
          <t/>
        </is>
      </c>
      <c r="Q11" s="12" t="n">
        <v>9</v>
      </c>
      <c r="R11" s="5" t="n">
        <f aca="false">Q11</f>
        <v>9</v>
      </c>
    </row>
    <row collapsed="false" customFormat="false" customHeight="false" hidden="false" ht="23.7" outlineLevel="0" r="12">
      <c r="A12" s="13" t="n">
        <v>40</v>
      </c>
      <c r="B12" s="13" t="n">
        <v>0</v>
      </c>
      <c r="C12" s="13" t="n">
        <f aca="false">B12*0.98</f>
        <v>0</v>
      </c>
      <c r="D12" s="13" t="n">
        <f aca="false">B12</f>
        <v>0</v>
      </c>
      <c r="E12" s="13" t="n">
        <f aca="false">B12*1.05</f>
        <v>0</v>
      </c>
      <c r="F12" s="28" t="n">
        <f aca="false">B12*1.15</f>
        <v>0</v>
      </c>
      <c r="G12" s="13" t="n">
        <v>0</v>
      </c>
      <c r="H12" s="13" t="n">
        <f aca="false">C12-G12</f>
        <v>0</v>
      </c>
      <c r="I12" s="13" t="n">
        <f aca="false">D12-G12</f>
        <v>0</v>
      </c>
      <c r="J12" s="13" t="n">
        <f aca="false">E12-G12</f>
        <v>0</v>
      </c>
      <c r="K12" s="13" t="n">
        <f aca="false">F12-G12</f>
        <v>0</v>
      </c>
      <c r="L12" s="16" t="e">
        <f aca="false">G12*100/B12</f>
        <v>#DIV/0!</v>
      </c>
      <c r="M12" s="17" t="n">
        <f aca="false">(10*Q19/100)*M11</f>
        <v>0</v>
      </c>
      <c r="N12" s="17" t="n">
        <f aca="false">(30*Q19/100)*N11</f>
        <v>0</v>
      </c>
      <c r="O12" s="17" t="n">
        <f aca="false">(60*Q19/100)*O11</f>
        <v>0</v>
      </c>
      <c r="P12" s="17" t="n">
        <f aca="false">(100*Q19/100)*P11</f>
        <v>0</v>
      </c>
      <c r="Q12" s="18" t="n">
        <f aca="false">K12/Q11</f>
        <v>0</v>
      </c>
      <c r="R12" s="19" t="n">
        <f aca="false">J12/R11</f>
        <v>0</v>
      </c>
    </row>
    <row collapsed="false" customFormat="false" customHeight="false" hidden="false" ht="23.7" outlineLevel="0" r="13">
      <c r="A13" s="13" t="n">
        <v>42</v>
      </c>
      <c r="B13" s="13" t="n">
        <v>0</v>
      </c>
      <c r="C13" s="13" t="n">
        <f aca="false">B13*0.98</f>
        <v>0</v>
      </c>
      <c r="D13" s="13" t="n">
        <f aca="false">B13</f>
        <v>0</v>
      </c>
      <c r="E13" s="13" t="n">
        <f aca="false">B13*1.05</f>
        <v>0</v>
      </c>
      <c r="F13" s="28" t="n">
        <f aca="false">B13*1.15</f>
        <v>0</v>
      </c>
      <c r="G13" s="13" t="n">
        <v>0</v>
      </c>
      <c r="H13" s="13" t="n">
        <f aca="false">C13-G13</f>
        <v>0</v>
      </c>
      <c r="I13" s="13" t="n">
        <f aca="false">D13-G13</f>
        <v>0</v>
      </c>
      <c r="J13" s="13" t="n">
        <f aca="false">E13-G13</f>
        <v>0</v>
      </c>
      <c r="K13" s="13" t="n">
        <f aca="false">F13-G13</f>
        <v>0</v>
      </c>
      <c r="L13" s="16" t="e">
        <f aca="false">G13*100/B13</f>
        <v>#DIV/0!</v>
      </c>
      <c r="M13" s="17" t="n">
        <f aca="false">(10*Q20/100)*M11</f>
        <v>0</v>
      </c>
      <c r="N13" s="17" t="n">
        <f aca="false">(30*Q20/100)*N11</f>
        <v>0</v>
      </c>
      <c r="O13" s="17" t="n">
        <f aca="false">(60*Q20/100)*O11</f>
        <v>0</v>
      </c>
      <c r="P13" s="17" t="n">
        <f aca="false">(100*Q20/100)*P11</f>
        <v>0</v>
      </c>
      <c r="Q13" s="18" t="n">
        <f aca="false">K13/Q11</f>
        <v>0</v>
      </c>
      <c r="R13" s="19" t="n">
        <f aca="false">J13/R11</f>
        <v>0</v>
      </c>
    </row>
    <row collapsed="false" customFormat="false" customHeight="false" hidden="false" ht="23.7" outlineLevel="0" r="14">
      <c r="A14" s="13" t="n">
        <v>43</v>
      </c>
      <c r="B14" s="13" t="n">
        <v>0</v>
      </c>
      <c r="C14" s="13" t="n">
        <f aca="false">B14*0.98</f>
        <v>0</v>
      </c>
      <c r="D14" s="13" t="n">
        <f aca="false">B14</f>
        <v>0</v>
      </c>
      <c r="E14" s="13" t="n">
        <f aca="false">B14*1.05</f>
        <v>0</v>
      </c>
      <c r="F14" s="28" t="n">
        <f aca="false">B14*1.15</f>
        <v>0</v>
      </c>
      <c r="G14" s="13" t="n">
        <v>0</v>
      </c>
      <c r="H14" s="13" t="n">
        <f aca="false">C14-G14</f>
        <v>0</v>
      </c>
      <c r="I14" s="13" t="n">
        <f aca="false">D14-G14</f>
        <v>0</v>
      </c>
      <c r="J14" s="13" t="n">
        <f aca="false">E14-G14</f>
        <v>0</v>
      </c>
      <c r="K14" s="13" t="n">
        <f aca="false">F14-G14</f>
        <v>0</v>
      </c>
      <c r="L14" s="16" t="e">
        <f aca="false">G14*100/B14</f>
        <v>#DIV/0!</v>
      </c>
      <c r="M14" s="17" t="n">
        <f aca="false">(10*Q21/100)*M11</f>
        <v>0</v>
      </c>
      <c r="N14" s="17" t="n">
        <f aca="false">(30*Q21/100)*N11</f>
        <v>0</v>
      </c>
      <c r="O14" s="17" t="n">
        <f aca="false">(60*Q21/100)*O11</f>
        <v>0</v>
      </c>
      <c r="P14" s="17" t="n">
        <f aca="false">(100*Q21/100)*P11</f>
        <v>0</v>
      </c>
      <c r="Q14" s="18" t="n">
        <f aca="false">K14/Q11</f>
        <v>0</v>
      </c>
      <c r="R14" s="19" t="n">
        <f aca="false">J14/R11</f>
        <v>0</v>
      </c>
    </row>
    <row collapsed="false" customFormat="false" customHeight="false" hidden="false" ht="23.7" outlineLevel="0" r="15">
      <c r="A15" s="13" t="n">
        <v>44</v>
      </c>
      <c r="B15" s="13" t="n">
        <v>0</v>
      </c>
      <c r="C15" s="13" t="n">
        <f aca="false">B15*0.98</f>
        <v>0</v>
      </c>
      <c r="D15" s="13" t="n">
        <f aca="false">B15</f>
        <v>0</v>
      </c>
      <c r="E15" s="13" t="n">
        <f aca="false">B15*1.05</f>
        <v>0</v>
      </c>
      <c r="F15" s="28" t="n">
        <f aca="false">B15*1.15</f>
        <v>0</v>
      </c>
      <c r="G15" s="13" t="n">
        <v>0</v>
      </c>
      <c r="H15" s="13" t="n">
        <f aca="false">C15-G15</f>
        <v>0</v>
      </c>
      <c r="I15" s="13" t="n">
        <f aca="false">D15-G15</f>
        <v>0</v>
      </c>
      <c r="J15" s="13" t="n">
        <f aca="false">E15-G15</f>
        <v>0</v>
      </c>
      <c r="K15" s="13" t="n">
        <f aca="false">F15-G15</f>
        <v>0</v>
      </c>
      <c r="L15" s="16" t="e">
        <f aca="false">G15*100/B15</f>
        <v>#DIV/0!</v>
      </c>
      <c r="M15" s="17" t="n">
        <f aca="false">(10*Q22/100)*M11</f>
        <v>0</v>
      </c>
      <c r="N15" s="17" t="n">
        <f aca="false">(30*Q22/100)*N11</f>
        <v>0</v>
      </c>
      <c r="O15" s="17" t="n">
        <f aca="false">(60*Q22/100)*O11</f>
        <v>0</v>
      </c>
      <c r="P15" s="17" t="n">
        <f aca="false">(100*Q22/100)*P11</f>
        <v>0</v>
      </c>
      <c r="Q15" s="18" t="n">
        <f aca="false">K15/Q11</f>
        <v>0</v>
      </c>
      <c r="R15" s="19" t="n">
        <f aca="false">J15/R11</f>
        <v>0</v>
      </c>
    </row>
    <row collapsed="false" customFormat="false" customHeight="false" hidden="false" ht="23.7" outlineLevel="0" r="16">
      <c r="A16" s="13" t="s">
        <v>15</v>
      </c>
      <c r="B16" s="13" t="n">
        <f aca="false">SUM(B12:B15)</f>
        <v>0</v>
      </c>
      <c r="C16" s="13" t="n">
        <f aca="false">B16*0.98</f>
        <v>0</v>
      </c>
      <c r="D16" s="13" t="n">
        <f aca="false">B16</f>
        <v>0</v>
      </c>
      <c r="E16" s="13" t="n">
        <f aca="false">B16*1.05</f>
        <v>0</v>
      </c>
      <c r="F16" s="28" t="n">
        <f aca="false">B16*1.15</f>
        <v>0</v>
      </c>
      <c r="G16" s="13" t="n">
        <f aca="false">SUM(G12:G15)</f>
        <v>0</v>
      </c>
      <c r="H16" s="13" t="n">
        <f aca="false">C16-G16</f>
        <v>0</v>
      </c>
      <c r="I16" s="13" t="n">
        <f aca="false">D16-G16</f>
        <v>0</v>
      </c>
      <c r="J16" s="13" t="n">
        <f aca="false">E16-G16</f>
        <v>0</v>
      </c>
      <c r="K16" s="13" t="n">
        <f aca="false">F16-G16</f>
        <v>0</v>
      </c>
      <c r="L16" s="16" t="e">
        <f aca="false">G16*100/B16</f>
        <v>#DIV/0!</v>
      </c>
      <c r="M16" s="20" t="n">
        <f aca="false">SUMIF(H12:H15,"&lt;0",M12:M15)</f>
        <v>0</v>
      </c>
      <c r="N16" s="20" t="n">
        <f aca="false">SUMIF(I12:I15,"&lt;0",N12:N15)</f>
        <v>0</v>
      </c>
      <c r="O16" s="20" t="n">
        <f aca="false">SUMIF(J12:J15,"&lt;0",O12:O15)</f>
        <v>0</v>
      </c>
      <c r="P16" s="20" t="n">
        <f aca="false">SUMIF(K12:K15,"&lt;0",P12:P15)</f>
        <v>0</v>
      </c>
      <c r="Q16" s="18" t="n">
        <f aca="false">K16/Q11</f>
        <v>0</v>
      </c>
      <c r="R16" s="19" t="n">
        <f aca="false">J16/R11</f>
        <v>0</v>
      </c>
    </row>
  </sheetData>
  <conditionalFormatting sqref="H3"/>
  <conditionalFormatting sqref="H4:H7;H12:K16;I3:K7"/>
  <conditionalFormatting sqref="M3:P6;M12:P15"/>
  <conditionalFormatting sqref="M7:P7;M16:P16"/>
  <printOptions headings="false" gridLines="false" gridLinesSet="true" horizontalCentered="false" verticalCentered="false"/>
  <pageMargins left="0.7875" right="0.7875" top="1.025" bottom="1.025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true" usePrinterDefaults="false" verticalDpi="300"/>
  <headerFooter differentFirst="false" differentOddEven="false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60">
      <selection activeCell="A1" activeCellId="0" pane="topLeft" sqref="A1"/>
    </sheetView>
  </sheetViews>
  <cols>
    <col collapsed="false" hidden="false" max="257" min="1" style="0" width="11.6235294117647"/>
  </cols>
  <sheetData/>
  <printOptions headings="false" gridLines="false" gridLinesSet="true" horizontalCentered="false" verticalCentered="false"/>
  <pageMargins left="0.7875" right="0.7875" top="1.025" bottom="1.025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60">
      <selection activeCell="A1" activeCellId="0" pane="topLeft" sqref="A1"/>
    </sheetView>
  </sheetViews>
  <cols>
    <col collapsed="false" hidden="false" max="257" min="1" style="0" width="11.6235294117647"/>
  </cols>
  <sheetData/>
  <printOptions headings="false" gridLines="false" gridLinesSet="true" horizontalCentered="false" verticalCentered="false"/>
  <pageMargins left="0.7875" right="0.7875" top="1.025" bottom="1.025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131</TotalTime>
  <Application>LibreOffice/3.3$Linux LibreOffice_project/330m19$Build-401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2012-09-20T22:15:15.00Z</dcterms:created>
  <dc:creator>fabrice </dc:creator>
  <cp:lastModifiedBy>fabrice </cp:lastModifiedBy>
  <dcterms:modified xsi:type="dcterms:W3CDTF">2012-09-20T22:17:26.00Z</dcterms:modified>
  <cp:revision>1</cp:revision>
</cp:coreProperties>
</file>