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slicerCaches/slicerCache8.xml" ContentType="application/vnd.ms-excel.slicerCache+xml"/>
  <Override PartName="/xl/slicerCaches/slicerCache9.xml" ContentType="application/vnd.ms-excel.slicerCache+xml"/>
  <Override PartName="/xl/slicerCaches/slicerCache10.xml" ContentType="application/vnd.ms-excel.slicerCache+xml"/>
  <Override PartName="/xl/slicerCaches/slicerCache11.xml" ContentType="application/vnd.ms-excel.slicerCache+xml"/>
  <Override PartName="/xl/slicerCaches/slicerCache12.xml" ContentType="application/vnd.ms-excel.slicerCache+xml"/>
  <Override PartName="/xl/slicerCaches/slicerCache13.xml" ContentType="application/vnd.ms-excel.slicerCache+xml"/>
  <Override PartName="/xl/slicerCaches/slicerCache14.xml" ContentType="application/vnd.ms-excel.slicerCache+xml"/>
  <Override PartName="/xl/slicerCaches/slicerCache15.xml" ContentType="application/vnd.ms-excel.slicerCache+xml"/>
  <Override PartName="/xl/slicerCaches/slicerCache16.xml" ContentType="application/vnd.ms-excel.slicerCache+xml"/>
  <Override PartName="/xl/slicerCaches/slicerCache17.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slicers/slicer1.xml" ContentType="application/vnd.ms-excel.slicer+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128" codeName="{BE29D0E0-9168-2E07-DD8B-471087BCB2CD}"/>
  <workbookPr codeName="ThisWorkbook" hidePivotFieldList="1" defaultThemeVersion="153222"/>
  <mc:AlternateContent xmlns:mc="http://schemas.openxmlformats.org/markup-compatibility/2006">
    <mc:Choice Requires="x15">
      <x15ac:absPath xmlns:x15ac="http://schemas.microsoft.com/office/spreadsheetml/2010/11/ac" url="C:\Users\jacques\Desktop\"/>
    </mc:Choice>
  </mc:AlternateContent>
  <bookViews>
    <workbookView xWindow="0" yWindow="0" windowWidth="20490" windowHeight="8340" tabRatio="925"/>
  </bookViews>
  <sheets>
    <sheet name="CELLULE QUALITE" sheetId="14" r:id="rId1"/>
    <sheet name="DONNEES" sheetId="21" r:id="rId2"/>
  </sheets>
  <definedNames>
    <definedName name="Slicer_AGENCE">#N/A</definedName>
    <definedName name="Slicer_ALERTE_COMMERCIAL">#N/A</definedName>
    <definedName name="Slicer_ALERTE_TELEPROSPECTEUR">#N/A</definedName>
    <definedName name="Slicer_CALL_2">#N/A</definedName>
    <definedName name="Slicer_CALL_2_A_FAIRE">#N/A</definedName>
    <definedName name="Slicer_CALL_3">#N/A</definedName>
    <definedName name="Slicer_CALL_3_A_FAIRE">#N/A</definedName>
    <definedName name="Slicer_COMMERCIAL">#N/A</definedName>
    <definedName name="Slicer_COMPTE_RENDU_COMMERCIAL">#N/A</definedName>
    <definedName name="Slicer_COMPTE_RENDU_ECRIT">#N/A</definedName>
    <definedName name="Slicer_CONTRÔLEUR">#N/A</definedName>
    <definedName name="Slicer_EQUIPE">#N/A</definedName>
    <definedName name="Slicer_INDICE_PRESENCE_COUPLE___SOIR">#N/A</definedName>
    <definedName name="Slicer_PRESENCE_COUPLE_TELEPROSPECTEUR">#N/A</definedName>
    <definedName name="Slicer_PRESENCE_R1">#N/A</definedName>
    <definedName name="Slicer_SUR_PLANNING">#N/A</definedName>
    <definedName name="Slicer_TELEPROSPECTEUR">#N/A</definedName>
  </definedNames>
  <calcPr calcId="152511"/>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3"/>
        <x14:slicerCache r:id="rId4"/>
        <x14:slicerCache r:id="rId5"/>
        <x14:slicerCache r:id="rId6"/>
        <x14:slicerCache r:id="rId7"/>
        <x14:slicerCache r:id="rId8"/>
        <x14:slicerCache r:id="rId9"/>
        <x14:slicerCache r:id="rId10"/>
        <x14:slicerCache r:id="rId11"/>
        <x14:slicerCache r:id="rId12"/>
        <x14:slicerCache r:id="rId13"/>
        <x14:slicerCache r:id="rId14"/>
        <x14:slicerCache r:id="rId15"/>
        <x14:slicerCache r:id="rId16"/>
        <x14:slicerCache r:id="rId17"/>
        <x14:slicerCache r:id="rId18"/>
        <x14:slicerCache r:id="rId19"/>
      </x15:slicerCaches>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1" i="14" l="1"/>
  <c r="H11" i="14"/>
  <c r="K11" i="14"/>
  <c r="M11" i="14"/>
  <c r="O11" i="14"/>
  <c r="U11" i="14"/>
  <c r="V11" i="14"/>
  <c r="S11" i="14" s="1"/>
  <c r="AF11" i="14"/>
  <c r="AJ11" i="14"/>
  <c r="AK11" i="14"/>
  <c r="AI11" i="14" l="1"/>
  <c r="AH11" i="14"/>
  <c r="AK10" i="14"/>
  <c r="O10" i="14" l="1"/>
  <c r="M10" i="14"/>
  <c r="V10" i="14" l="1"/>
  <c r="AJ10" i="14" s="1"/>
  <c r="U10" i="14"/>
  <c r="K10" i="14"/>
  <c r="AF10" i="14" l="1"/>
  <c r="S10" i="14"/>
  <c r="AI10" i="14"/>
  <c r="AH10" i="14"/>
  <c r="H10" i="14"/>
  <c r="D10" i="14"/>
</calcChain>
</file>

<file path=xl/sharedStrings.xml><?xml version="1.0" encoding="utf-8"?>
<sst xmlns="http://schemas.openxmlformats.org/spreadsheetml/2006/main" count="158" uniqueCount="112">
  <si>
    <t>COLLABORATEUR</t>
  </si>
  <si>
    <t>EQUIPE</t>
  </si>
  <si>
    <t>CONTRAT</t>
  </si>
  <si>
    <t>ANCIENNETE</t>
  </si>
  <si>
    <t>COMMERCIAL</t>
  </si>
  <si>
    <t>AGENCE</t>
  </si>
  <si>
    <t>CALL 2 AVEC</t>
  </si>
  <si>
    <t>PRESENCE R1</t>
  </si>
  <si>
    <t>CALL 2</t>
  </si>
  <si>
    <t>CALL 3</t>
  </si>
  <si>
    <t>CALL 4</t>
  </si>
  <si>
    <t>COMPTE RENDU COMMERCIAL</t>
  </si>
  <si>
    <t>VALIDATION</t>
  </si>
  <si>
    <t>MONSIEUR</t>
  </si>
  <si>
    <t>CONFIRME</t>
  </si>
  <si>
    <t>VENTE</t>
  </si>
  <si>
    <t>NON SATISFAIT</t>
  </si>
  <si>
    <t>EXPLOITABLE</t>
  </si>
  <si>
    <t>SUPERVISEUR</t>
  </si>
  <si>
    <t>MADAME</t>
  </si>
  <si>
    <t>MONSIEUR SEUL</t>
  </si>
  <si>
    <t>NON CONFIRME</t>
  </si>
  <si>
    <t>NEGOCIATION</t>
  </si>
  <si>
    <t>MOYENNEMENT SATISFAIT</t>
  </si>
  <si>
    <t>INEXPLOITABLE</t>
  </si>
  <si>
    <t>TIERS</t>
  </si>
  <si>
    <t>MADAME SEULE</t>
  </si>
  <si>
    <t>J-1</t>
  </si>
  <si>
    <t>REFUS</t>
  </si>
  <si>
    <t>TRES SATISFAIT</t>
  </si>
  <si>
    <t>ANNULE ALERTE</t>
  </si>
  <si>
    <t>NON HONORE</t>
  </si>
  <si>
    <t>ANNULE RECUPERABLE</t>
  </si>
  <si>
    <t>PORTE</t>
  </si>
  <si>
    <t>ANNULE NON RECUPERABLE</t>
  </si>
  <si>
    <t>IT</t>
  </si>
  <si>
    <t>HORS CIBLE</t>
  </si>
  <si>
    <t>REFUS VISITE</t>
  </si>
  <si>
    <t>PROSPECT</t>
  </si>
  <si>
    <t>INDICE CALL 1</t>
  </si>
  <si>
    <t>DATE PRISE R1</t>
  </si>
  <si>
    <t>DATE R1</t>
  </si>
  <si>
    <t>HEURE R1</t>
  </si>
  <si>
    <t>COMMUNE</t>
  </si>
  <si>
    <t>TELEPROSPECTEUR</t>
  </si>
  <si>
    <t>CONTRÔLEUR</t>
  </si>
  <si>
    <t>ALERTE TELEPROSPECTEUR</t>
  </si>
  <si>
    <t>SUR PLANNING</t>
  </si>
  <si>
    <t>ARGUMENTATION R1</t>
  </si>
  <si>
    <t>RETARD R1</t>
  </si>
  <si>
    <t>ETAPE 1</t>
  </si>
  <si>
    <t>ETAPE 2</t>
  </si>
  <si>
    <t>ETAPE 3</t>
  </si>
  <si>
    <t>COMPTE RENDU ECRIT</t>
  </si>
  <si>
    <t>ALERTE COMMERCIAL</t>
  </si>
  <si>
    <t>COMMENTAIRE</t>
  </si>
  <si>
    <t>INDICE SOIR</t>
  </si>
  <si>
    <t>TOUS LES DECISIONNAIRES</t>
  </si>
  <si>
    <t>CALL 2 A FAIRE</t>
  </si>
  <si>
    <t>CALL 3 A FAIRE</t>
  </si>
  <si>
    <t xml:space="preserve"> DONNEES</t>
  </si>
  <si>
    <t>PRESENCE CALL 1</t>
  </si>
  <si>
    <t>PRESENCE CALL 1 / SOIR</t>
  </si>
  <si>
    <t>PRESENCE CALL 2 / SOIR</t>
  </si>
  <si>
    <t>PRESENCE CALL 3 / SOIR</t>
  </si>
  <si>
    <t>PRESENCE R1 COMMERCIAL</t>
  </si>
  <si>
    <t>PRESENCE R1 CALL 3</t>
  </si>
  <si>
    <t>DUPONT</t>
  </si>
  <si>
    <t>TELEPRO1</t>
  </si>
  <si>
    <t>EQUIPE 1</t>
  </si>
  <si>
    <t>COMMERCIAL1</t>
  </si>
  <si>
    <t>AGENCE1</t>
  </si>
  <si>
    <t>TELEPRO2</t>
  </si>
  <si>
    <t>TELEPRO3</t>
  </si>
  <si>
    <t>TELEPRO4</t>
  </si>
  <si>
    <t>TELEPRO5</t>
  </si>
  <si>
    <t>TELEPRO6</t>
  </si>
  <si>
    <t>TELEPRO7</t>
  </si>
  <si>
    <t>TELEPRO8</t>
  </si>
  <si>
    <t>TELEPRO9</t>
  </si>
  <si>
    <t>TELEPRO10</t>
  </si>
  <si>
    <t>TELEPRO11</t>
  </si>
  <si>
    <t>TELEPRO12</t>
  </si>
  <si>
    <t>TELEPRO13</t>
  </si>
  <si>
    <t>TELEPRO14</t>
  </si>
  <si>
    <t>TELEPRO15</t>
  </si>
  <si>
    <t>TELEPRO16</t>
  </si>
  <si>
    <t>TELEPRO17</t>
  </si>
  <si>
    <t>TELEPRO18</t>
  </si>
  <si>
    <t>TELEPRO19</t>
  </si>
  <si>
    <t>TELEPRO20</t>
  </si>
  <si>
    <t>TELEPRO21</t>
  </si>
  <si>
    <t>TELEPRO22</t>
  </si>
  <si>
    <t>TELEPRO23</t>
  </si>
  <si>
    <t>TELEPRO24</t>
  </si>
  <si>
    <t>EQUIPE2</t>
  </si>
  <si>
    <t>COMMERCIAL2</t>
  </si>
  <si>
    <t>COMMERCIAL3</t>
  </si>
  <si>
    <t>COMMERCIAL4</t>
  </si>
  <si>
    <t>COMMERCIAL5</t>
  </si>
  <si>
    <t>COMMERCIAL6</t>
  </si>
  <si>
    <t>COMMERCIAL7</t>
  </si>
  <si>
    <t>COMMERCIAL8</t>
  </si>
  <si>
    <t>COMMERCIAL9</t>
  </si>
  <si>
    <t>COMMERCIAL10</t>
  </si>
  <si>
    <t>COMMERCIAL11</t>
  </si>
  <si>
    <t>AGENCE 2</t>
  </si>
  <si>
    <t>PROSPECT 1</t>
  </si>
  <si>
    <t>PARIS</t>
  </si>
  <si>
    <t>24/02/2013</t>
  </si>
  <si>
    <t>14:00</t>
  </si>
  <si>
    <t>26/03/2012</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</si>
</sst>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1]\O\U\I;General"/>
    <numFmt numFmtId="165" formatCode="[=0]\N\O\N;General"/>
    <numFmt numFmtId="166" formatCode="[=0]\N\O\N;[=1]\O\U\I"/>
    <numFmt numFmtId="167" formatCode="[h]:mm:ss;@"/>
    <numFmt numFmtId="168" formatCode="dd/mm/yyyy"/>
    <numFmt numFmtId="171" formatCode="h:mm;@"/>
  </numFmts>
  <fonts count="8" x14ac:knownFonts="1">
    <font>
      <sz val="11"/>
      <color theme="1"/>
      <name val="Calibri"/>
      <family val="2"/>
      <scheme val="minor"/>
    </font>
    <font>
      <sz val="24"/>
      <color theme="0" tint="-0.249977111117893"/>
      <name val="Century Gothic"/>
      <family val="2"/>
    </font>
    <font>
      <b/>
      <sz val="9"/>
      <color theme="0" tint="-0.499984740745262"/>
      <name val="Century Gothic"/>
      <family val="2"/>
    </font>
    <font>
      <sz val="9"/>
      <color theme="0" tint="-0.499984740745262"/>
      <name val="Century Gothic"/>
      <family val="2"/>
    </font>
    <font>
      <sz val="9"/>
      <color theme="0" tint="-0.499984740745262"/>
      <name val="Century Gothic"/>
      <family val="2"/>
    </font>
    <font>
      <sz val="9"/>
      <color theme="1" tint="0.249977111117893"/>
      <name val="Century Gothic"/>
      <family val="2"/>
    </font>
    <font>
      <b/>
      <sz val="9"/>
      <color theme="1" tint="0.249977111117893"/>
      <name val="Century Gothic"/>
      <family val="2"/>
    </font>
    <font>
      <sz val="9"/>
      <color theme="1" tint="0.249977111117893"/>
      <name val="Century Gothic"/>
    </font>
  </fonts>
  <fills count="3">
    <fill>
      <patternFill patternType="none"/>
    </fill>
    <fill>
      <patternFill patternType="gray125"/>
    </fill>
    <fill>
      <patternFill patternType="solid">
        <fgColor theme="1" tint="0.249977111117893"/>
        <bgColor indexed="64"/>
      </patternFill>
    </fill>
  </fills>
  <borders count="3">
    <border>
      <left/>
      <right/>
      <top/>
      <bottom/>
      <diagonal/>
    </border>
    <border>
      <left/>
      <right/>
      <top/>
      <bottom style="double">
        <color theme="0" tint="-0.24994659260841701"/>
      </bottom>
      <diagonal/>
    </border>
    <border>
      <left/>
      <right/>
      <top/>
      <bottom style="double">
        <color theme="0" tint="-0.34998626667073579"/>
      </bottom>
      <diagonal/>
    </border>
  </borders>
  <cellStyleXfs count="1">
    <xf numFmtId="0" fontId="0" fillId="0" borderId="0"/>
  </cellStyleXfs>
  <cellXfs count="33">
    <xf numFmtId="0" fontId="0" fillId="0" borderId="0" xfId="0"/>
    <xf numFmtId="0" fontId="0" fillId="2" borderId="0" xfId="0" applyFill="1"/>
    <xf numFmtId="0" fontId="2" fillId="0" borderId="0" xfId="0" applyFont="1" applyAlignment="1">
      <alignment horizontal="center" vertical="center" wrapText="1"/>
    </xf>
    <xf numFmtId="0" fontId="3" fillId="0" borderId="0" xfId="0" applyFont="1" applyAlignment="1">
      <alignment horizontal="center" vertical="center" wrapText="1"/>
    </xf>
    <xf numFmtId="20" fontId="3" fillId="0" borderId="0" xfId="0" applyNumberFormat="1" applyFont="1" applyAlignment="1">
      <alignment horizontal="center" vertical="center" wrapText="1"/>
    </xf>
    <xf numFmtId="14" fontId="3" fillId="0" borderId="0" xfId="0" applyNumberFormat="1" applyFont="1" applyAlignment="1">
      <alignment horizontal="center" vertical="center" wrapText="1"/>
    </xf>
    <xf numFmtId="0" fontId="4" fillId="0" borderId="0" xfId="0" applyFont="1" applyAlignment="1">
      <alignment horizontal="center" vertical="center" wrapText="1"/>
    </xf>
    <xf numFmtId="164" fontId="3"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20" fontId="4" fillId="0" borderId="0" xfId="0" applyNumberFormat="1" applyFont="1" applyAlignment="1">
      <alignment horizontal="center" vertical="center" wrapText="1"/>
    </xf>
    <xf numFmtId="0" fontId="4" fillId="0" borderId="0" xfId="0" applyNumberFormat="1" applyFont="1" applyAlignment="1">
      <alignment horizontal="center" vertical="center" wrapText="1"/>
    </xf>
    <xf numFmtId="0" fontId="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167" fontId="5" fillId="0" borderId="0" xfId="0" applyNumberFormat="1" applyFont="1" applyAlignment="1">
      <alignment horizontal="center" vertical="center" wrapText="1"/>
    </xf>
    <xf numFmtId="166" fontId="5" fillId="0" borderId="0" xfId="0" applyNumberFormat="1" applyFont="1" applyAlignment="1">
      <alignment horizontal="center" vertical="center" wrapText="1"/>
    </xf>
    <xf numFmtId="0" fontId="6" fillId="0" borderId="0" xfId="0" applyFont="1" applyAlignment="1">
      <alignment horizontal="center" vertical="center" wrapText="1"/>
    </xf>
    <xf numFmtId="49" fontId="5" fillId="0" borderId="0" xfId="0" applyNumberFormat="1" applyFont="1" applyAlignment="1">
      <alignment horizontal="center" vertical="center" wrapText="1"/>
    </xf>
    <xf numFmtId="14" fontId="5" fillId="0" borderId="0" xfId="0" applyNumberFormat="1" applyFont="1" applyAlignment="1">
      <alignment horizontal="center" vertical="center" wrapText="1"/>
    </xf>
    <xf numFmtId="0" fontId="0" fillId="0" borderId="2" xfId="0" applyBorder="1"/>
    <xf numFmtId="0" fontId="1" fillId="0" borderId="2" xfId="0" applyFont="1" applyBorder="1" applyAlignment="1"/>
    <xf numFmtId="49" fontId="7" fillId="0" borderId="0" xfId="0" applyNumberFormat="1" applyFont="1" applyAlignment="1">
      <alignment horizontal="center" vertical="center" wrapText="1"/>
    </xf>
    <xf numFmtId="166" fontId="7" fillId="0" borderId="0" xfId="0" applyNumberFormat="1" applyFont="1" applyAlignment="1">
      <alignment horizontal="center" vertical="center" wrapText="1"/>
    </xf>
    <xf numFmtId="167" fontId="7" fillId="0" borderId="0" xfId="0" applyNumberFormat="1" applyFont="1" applyAlignment="1">
      <alignment horizontal="center" vertical="center" wrapText="1"/>
    </xf>
    <xf numFmtId="171" fontId="5" fillId="0" borderId="0" xfId="0" applyNumberFormat="1" applyFont="1" applyAlignment="1">
      <alignment horizontal="center" vertical="center" wrapText="1"/>
    </xf>
    <xf numFmtId="0" fontId="7" fillId="0" borderId="0" xfId="0" applyNumberFormat="1" applyFont="1" applyAlignment="1">
      <alignment horizontal="center" vertical="center" wrapText="1"/>
    </xf>
    <xf numFmtId="0" fontId="1" fillId="0" borderId="1" xfId="0" applyFont="1" applyBorder="1" applyAlignment="1"/>
    <xf numFmtId="0" fontId="0" fillId="0" borderId="1" xfId="0" applyBorder="1"/>
    <xf numFmtId="168" fontId="7" fillId="0" borderId="0" xfId="0" applyNumberFormat="1" applyFont="1" applyAlignment="1">
      <alignment horizontal="center" vertical="center" wrapText="1"/>
    </xf>
    <xf numFmtId="14" fontId="6" fillId="0" borderId="0" xfId="0" applyNumberFormat="1" applyFont="1" applyAlignment="1">
      <alignment horizontal="center" vertical="center" wrapText="1"/>
    </xf>
    <xf numFmtId="171" fontId="7" fillId="0" borderId="0" xfId="0" applyNumberFormat="1" applyFont="1" applyAlignment="1">
      <alignment horizontal="center" vertical="center" wrapText="1"/>
    </xf>
    <xf numFmtId="168" fontId="5" fillId="0" borderId="0" xfId="0" applyNumberFormat="1" applyFont="1" applyAlignment="1">
      <alignment horizontal="center" vertical="center" wrapText="1"/>
    </xf>
    <xf numFmtId="0" fontId="0" fillId="0" borderId="0" xfId="0" applyAlignment="1">
      <alignment horizontal="center" vertical="center" wrapText="1"/>
    </xf>
    <xf numFmtId="20" fontId="7" fillId="0" borderId="0" xfId="0" applyNumberFormat="1" applyFont="1" applyAlignment="1">
      <alignment horizontal="center" vertical="center" wrapText="1"/>
    </xf>
  </cellXfs>
  <cellStyles count="1">
    <cellStyle name="Normal" xfId="0" builtinId="0"/>
  </cellStyles>
  <dxfs count="56">
    <dxf>
      <font>
        <b val="0"/>
        <strike val="0"/>
        <outline val="0"/>
        <shadow val="0"/>
        <u val="none"/>
        <vertAlign val="baseline"/>
        <sz val="9"/>
        <color theme="0" tint="-0.499984740745262"/>
        <name val="Century Gothic"/>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0" tint="-0.499984740745262"/>
        <name val="Century Gothic"/>
        <scheme val="none"/>
      </font>
      <alignment horizontal="center" vertical="center" textRotation="0" wrapText="1" indent="0" justifyLastLine="0" shrinkToFit="0" readingOrder="0"/>
    </dxf>
    <dxf>
      <font>
        <b val="0"/>
        <strike val="0"/>
        <outline val="0"/>
        <shadow val="0"/>
        <u val="none"/>
        <vertAlign val="baseline"/>
        <sz val="9"/>
        <color theme="0" tint="-0.499984740745262"/>
        <name val="Century Gothic"/>
        <scheme val="none"/>
      </font>
      <alignment horizontal="center" vertical="center" textRotation="0" wrapText="1" indent="0" justifyLastLine="0" shrinkToFit="0" readingOrder="0"/>
    </dxf>
    <dxf>
      <font>
        <b val="0"/>
        <strike val="0"/>
        <outline val="0"/>
        <shadow val="0"/>
        <u val="none"/>
        <vertAlign val="baseline"/>
        <sz val="9"/>
        <color theme="0" tint="-0.499984740745262"/>
        <name val="Century Gothic"/>
        <scheme val="none"/>
      </font>
      <alignment horizontal="center" vertical="center" textRotation="0" wrapText="1" indent="0" justifyLastLine="0" shrinkToFit="0" readingOrder="0"/>
    </dxf>
    <dxf>
      <font>
        <b val="0"/>
        <strike val="0"/>
        <outline val="0"/>
        <shadow val="0"/>
        <u val="none"/>
        <vertAlign val="baseline"/>
        <sz val="9"/>
        <color theme="0" tint="-0.499984740745262"/>
        <name val="Century Gothic"/>
        <scheme val="none"/>
      </font>
      <alignment horizontal="center" vertical="center" textRotation="0" wrapText="1" indent="0" justifyLastLine="0" shrinkToFit="0" readingOrder="0"/>
    </dxf>
    <dxf>
      <font>
        <b val="0"/>
        <strike val="0"/>
        <outline val="0"/>
        <shadow val="0"/>
        <u val="none"/>
        <vertAlign val="baseline"/>
        <sz val="9"/>
        <color theme="0" tint="-0.499984740745262"/>
        <name val="Century Gothic"/>
        <scheme val="none"/>
      </font>
      <alignment horizontal="center" vertical="center" textRotation="0" wrapText="1" indent="0" justifyLastLine="0" shrinkToFit="0" readingOrder="0"/>
    </dxf>
    <dxf>
      <font>
        <b val="0"/>
        <strike val="0"/>
        <outline val="0"/>
        <shadow val="0"/>
        <u val="none"/>
        <vertAlign val="baseline"/>
        <sz val="9"/>
        <color theme="0" tint="-0.499984740745262"/>
        <name val="Century Gothic"/>
        <scheme val="none"/>
      </font>
      <alignment horizontal="center" vertical="center" textRotation="0" wrapText="1" indent="0" justifyLastLine="0" shrinkToFit="0" readingOrder="0"/>
    </dxf>
    <dxf>
      <font>
        <b val="0"/>
        <strike val="0"/>
        <outline val="0"/>
        <shadow val="0"/>
        <u val="none"/>
        <vertAlign val="baseline"/>
        <sz val="9"/>
        <color theme="0" tint="-0.499984740745262"/>
        <name val="Century Gothic"/>
        <scheme val="none"/>
      </font>
      <alignment horizontal="center" vertical="center" textRotation="0" wrapText="1" indent="0" justifyLastLine="0" shrinkToFit="0" readingOrder="0"/>
    </dxf>
    <dxf>
      <font>
        <b val="0"/>
        <strike val="0"/>
        <outline val="0"/>
        <shadow val="0"/>
        <u val="none"/>
        <vertAlign val="baseline"/>
        <sz val="9"/>
        <color theme="0" tint="-0.499984740745262"/>
        <name val="Century Gothic"/>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0" tint="-0.499984740745262"/>
        <name val="Century Gothic"/>
        <scheme val="none"/>
      </font>
      <numFmt numFmtId="0" formatCode="General"/>
      <alignment horizontal="center" vertical="center" textRotation="0" wrapText="1" indent="0" justifyLastLine="0" shrinkToFit="0" readingOrder="0"/>
    </dxf>
    <dxf>
      <font>
        <b val="0"/>
        <i val="0"/>
        <strike val="0"/>
        <condense val="0"/>
        <extend val="0"/>
        <outline val="0"/>
        <shadow val="0"/>
        <u val="none"/>
        <vertAlign val="baseline"/>
        <sz val="9"/>
        <color theme="0" tint="-0.499984740745262"/>
        <name val="Century Gothic"/>
        <scheme val="none"/>
      </font>
      <alignment horizontal="center" vertical="center" textRotation="0" wrapText="1" indent="0" justifyLastLine="0" shrinkToFit="0" readingOrder="0"/>
    </dxf>
    <dxf>
      <font>
        <b val="0"/>
        <strike val="0"/>
        <outline val="0"/>
        <shadow val="0"/>
        <u val="none"/>
        <vertAlign val="baseline"/>
        <sz val="9"/>
        <color theme="0" tint="-0.499984740745262"/>
        <name val="Century Gothic"/>
        <scheme val="none"/>
      </font>
      <alignment horizontal="center" vertical="center" textRotation="0" wrapText="1" indent="0" justifyLastLine="0" shrinkToFit="0" readingOrder="0"/>
    </dxf>
    <dxf>
      <font>
        <b val="0"/>
        <strike val="0"/>
        <outline val="0"/>
        <shadow val="0"/>
        <u val="none"/>
        <vertAlign val="baseline"/>
        <sz val="9"/>
        <color theme="0" tint="-0.499984740745262"/>
        <name val="Century Gothic"/>
        <scheme val="none"/>
      </font>
      <alignment horizontal="center" vertical="center" textRotation="0" wrapText="1" indent="0" justifyLastLine="0" shrinkToFit="0" readingOrder="0"/>
    </dxf>
    <dxf>
      <font>
        <b val="0"/>
        <strike val="0"/>
        <outline val="0"/>
        <shadow val="0"/>
        <u val="none"/>
        <vertAlign val="baseline"/>
        <sz val="9"/>
        <color theme="0" tint="-0.499984740745262"/>
        <name val="Century Gothic"/>
        <scheme val="none"/>
      </font>
      <alignment horizontal="center" vertical="center" textRotation="0" wrapText="1" indent="0" justifyLastLine="0" shrinkToFit="0" readingOrder="0"/>
    </dxf>
    <dxf>
      <font>
        <b/>
        <strike val="0"/>
        <outline val="0"/>
        <shadow val="0"/>
        <u val="none"/>
        <vertAlign val="baseline"/>
        <sz val="9"/>
        <color theme="0" tint="-0.499984740745262"/>
        <name val="Century Gothic"/>
        <scheme val="none"/>
      </font>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30" formatCode="@"/>
      <alignment horizontal="center" vertical="center" textRotation="0" wrapText="1" indent="0" justifyLastLine="0" shrinkToFit="0" readingOrder="0"/>
    </dxf>
    <dxf>
      <font>
        <strike val="0"/>
        <outline val="0"/>
        <shadow val="0"/>
        <u val="none"/>
        <vertAlign val="baseline"/>
        <sz val="9"/>
        <color theme="1" tint="0.249977111117893"/>
        <name val="Century Gothic"/>
        <scheme val="none"/>
      </font>
      <numFmt numFmtId="166" formatCode="[=0]\N\O\N;[=1]\O\U\I"/>
      <alignment horizontal="center" vertical="center" textRotation="0" wrapText="1" indent="0" justifyLastLine="0" shrinkToFit="0" readingOrder="0"/>
    </dxf>
    <dxf>
      <font>
        <b val="0"/>
        <i val="0"/>
        <strike val="0"/>
        <condense val="0"/>
        <extend val="0"/>
        <outline val="0"/>
        <shadow val="0"/>
        <u val="none"/>
        <vertAlign val="baseline"/>
        <sz val="9"/>
        <color theme="1" tint="0.249977111117893"/>
        <name val="Century Gothic"/>
        <scheme val="none"/>
      </font>
      <numFmt numFmtId="166" formatCode="[=0]\N\O\N;[=1]\O\U\I"/>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166" formatCode="[=0]\N\O\N;[=1]\O\U\I"/>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166" formatCode="[=0]\N\O\N;[=1]\O\U\I"/>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30" formatCode="@"/>
      <alignment horizontal="center" vertical="center" textRotation="0" wrapText="1" indent="0" justifyLastLine="0" shrinkToFit="0" readingOrder="0"/>
    </dxf>
    <dxf>
      <font>
        <b val="0"/>
        <i val="0"/>
        <strike val="0"/>
        <condense val="0"/>
        <extend val="0"/>
        <outline val="0"/>
        <shadow val="0"/>
        <u val="none"/>
        <vertAlign val="baseline"/>
        <sz val="9"/>
        <color theme="1" tint="0.249977111117893"/>
        <name val="Century Gothic"/>
        <scheme val="none"/>
      </font>
      <numFmt numFmtId="166" formatCode="[=0]\N\O\N;[=1]\O\U\I"/>
      <alignment horizontal="center" vertical="center" textRotation="0" wrapText="1" indent="0" justifyLastLine="0" shrinkToFit="0" readingOrder="0"/>
    </dxf>
    <dxf>
      <font>
        <b val="0"/>
        <i val="0"/>
        <strike val="0"/>
        <condense val="0"/>
        <extend val="0"/>
        <outline val="0"/>
        <shadow val="0"/>
        <u val="none"/>
        <vertAlign val="baseline"/>
        <sz val="9"/>
        <color theme="1" tint="0.249977111117893"/>
        <name val="Century Gothic"/>
        <scheme val="none"/>
      </font>
      <numFmt numFmtId="166" formatCode="[=0]\N\O\N;[=1]\O\U\I"/>
      <alignment horizontal="center" vertical="center" textRotation="0" wrapText="1" indent="0" justifyLastLine="0" shrinkToFit="0" readingOrder="0"/>
    </dxf>
    <dxf>
      <font>
        <b val="0"/>
        <i val="0"/>
        <strike val="0"/>
        <condense val="0"/>
        <extend val="0"/>
        <outline val="0"/>
        <shadow val="0"/>
        <u val="none"/>
        <vertAlign val="baseline"/>
        <sz val="9"/>
        <color theme="1" tint="0.249977111117893"/>
        <name val="Century Gothic"/>
        <scheme val="none"/>
      </font>
      <numFmt numFmtId="30" formatCode="@"/>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30" formatCode="@"/>
      <alignment horizontal="center" vertical="center" textRotation="0" wrapText="1" indent="0" justifyLastLine="0" shrinkToFit="0" readingOrder="0"/>
    </dxf>
    <dxf>
      <font>
        <b val="0"/>
        <i val="0"/>
        <strike val="0"/>
        <condense val="0"/>
        <extend val="0"/>
        <outline val="0"/>
        <shadow val="0"/>
        <u val="none"/>
        <vertAlign val="baseline"/>
        <sz val="9"/>
        <color theme="1" tint="0.249977111117893"/>
        <name val="Century Gothic"/>
        <scheme val="none"/>
      </font>
      <numFmt numFmtId="166" formatCode="[=0]\N\O\N;[=1]\O\U\I"/>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166" formatCode="[=0]\N\O\N;[=1]\O\U\I"/>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166" formatCode="[=0]\N\O\N;[=1]\O\U\I"/>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166" formatCode="[=0]\N\O\N;[=1]\O\U\I"/>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167" formatCode="[h]:mm:ss;@"/>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167" formatCode="[h]:mm:ss;@"/>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166" formatCode="[=0]\N\O\N;[=1]\O\U\I"/>
      <alignment horizontal="center" vertical="center" textRotation="0" wrapText="1" indent="0" justifyLastLine="0" shrinkToFit="0" readingOrder="0"/>
    </dxf>
    <dxf>
      <font>
        <b val="0"/>
        <i val="0"/>
        <strike val="0"/>
        <condense val="0"/>
        <extend val="0"/>
        <outline val="0"/>
        <shadow val="0"/>
        <u val="none"/>
        <vertAlign val="baseline"/>
        <sz val="9"/>
        <color theme="1" tint="0.249977111117893"/>
        <name val="Century Gothic"/>
        <scheme val="none"/>
      </font>
      <numFmt numFmtId="166" formatCode="[=0]\N\O\N;[=1]\O\U\I"/>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30" formatCode="@"/>
      <alignment horizontal="center" vertical="center" textRotation="0" wrapText="1" indent="0" justifyLastLine="0" shrinkToFit="0" readingOrder="0"/>
    </dxf>
    <dxf>
      <font>
        <b val="0"/>
        <i val="0"/>
        <strike val="0"/>
        <condense val="0"/>
        <extend val="0"/>
        <outline val="0"/>
        <shadow val="0"/>
        <u val="none"/>
        <vertAlign val="baseline"/>
        <sz val="9"/>
        <color theme="1" tint="0.249977111117893"/>
        <name val="Century Gothic"/>
        <scheme val="none"/>
      </font>
      <numFmt numFmtId="166" formatCode="[=0]\N\O\N;[=1]\O\U\I"/>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30" formatCode="@"/>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30" formatCode="@"/>
      <alignment horizontal="center" vertical="center" textRotation="0" wrapText="1" indent="0" justifyLastLine="0" shrinkToFit="0" readingOrder="0"/>
    </dxf>
    <dxf>
      <font>
        <b val="0"/>
        <i val="0"/>
        <strike val="0"/>
        <condense val="0"/>
        <extend val="0"/>
        <outline val="0"/>
        <shadow val="0"/>
        <u val="none"/>
        <vertAlign val="baseline"/>
        <sz val="9"/>
        <color theme="1" tint="0.249977111117893"/>
        <name val="Century Gothic"/>
        <scheme val="none"/>
      </font>
      <numFmt numFmtId="30" formatCode="@"/>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0" formatCode="General"/>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30" formatCode="@"/>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0" formatCode="General"/>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30" formatCode="@"/>
      <alignment horizontal="center" vertical="center" textRotation="0" wrapText="1" indent="0" justifyLastLine="0" shrinkToFit="0" readingOrder="0"/>
    </dxf>
    <dxf>
      <font>
        <strike val="0"/>
        <outline val="0"/>
        <shadow val="0"/>
        <u val="none"/>
        <vertAlign val="baseline"/>
        <sz val="9"/>
        <color theme="1" tint="0.249977111117893"/>
        <name val="Century Gothic"/>
        <scheme val="none"/>
      </font>
      <numFmt numFmtId="166" formatCode="[=0]\N\O\N;[=1]\O\U\I"/>
      <alignment horizontal="center" vertical="center" textRotation="0" wrapText="1" indent="0" justifyLastLine="0" shrinkToFit="0" readingOrder="0"/>
    </dxf>
    <dxf>
      <font>
        <strike val="0"/>
        <outline val="0"/>
        <shadow val="0"/>
        <u val="none"/>
        <vertAlign val="baseline"/>
        <sz val="9"/>
        <color theme="1" tint="0.249977111117893"/>
        <name val="Century Gothic"/>
        <scheme val="none"/>
      </font>
      <numFmt numFmtId="166" formatCode="[=0]\N\O\N;[=1]\O\U\I"/>
      <alignment horizontal="center" vertical="center" textRotation="0" wrapText="1" indent="0" justifyLastLine="0" shrinkToFit="0" readingOrder="0"/>
    </dxf>
    <dxf>
      <font>
        <b val="0"/>
        <i val="0"/>
        <strike val="0"/>
        <condense val="0"/>
        <extend val="0"/>
        <outline val="0"/>
        <shadow val="0"/>
        <u val="none"/>
        <vertAlign val="baseline"/>
        <sz val="9"/>
        <color theme="1" tint="0.249977111117893"/>
        <name val="Century Gothic"/>
        <scheme val="none"/>
      </font>
      <numFmt numFmtId="30" formatCode="@"/>
      <alignment horizontal="center" vertical="center" textRotation="0" wrapText="1" indent="0" justifyLastLine="0" shrinkToFit="0" readingOrder="0"/>
    </dxf>
    <dxf>
      <font>
        <b val="0"/>
        <i val="0"/>
        <strike val="0"/>
        <condense val="0"/>
        <extend val="0"/>
        <outline val="0"/>
        <shadow val="0"/>
        <u val="none"/>
        <vertAlign val="baseline"/>
        <sz val="9"/>
        <color theme="1" tint="0.249977111117893"/>
        <name val="Century Gothic"/>
        <scheme val="none"/>
      </font>
      <numFmt numFmtId="166" formatCode="[=0]\N\O\N;[=1]\O\U\I"/>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171" formatCode="h:mm;@"/>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168" formatCode="dd/mm/yyyy"/>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168" formatCode="dd/mm/yyyy"/>
      <alignment horizontal="center" vertical="center" textRotation="0" wrapText="1" indent="0" justifyLastLine="0" shrinkToFit="0" readingOrder="0"/>
    </dxf>
    <dxf>
      <font>
        <b val="0"/>
        <i val="0"/>
        <strike val="0"/>
        <condense val="0"/>
        <extend val="0"/>
        <outline val="0"/>
        <shadow val="0"/>
        <u val="none"/>
        <vertAlign val="baseline"/>
        <sz val="9"/>
        <color theme="1" tint="0.249977111117893"/>
        <name val="Century Gothic"/>
        <scheme val="none"/>
      </font>
      <numFmt numFmtId="166" formatCode="[=0]\N\O\N;[=1]\O\U\I"/>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numFmt numFmtId="30" formatCode="@"/>
      <alignment horizontal="center" vertical="center" textRotation="0" wrapText="1" indent="0" justifyLastLine="0" shrinkToFit="0" readingOrder="0"/>
    </dxf>
    <dxf>
      <font>
        <b val="0"/>
        <strike val="0"/>
        <outline val="0"/>
        <shadow val="0"/>
        <u val="none"/>
        <vertAlign val="baseline"/>
        <sz val="9"/>
        <color theme="1" tint="0.249977111117893"/>
        <name val="Century Gothic"/>
        <scheme val="none"/>
      </font>
      <alignment horizontal="center" vertical="center" textRotation="0" wrapText="1" indent="0" justifyLastLine="0" shrinkToFit="0" readingOrder="0"/>
    </dxf>
    <dxf>
      <font>
        <b/>
        <strike val="0"/>
        <outline val="0"/>
        <shadow val="0"/>
        <u val="none"/>
        <vertAlign val="baseline"/>
        <sz val="9"/>
        <color theme="1" tint="0.249977111117893"/>
        <name val="Century Gothic"/>
        <scheme val="none"/>
      </font>
      <alignment horizontal="center" vertical="center" textRotation="0" wrapText="1" indent="0" justifyLastLine="0" shrinkToFit="0" readingOrder="0"/>
    </dxf>
    <dxf>
      <fill>
        <patternFill patternType="lightUp">
          <fgColor theme="5"/>
        </patternFill>
      </fill>
    </dxf>
    <dxf>
      <fill>
        <patternFill patternType="lightUp">
          <fgColor theme="5"/>
        </patternFill>
      </fill>
    </dxf>
    <dxf>
      <fill>
        <patternFill patternType="lightUp">
          <fgColor theme="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6.xml"/><Relationship Id="rId13" Type="http://schemas.microsoft.com/office/2007/relationships/slicerCache" Target="slicerCaches/slicerCache11.xml"/><Relationship Id="rId18" Type="http://schemas.microsoft.com/office/2007/relationships/slicerCache" Target="slicerCaches/slicerCache16.xml"/><Relationship Id="rId3" Type="http://schemas.microsoft.com/office/2007/relationships/slicerCache" Target="slicerCaches/slicerCache1.xml"/><Relationship Id="rId21" Type="http://schemas.openxmlformats.org/officeDocument/2006/relationships/styles" Target="styles.xml"/><Relationship Id="rId7" Type="http://schemas.microsoft.com/office/2007/relationships/slicerCache" Target="slicerCaches/slicerCache5.xml"/><Relationship Id="rId12" Type="http://schemas.microsoft.com/office/2007/relationships/slicerCache" Target="slicerCaches/slicerCache10.xml"/><Relationship Id="rId17" Type="http://schemas.microsoft.com/office/2007/relationships/slicerCache" Target="slicerCaches/slicerCache15.xml"/><Relationship Id="rId2" Type="http://schemas.openxmlformats.org/officeDocument/2006/relationships/worksheet" Target="worksheets/sheet2.xml"/><Relationship Id="rId16" Type="http://schemas.microsoft.com/office/2007/relationships/slicerCache" Target="slicerCaches/slicerCache14.xml"/><Relationship Id="rId20" Type="http://schemas.openxmlformats.org/officeDocument/2006/relationships/theme" Target="theme/theme1.xml"/><Relationship Id="rId1" Type="http://schemas.openxmlformats.org/officeDocument/2006/relationships/worksheet" Target="worksheets/sheet1.xml"/><Relationship Id="rId6" Type="http://schemas.microsoft.com/office/2007/relationships/slicerCache" Target="slicerCaches/slicerCache4.xml"/><Relationship Id="rId11" Type="http://schemas.microsoft.com/office/2007/relationships/slicerCache" Target="slicerCaches/slicerCache9.xml"/><Relationship Id="rId24" Type="http://schemas.microsoft.com/office/2006/relationships/vbaProject" Target="vbaProject.bin"/><Relationship Id="rId5" Type="http://schemas.microsoft.com/office/2007/relationships/slicerCache" Target="slicerCaches/slicerCache3.xml"/><Relationship Id="rId15" Type="http://schemas.microsoft.com/office/2007/relationships/slicerCache" Target="slicerCaches/slicerCache13.xml"/><Relationship Id="rId23" Type="http://schemas.openxmlformats.org/officeDocument/2006/relationships/calcChain" Target="calcChain.xml"/><Relationship Id="rId10" Type="http://schemas.microsoft.com/office/2007/relationships/slicerCache" Target="slicerCaches/slicerCache8.xml"/><Relationship Id="rId19" Type="http://schemas.microsoft.com/office/2007/relationships/slicerCache" Target="slicerCaches/slicerCache17.xml"/><Relationship Id="rId4" Type="http://schemas.microsoft.com/office/2007/relationships/slicerCache" Target="slicerCaches/slicerCache2.xml"/><Relationship Id="rId9" Type="http://schemas.microsoft.com/office/2007/relationships/slicerCache" Target="slicerCaches/slicerCache7.xml"/><Relationship Id="rId14" Type="http://schemas.microsoft.com/office/2007/relationships/slicerCache" Target="slicerCaches/slicerCache12.xml"/><Relationship Id="rId22"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2</xdr:col>
      <xdr:colOff>0</xdr:colOff>
      <xdr:row>4</xdr:row>
      <xdr:rowOff>1</xdr:rowOff>
    </xdr:from>
    <xdr:to>
      <xdr:col>3</xdr:col>
      <xdr:colOff>647700</xdr:colOff>
      <xdr:row>7</xdr:row>
      <xdr:rowOff>9524</xdr:rowOff>
    </xdr:to>
    <mc:AlternateContent xmlns:mc="http://schemas.openxmlformats.org/markup-compatibility/2006" xmlns:sle15="http://schemas.microsoft.com/office/drawing/2012/slicer">
      <mc:Choice Requires="sle15">
        <xdr:graphicFrame macro="">
          <xdr:nvGraphicFramePr>
            <xdr:cNvPr id="6" name="TELEPROSPECTEUR"/>
            <xdr:cNvGraphicFramePr/>
          </xdr:nvGraphicFramePr>
          <xdr:xfrm>
            <a:off x="0" y="0"/>
            <a:ext cx="0" cy="0"/>
          </xdr:xfrm>
          <a:graphic>
            <a:graphicData uri="http://schemas.microsoft.com/office/drawing/2010/slicer">
              <sle:slicer xmlns:sle="http://schemas.microsoft.com/office/drawing/2010/slicer" name="TELEPROSPECTEUR"/>
            </a:graphicData>
          </a:graphic>
        </xdr:graphicFrame>
      </mc:Choice>
      <mc:Fallback xmlns="">
        <xdr:sp macro="" textlink="">
          <xdr:nvSpPr>
            <xdr:cNvPr id="0" name=""/>
            <xdr:cNvSpPr>
              <a:spLocks noTextEdit="1"/>
            </xdr:cNvSpPr>
          </xdr:nvSpPr>
          <xdr:spPr>
            <a:xfrm>
              <a:off x="762000" y="1657351"/>
              <a:ext cx="1828800" cy="1152523"/>
            </a:xfrm>
            <a:prstGeom prst="rect">
              <a:avLst/>
            </a:prstGeom>
            <a:solidFill>
              <a:prstClr val="white"/>
            </a:solidFill>
            <a:ln w="1">
              <a:solidFill>
                <a:prstClr val="green"/>
              </a:solidFill>
            </a:ln>
          </xdr:spPr>
          <xdr:txBody>
            <a:bodyPr vertOverflow="clip" horzOverflow="clip"/>
            <a:lstStyle/>
            <a:p>
              <a:r>
                <a:rPr lang="fr-FR" sz="1100"/>
                <a:t>This shape represents a table slicer. Table slicers can be used in at least Excel 2013.
If the shape was modified in an earlier version of Excel, or if the workbook was saved in Excel 2010 or earlier, the slicer cannot be used.</a:t>
              </a:r>
            </a:p>
          </xdr:txBody>
        </xdr:sp>
      </mc:Fallback>
    </mc:AlternateContent>
    <xdr:clientData/>
  </xdr:twoCellAnchor>
  <xdr:twoCellAnchor editAs="absolute">
    <xdr:from>
      <xdr:col>3</xdr:col>
      <xdr:colOff>638175</xdr:colOff>
      <xdr:row>4</xdr:row>
      <xdr:rowOff>1</xdr:rowOff>
    </xdr:from>
    <xdr:to>
      <xdr:col>5</xdr:col>
      <xdr:colOff>104775</xdr:colOff>
      <xdr:row>7</xdr:row>
      <xdr:rowOff>9524</xdr:rowOff>
    </xdr:to>
    <mc:AlternateContent xmlns:mc="http://schemas.openxmlformats.org/markup-compatibility/2006" xmlns:sle15="http://schemas.microsoft.com/office/drawing/2012/slicer">
      <mc:Choice Requires="sle15">
        <xdr:graphicFrame macro="">
          <xdr:nvGraphicFramePr>
            <xdr:cNvPr id="7" name="EQUIPE"/>
            <xdr:cNvGraphicFramePr/>
          </xdr:nvGraphicFramePr>
          <xdr:xfrm>
            <a:off x="0" y="0"/>
            <a:ext cx="0" cy="0"/>
          </xdr:xfrm>
          <a:graphic>
            <a:graphicData uri="http://schemas.microsoft.com/office/drawing/2010/slicer">
              <sle:slicer xmlns:sle="http://schemas.microsoft.com/office/drawing/2010/slicer" name="EQUIPE"/>
            </a:graphicData>
          </a:graphic>
        </xdr:graphicFrame>
      </mc:Choice>
      <mc:Fallback xmlns="">
        <xdr:sp macro="" textlink="">
          <xdr:nvSpPr>
            <xdr:cNvPr id="0" name=""/>
            <xdr:cNvSpPr>
              <a:spLocks noTextEdit="1"/>
            </xdr:cNvSpPr>
          </xdr:nvSpPr>
          <xdr:spPr>
            <a:xfrm>
              <a:off x="2581275" y="1657351"/>
              <a:ext cx="1828800" cy="1152523"/>
            </a:xfrm>
            <a:prstGeom prst="rect">
              <a:avLst/>
            </a:prstGeom>
            <a:solidFill>
              <a:prstClr val="white"/>
            </a:solidFill>
            <a:ln w="1">
              <a:solidFill>
                <a:prstClr val="green"/>
              </a:solidFill>
            </a:ln>
          </xdr:spPr>
          <xdr:txBody>
            <a:bodyPr vertOverflow="clip" horzOverflow="clip"/>
            <a:lstStyle/>
            <a:p>
              <a:r>
                <a:rPr lang="fr-FR" sz="1100"/>
                <a:t>This shape represents a table slicer. Table slicers can be used in at least Excel 2013.
If the shape was modified in an earlier version of Excel, or if the workbook was saved in Excel 2010 or earlier, the slicer cannot be used.</a:t>
              </a:r>
            </a:p>
          </xdr:txBody>
        </xdr:sp>
      </mc:Fallback>
    </mc:AlternateContent>
    <xdr:clientData/>
  </xdr:twoCellAnchor>
  <xdr:twoCellAnchor editAs="absolute">
    <xdr:from>
      <xdr:col>5</xdr:col>
      <xdr:colOff>95250</xdr:colOff>
      <xdr:row>4</xdr:row>
      <xdr:rowOff>1</xdr:rowOff>
    </xdr:from>
    <xdr:to>
      <xdr:col>6</xdr:col>
      <xdr:colOff>742950</xdr:colOff>
      <xdr:row>7</xdr:row>
      <xdr:rowOff>9524</xdr:rowOff>
    </xdr:to>
    <mc:AlternateContent xmlns:mc="http://schemas.openxmlformats.org/markup-compatibility/2006" xmlns:sle15="http://schemas.microsoft.com/office/drawing/2012/slicer">
      <mc:Choice Requires="sle15">
        <xdr:graphicFrame macro="">
          <xdr:nvGraphicFramePr>
            <xdr:cNvPr id="12" name="COMMERCIAL"/>
            <xdr:cNvGraphicFramePr/>
          </xdr:nvGraphicFramePr>
          <xdr:xfrm>
            <a:off x="0" y="0"/>
            <a:ext cx="0" cy="0"/>
          </xdr:xfrm>
          <a:graphic>
            <a:graphicData uri="http://schemas.microsoft.com/office/drawing/2010/slicer">
              <sle:slicer xmlns:sle="http://schemas.microsoft.com/office/drawing/2010/slicer" name="COMMERCIAL"/>
            </a:graphicData>
          </a:graphic>
        </xdr:graphicFrame>
      </mc:Choice>
      <mc:Fallback xmlns="">
        <xdr:sp macro="" textlink="">
          <xdr:nvSpPr>
            <xdr:cNvPr id="0" name=""/>
            <xdr:cNvSpPr>
              <a:spLocks noTextEdit="1"/>
            </xdr:cNvSpPr>
          </xdr:nvSpPr>
          <xdr:spPr>
            <a:xfrm>
              <a:off x="4400550" y="1657351"/>
              <a:ext cx="1828800" cy="1152523"/>
            </a:xfrm>
            <a:prstGeom prst="rect">
              <a:avLst/>
            </a:prstGeom>
            <a:solidFill>
              <a:prstClr val="white"/>
            </a:solidFill>
            <a:ln w="1">
              <a:solidFill>
                <a:prstClr val="green"/>
              </a:solidFill>
            </a:ln>
          </xdr:spPr>
          <xdr:txBody>
            <a:bodyPr vertOverflow="clip" horzOverflow="clip"/>
            <a:lstStyle/>
            <a:p>
              <a:r>
                <a:rPr lang="fr-FR" sz="1100"/>
                <a:t>This shape represents a table slicer. Table slicers can be used in at least Excel 2013.
If the shape was modified in an earlier version of Excel, or if the workbook was saved in Excel 2010 or earlier, the slicer cannot be used.</a:t>
              </a:r>
            </a:p>
          </xdr:txBody>
        </xdr:sp>
      </mc:Fallback>
    </mc:AlternateContent>
    <xdr:clientData/>
  </xdr:twoCellAnchor>
  <xdr:twoCellAnchor editAs="absolute">
    <xdr:from>
      <xdr:col>6</xdr:col>
      <xdr:colOff>733425</xdr:colOff>
      <xdr:row>4</xdr:row>
      <xdr:rowOff>1</xdr:rowOff>
    </xdr:from>
    <xdr:to>
      <xdr:col>8</xdr:col>
      <xdr:colOff>200025</xdr:colOff>
      <xdr:row>7</xdr:row>
      <xdr:rowOff>9524</xdr:rowOff>
    </xdr:to>
    <mc:AlternateContent xmlns:mc="http://schemas.openxmlformats.org/markup-compatibility/2006" xmlns:sle15="http://schemas.microsoft.com/office/drawing/2012/slicer">
      <mc:Choice Requires="sle15">
        <xdr:graphicFrame macro="">
          <xdr:nvGraphicFramePr>
            <xdr:cNvPr id="13" name="AGENCE"/>
            <xdr:cNvGraphicFramePr/>
          </xdr:nvGraphicFramePr>
          <xdr:xfrm>
            <a:off x="0" y="0"/>
            <a:ext cx="0" cy="0"/>
          </xdr:xfrm>
          <a:graphic>
            <a:graphicData uri="http://schemas.microsoft.com/office/drawing/2010/slicer">
              <sle:slicer xmlns:sle="http://schemas.microsoft.com/office/drawing/2010/slicer" name="AGENCE"/>
            </a:graphicData>
          </a:graphic>
        </xdr:graphicFrame>
      </mc:Choice>
      <mc:Fallback xmlns="">
        <xdr:sp macro="" textlink="">
          <xdr:nvSpPr>
            <xdr:cNvPr id="0" name=""/>
            <xdr:cNvSpPr>
              <a:spLocks noTextEdit="1"/>
            </xdr:cNvSpPr>
          </xdr:nvSpPr>
          <xdr:spPr>
            <a:xfrm>
              <a:off x="6219825" y="1657351"/>
              <a:ext cx="1828800" cy="1152523"/>
            </a:xfrm>
            <a:prstGeom prst="rect">
              <a:avLst/>
            </a:prstGeom>
            <a:solidFill>
              <a:prstClr val="white"/>
            </a:solidFill>
            <a:ln w="1">
              <a:solidFill>
                <a:prstClr val="green"/>
              </a:solidFill>
            </a:ln>
          </xdr:spPr>
          <xdr:txBody>
            <a:bodyPr vertOverflow="clip" horzOverflow="clip"/>
            <a:lstStyle/>
            <a:p>
              <a:r>
                <a:rPr lang="fr-FR" sz="1100"/>
                <a:t>This shape represents a table slicer. Table slicers can be used in at least Excel 2013.
If the shape was modified in an earlier version of Excel, or if the workbook was saved in Excel 2010 or earlier, the slicer cannot be used.</a:t>
              </a:r>
            </a:p>
          </xdr:txBody>
        </xdr:sp>
      </mc:Fallback>
    </mc:AlternateContent>
    <xdr:clientData/>
  </xdr:twoCellAnchor>
  <xdr:twoCellAnchor editAs="absolute">
    <xdr:from>
      <xdr:col>14</xdr:col>
      <xdr:colOff>381000</xdr:colOff>
      <xdr:row>4</xdr:row>
      <xdr:rowOff>1</xdr:rowOff>
    </xdr:from>
    <xdr:to>
      <xdr:col>15</xdr:col>
      <xdr:colOff>1028700</xdr:colOff>
      <xdr:row>7</xdr:row>
      <xdr:rowOff>9524</xdr:rowOff>
    </xdr:to>
    <mc:AlternateContent xmlns:mc="http://schemas.openxmlformats.org/markup-compatibility/2006" xmlns:sle15="http://schemas.microsoft.com/office/drawing/2012/slicer">
      <mc:Choice Requires="sle15">
        <xdr:graphicFrame macro="">
          <xdr:nvGraphicFramePr>
            <xdr:cNvPr id="14" name="CONTRÔLEUR"/>
            <xdr:cNvGraphicFramePr/>
          </xdr:nvGraphicFramePr>
          <xdr:xfrm>
            <a:off x="0" y="0"/>
            <a:ext cx="0" cy="0"/>
          </xdr:xfrm>
          <a:graphic>
            <a:graphicData uri="http://schemas.microsoft.com/office/drawing/2010/slicer">
              <sle:slicer xmlns:sle="http://schemas.microsoft.com/office/drawing/2010/slicer" name="CONTRÔLEUR"/>
            </a:graphicData>
          </a:graphic>
        </xdr:graphicFrame>
      </mc:Choice>
      <mc:Fallback xmlns="">
        <xdr:sp macro="" textlink="">
          <xdr:nvSpPr>
            <xdr:cNvPr id="0" name=""/>
            <xdr:cNvSpPr>
              <a:spLocks noTextEdit="1"/>
            </xdr:cNvSpPr>
          </xdr:nvSpPr>
          <xdr:spPr>
            <a:xfrm>
              <a:off x="15316200" y="1657351"/>
              <a:ext cx="1828800" cy="1152523"/>
            </a:xfrm>
            <a:prstGeom prst="rect">
              <a:avLst/>
            </a:prstGeom>
            <a:solidFill>
              <a:prstClr val="white"/>
            </a:solidFill>
            <a:ln w="1">
              <a:solidFill>
                <a:prstClr val="green"/>
              </a:solidFill>
            </a:ln>
          </xdr:spPr>
          <xdr:txBody>
            <a:bodyPr vertOverflow="clip" horzOverflow="clip"/>
            <a:lstStyle/>
            <a:p>
              <a:r>
                <a:rPr lang="fr-FR" sz="1100"/>
                <a:t>This shape represents a table slicer. Table slicers can be used in at least Excel 2013.
If the shape was modified in an earlier version of Excel, or if the workbook was saved in Excel 2010 or earlier, the slicer cannot be used.</a:t>
              </a:r>
            </a:p>
          </xdr:txBody>
        </xdr:sp>
      </mc:Fallback>
    </mc:AlternateContent>
    <xdr:clientData/>
  </xdr:twoCellAnchor>
  <xdr:twoCellAnchor editAs="absolute">
    <xdr:from>
      <xdr:col>15</xdr:col>
      <xdr:colOff>1019175</xdr:colOff>
      <xdr:row>4</xdr:row>
      <xdr:rowOff>1</xdr:rowOff>
    </xdr:from>
    <xdr:to>
      <xdr:col>17</xdr:col>
      <xdr:colOff>485775</xdr:colOff>
      <xdr:row>7</xdr:row>
      <xdr:rowOff>9524</xdr:rowOff>
    </xdr:to>
    <mc:AlternateContent xmlns:mc="http://schemas.openxmlformats.org/markup-compatibility/2006" xmlns:sle15="http://schemas.microsoft.com/office/drawing/2012/slicer">
      <mc:Choice Requires="sle15">
        <xdr:graphicFrame macro="">
          <xdr:nvGraphicFramePr>
            <xdr:cNvPr id="15" name="PRESENCE R1"/>
            <xdr:cNvGraphicFramePr/>
          </xdr:nvGraphicFramePr>
          <xdr:xfrm>
            <a:off x="0" y="0"/>
            <a:ext cx="0" cy="0"/>
          </xdr:xfrm>
          <a:graphic>
            <a:graphicData uri="http://schemas.microsoft.com/office/drawing/2010/slicer">
              <sle:slicer xmlns:sle="http://schemas.microsoft.com/office/drawing/2010/slicer" name="PRESENCE R1"/>
            </a:graphicData>
          </a:graphic>
        </xdr:graphicFrame>
      </mc:Choice>
      <mc:Fallback xmlns="">
        <xdr:sp macro="" textlink="">
          <xdr:nvSpPr>
            <xdr:cNvPr id="0" name=""/>
            <xdr:cNvSpPr>
              <a:spLocks noTextEdit="1"/>
            </xdr:cNvSpPr>
          </xdr:nvSpPr>
          <xdr:spPr>
            <a:xfrm>
              <a:off x="17135475" y="1657351"/>
              <a:ext cx="1828800" cy="1152523"/>
            </a:xfrm>
            <a:prstGeom prst="rect">
              <a:avLst/>
            </a:prstGeom>
            <a:solidFill>
              <a:prstClr val="white"/>
            </a:solidFill>
            <a:ln w="1">
              <a:solidFill>
                <a:prstClr val="green"/>
              </a:solidFill>
            </a:ln>
          </xdr:spPr>
          <xdr:txBody>
            <a:bodyPr vertOverflow="clip" horzOverflow="clip"/>
            <a:lstStyle/>
            <a:p>
              <a:r>
                <a:rPr lang="fr-FR" sz="1100"/>
                <a:t>This shape represents a table slicer. Table slicers can be used in at least Excel 2013.
If the shape was modified in an earlier version of Excel, or if the workbook was saved in Excel 2010 or earlier, the slicer cannot be used.</a:t>
              </a:r>
            </a:p>
          </xdr:txBody>
        </xdr:sp>
      </mc:Fallback>
    </mc:AlternateContent>
    <xdr:clientData/>
  </xdr:twoCellAnchor>
  <xdr:twoCellAnchor editAs="absolute">
    <xdr:from>
      <xdr:col>17</xdr:col>
      <xdr:colOff>476250</xdr:colOff>
      <xdr:row>4</xdr:row>
      <xdr:rowOff>1</xdr:rowOff>
    </xdr:from>
    <xdr:to>
      <xdr:col>18</xdr:col>
      <xdr:colOff>1123950</xdr:colOff>
      <xdr:row>7</xdr:row>
      <xdr:rowOff>9524</xdr:rowOff>
    </xdr:to>
    <mc:AlternateContent xmlns:mc="http://schemas.openxmlformats.org/markup-compatibility/2006" xmlns:sle15="http://schemas.microsoft.com/office/drawing/2012/slicer">
      <mc:Choice Requires="sle15">
        <xdr:graphicFrame macro="">
          <xdr:nvGraphicFramePr>
            <xdr:cNvPr id="16" name="INDICE PRESENCE COUPLE / SOIR"/>
            <xdr:cNvGraphicFramePr/>
          </xdr:nvGraphicFramePr>
          <xdr:xfrm>
            <a:off x="0" y="0"/>
            <a:ext cx="0" cy="0"/>
          </xdr:xfrm>
          <a:graphic>
            <a:graphicData uri="http://schemas.microsoft.com/office/drawing/2010/slicer">
              <sle:slicer xmlns:sle="http://schemas.microsoft.com/office/drawing/2010/slicer" name="INDICE PRESENCE COUPLE / SOIR"/>
            </a:graphicData>
          </a:graphic>
        </xdr:graphicFrame>
      </mc:Choice>
      <mc:Fallback xmlns="">
        <xdr:sp macro="" textlink="">
          <xdr:nvSpPr>
            <xdr:cNvPr id="0" name=""/>
            <xdr:cNvSpPr>
              <a:spLocks noTextEdit="1"/>
            </xdr:cNvSpPr>
          </xdr:nvSpPr>
          <xdr:spPr>
            <a:xfrm>
              <a:off x="18954750" y="1657351"/>
              <a:ext cx="1828800" cy="1152523"/>
            </a:xfrm>
            <a:prstGeom prst="rect">
              <a:avLst/>
            </a:prstGeom>
            <a:solidFill>
              <a:prstClr val="white"/>
            </a:solidFill>
            <a:ln w="1">
              <a:solidFill>
                <a:prstClr val="green"/>
              </a:solidFill>
            </a:ln>
          </xdr:spPr>
          <xdr:txBody>
            <a:bodyPr vertOverflow="clip" horzOverflow="clip"/>
            <a:lstStyle/>
            <a:p>
              <a:r>
                <a:rPr lang="fr-FR" sz="1100"/>
                <a:t>This shape represents a table slicer. Table slicers can be used in at least Excel 2013.
If the shape was modified in an earlier version of Excel, or if the workbook was saved in Excel 2010 or earlier, the slicer cannot be used.</a:t>
              </a:r>
            </a:p>
          </xdr:txBody>
        </xdr:sp>
      </mc:Fallback>
    </mc:AlternateContent>
    <xdr:clientData/>
  </xdr:twoCellAnchor>
  <xdr:twoCellAnchor editAs="absolute">
    <xdr:from>
      <xdr:col>18</xdr:col>
      <xdr:colOff>1114425</xdr:colOff>
      <xdr:row>4</xdr:row>
      <xdr:rowOff>1</xdr:rowOff>
    </xdr:from>
    <xdr:to>
      <xdr:col>20</xdr:col>
      <xdr:colOff>581025</xdr:colOff>
      <xdr:row>7</xdr:row>
      <xdr:rowOff>9524</xdr:rowOff>
    </xdr:to>
    <mc:AlternateContent xmlns:mc="http://schemas.openxmlformats.org/markup-compatibility/2006" xmlns:sle15="http://schemas.microsoft.com/office/drawing/2012/slicer">
      <mc:Choice Requires="sle15">
        <xdr:graphicFrame macro="">
          <xdr:nvGraphicFramePr>
            <xdr:cNvPr id="17" name="CALL 2"/>
            <xdr:cNvGraphicFramePr/>
          </xdr:nvGraphicFramePr>
          <xdr:xfrm>
            <a:off x="0" y="0"/>
            <a:ext cx="0" cy="0"/>
          </xdr:xfrm>
          <a:graphic>
            <a:graphicData uri="http://schemas.microsoft.com/office/drawing/2010/slicer">
              <sle:slicer xmlns:sle="http://schemas.microsoft.com/office/drawing/2010/slicer" name="CALL 2"/>
            </a:graphicData>
          </a:graphic>
        </xdr:graphicFrame>
      </mc:Choice>
      <mc:Fallback xmlns="">
        <xdr:sp macro="" textlink="">
          <xdr:nvSpPr>
            <xdr:cNvPr id="0" name=""/>
            <xdr:cNvSpPr>
              <a:spLocks noTextEdit="1"/>
            </xdr:cNvSpPr>
          </xdr:nvSpPr>
          <xdr:spPr>
            <a:xfrm>
              <a:off x="20774025" y="1657351"/>
              <a:ext cx="1828800" cy="1152523"/>
            </a:xfrm>
            <a:prstGeom prst="rect">
              <a:avLst/>
            </a:prstGeom>
            <a:solidFill>
              <a:prstClr val="white"/>
            </a:solidFill>
            <a:ln w="1">
              <a:solidFill>
                <a:prstClr val="green"/>
              </a:solidFill>
            </a:ln>
          </xdr:spPr>
          <xdr:txBody>
            <a:bodyPr vertOverflow="clip" horzOverflow="clip"/>
            <a:lstStyle/>
            <a:p>
              <a:r>
                <a:rPr lang="fr-FR" sz="1100"/>
                <a:t>This shape represents a table slicer. Table slicers can be used in at least Excel 2013.
If the shape was modified in an earlier version of Excel, or if the workbook was saved in Excel 2010 or earlier, the slicer cannot be used.</a:t>
              </a:r>
            </a:p>
          </xdr:txBody>
        </xdr:sp>
      </mc:Fallback>
    </mc:AlternateContent>
    <xdr:clientData/>
  </xdr:twoCellAnchor>
  <xdr:twoCellAnchor editAs="absolute">
    <xdr:from>
      <xdr:col>20</xdr:col>
      <xdr:colOff>571500</xdr:colOff>
      <xdr:row>4</xdr:row>
      <xdr:rowOff>1</xdr:rowOff>
    </xdr:from>
    <xdr:to>
      <xdr:col>22</xdr:col>
      <xdr:colOff>38100</xdr:colOff>
      <xdr:row>7</xdr:row>
      <xdr:rowOff>9524</xdr:rowOff>
    </xdr:to>
    <mc:AlternateContent xmlns:mc="http://schemas.openxmlformats.org/markup-compatibility/2006" xmlns:sle15="http://schemas.microsoft.com/office/drawing/2012/slicer">
      <mc:Choice Requires="sle15">
        <xdr:graphicFrame macro="">
          <xdr:nvGraphicFramePr>
            <xdr:cNvPr id="18" name="ALERTE TELEPROSPECTEUR"/>
            <xdr:cNvGraphicFramePr/>
          </xdr:nvGraphicFramePr>
          <xdr:xfrm>
            <a:off x="0" y="0"/>
            <a:ext cx="0" cy="0"/>
          </xdr:xfrm>
          <a:graphic>
            <a:graphicData uri="http://schemas.microsoft.com/office/drawing/2010/slicer">
              <sle:slicer xmlns:sle="http://schemas.microsoft.com/office/drawing/2010/slicer" name="ALERTE TELEPROSPECTEUR"/>
            </a:graphicData>
          </a:graphic>
        </xdr:graphicFrame>
      </mc:Choice>
      <mc:Fallback xmlns="">
        <xdr:sp macro="" textlink="">
          <xdr:nvSpPr>
            <xdr:cNvPr id="0" name=""/>
            <xdr:cNvSpPr>
              <a:spLocks noTextEdit="1"/>
            </xdr:cNvSpPr>
          </xdr:nvSpPr>
          <xdr:spPr>
            <a:xfrm>
              <a:off x="22593300" y="1657351"/>
              <a:ext cx="1828800" cy="1152523"/>
            </a:xfrm>
            <a:prstGeom prst="rect">
              <a:avLst/>
            </a:prstGeom>
            <a:solidFill>
              <a:prstClr val="white"/>
            </a:solidFill>
            <a:ln w="1">
              <a:solidFill>
                <a:prstClr val="green"/>
              </a:solidFill>
            </a:ln>
          </xdr:spPr>
          <xdr:txBody>
            <a:bodyPr vertOverflow="clip" horzOverflow="clip"/>
            <a:lstStyle/>
            <a:p>
              <a:r>
                <a:rPr lang="fr-FR" sz="1100"/>
                <a:t>This shape represents a table slicer. Table slicers can be used in at least Excel 2013.
If the shape was modified in an earlier version of Excel, or if the workbook was saved in Excel 2010 or earlier, the slicer cannot be used.</a:t>
              </a:r>
            </a:p>
          </xdr:txBody>
        </xdr:sp>
      </mc:Fallback>
    </mc:AlternateContent>
    <xdr:clientData/>
  </xdr:twoCellAnchor>
  <xdr:twoCellAnchor editAs="absolute">
    <xdr:from>
      <xdr:col>22</xdr:col>
      <xdr:colOff>28575</xdr:colOff>
      <xdr:row>4</xdr:row>
      <xdr:rowOff>1</xdr:rowOff>
    </xdr:from>
    <xdr:to>
      <xdr:col>23</xdr:col>
      <xdr:colOff>676275</xdr:colOff>
      <xdr:row>7</xdr:row>
      <xdr:rowOff>9524</xdr:rowOff>
    </xdr:to>
    <mc:AlternateContent xmlns:mc="http://schemas.openxmlformats.org/markup-compatibility/2006" xmlns:sle15="http://schemas.microsoft.com/office/drawing/2012/slicer">
      <mc:Choice Requires="sle15">
        <xdr:graphicFrame macro="">
          <xdr:nvGraphicFramePr>
            <xdr:cNvPr id="19" name="COMPTE RENDU ECRIT"/>
            <xdr:cNvGraphicFramePr/>
          </xdr:nvGraphicFramePr>
          <xdr:xfrm>
            <a:off x="0" y="0"/>
            <a:ext cx="0" cy="0"/>
          </xdr:xfrm>
          <a:graphic>
            <a:graphicData uri="http://schemas.microsoft.com/office/drawing/2010/slicer">
              <sle:slicer xmlns:sle="http://schemas.microsoft.com/office/drawing/2010/slicer" name="COMPTE RENDU ECRIT"/>
            </a:graphicData>
          </a:graphic>
        </xdr:graphicFrame>
      </mc:Choice>
      <mc:Fallback xmlns="">
        <xdr:sp macro="" textlink="">
          <xdr:nvSpPr>
            <xdr:cNvPr id="0" name=""/>
            <xdr:cNvSpPr>
              <a:spLocks noTextEdit="1"/>
            </xdr:cNvSpPr>
          </xdr:nvSpPr>
          <xdr:spPr>
            <a:xfrm>
              <a:off x="24412575" y="1657351"/>
              <a:ext cx="1828800" cy="1152523"/>
            </a:xfrm>
            <a:prstGeom prst="rect">
              <a:avLst/>
            </a:prstGeom>
            <a:solidFill>
              <a:prstClr val="white"/>
            </a:solidFill>
            <a:ln w="1">
              <a:solidFill>
                <a:prstClr val="green"/>
              </a:solidFill>
            </a:ln>
          </xdr:spPr>
          <xdr:txBody>
            <a:bodyPr vertOverflow="clip" horzOverflow="clip"/>
            <a:lstStyle/>
            <a:p>
              <a:r>
                <a:rPr lang="fr-FR" sz="1100"/>
                <a:t>This shape represents a table slicer. Table slicers can be used in at least Excel 2013.
If the shape was modified in an earlier version of Excel, or if the workbook was saved in Excel 2010 or earlier, the slicer cannot be used.</a:t>
              </a:r>
            </a:p>
          </xdr:txBody>
        </xdr:sp>
      </mc:Fallback>
    </mc:AlternateContent>
    <xdr:clientData/>
  </xdr:twoCellAnchor>
  <xdr:twoCellAnchor editAs="absolute">
    <xdr:from>
      <xdr:col>23</xdr:col>
      <xdr:colOff>666750</xdr:colOff>
      <xdr:row>4</xdr:row>
      <xdr:rowOff>1</xdr:rowOff>
    </xdr:from>
    <xdr:to>
      <xdr:col>25</xdr:col>
      <xdr:colOff>133350</xdr:colOff>
      <xdr:row>7</xdr:row>
      <xdr:rowOff>9524</xdr:rowOff>
    </xdr:to>
    <mc:AlternateContent xmlns:mc="http://schemas.openxmlformats.org/markup-compatibility/2006" xmlns:sle15="http://schemas.microsoft.com/office/drawing/2012/slicer">
      <mc:Choice Requires="sle15">
        <xdr:graphicFrame macro="">
          <xdr:nvGraphicFramePr>
            <xdr:cNvPr id="20" name="COMPTE RENDU COMMERCIAL"/>
            <xdr:cNvGraphicFramePr/>
          </xdr:nvGraphicFramePr>
          <xdr:xfrm>
            <a:off x="0" y="0"/>
            <a:ext cx="0" cy="0"/>
          </xdr:xfrm>
          <a:graphic>
            <a:graphicData uri="http://schemas.microsoft.com/office/drawing/2010/slicer">
              <sle:slicer xmlns:sle="http://schemas.microsoft.com/office/drawing/2010/slicer" name="COMPTE RENDU COMMERCIAL"/>
            </a:graphicData>
          </a:graphic>
        </xdr:graphicFrame>
      </mc:Choice>
      <mc:Fallback xmlns="">
        <xdr:sp macro="" textlink="">
          <xdr:nvSpPr>
            <xdr:cNvPr id="0" name=""/>
            <xdr:cNvSpPr>
              <a:spLocks noTextEdit="1"/>
            </xdr:cNvSpPr>
          </xdr:nvSpPr>
          <xdr:spPr>
            <a:xfrm>
              <a:off x="26231850" y="1657351"/>
              <a:ext cx="1828800" cy="1152523"/>
            </a:xfrm>
            <a:prstGeom prst="rect">
              <a:avLst/>
            </a:prstGeom>
            <a:solidFill>
              <a:prstClr val="white"/>
            </a:solidFill>
            <a:ln w="1">
              <a:solidFill>
                <a:prstClr val="green"/>
              </a:solidFill>
            </a:ln>
          </xdr:spPr>
          <xdr:txBody>
            <a:bodyPr vertOverflow="clip" horzOverflow="clip"/>
            <a:lstStyle/>
            <a:p>
              <a:r>
                <a:rPr lang="fr-FR" sz="1100"/>
                <a:t>This shape represents a table slicer. Table slicers can be used in at least Excel 2013.
If the shape was modified in an earlier version of Excel, or if the workbook was saved in Excel 2010 or earlier, the slicer cannot be used.</a:t>
              </a:r>
            </a:p>
          </xdr:txBody>
        </xdr:sp>
      </mc:Fallback>
    </mc:AlternateContent>
    <xdr:clientData/>
  </xdr:twoCellAnchor>
  <xdr:twoCellAnchor editAs="absolute">
    <xdr:from>
      <xdr:col>25</xdr:col>
      <xdr:colOff>123825</xdr:colOff>
      <xdr:row>4</xdr:row>
      <xdr:rowOff>1</xdr:rowOff>
    </xdr:from>
    <xdr:to>
      <xdr:col>26</xdr:col>
      <xdr:colOff>771525</xdr:colOff>
      <xdr:row>7</xdr:row>
      <xdr:rowOff>9524</xdr:rowOff>
    </xdr:to>
    <mc:AlternateContent xmlns:mc="http://schemas.openxmlformats.org/markup-compatibility/2006" xmlns:sle15="http://schemas.microsoft.com/office/drawing/2012/slicer">
      <mc:Choice Requires="sle15">
        <xdr:graphicFrame macro="">
          <xdr:nvGraphicFramePr>
            <xdr:cNvPr id="21" name="CALL 3"/>
            <xdr:cNvGraphicFramePr/>
          </xdr:nvGraphicFramePr>
          <xdr:xfrm>
            <a:off x="0" y="0"/>
            <a:ext cx="0" cy="0"/>
          </xdr:xfrm>
          <a:graphic>
            <a:graphicData uri="http://schemas.microsoft.com/office/drawing/2010/slicer">
              <sle:slicer xmlns:sle="http://schemas.microsoft.com/office/drawing/2010/slicer" name="CALL 3"/>
            </a:graphicData>
          </a:graphic>
        </xdr:graphicFrame>
      </mc:Choice>
      <mc:Fallback xmlns="">
        <xdr:sp macro="" textlink="">
          <xdr:nvSpPr>
            <xdr:cNvPr id="0" name=""/>
            <xdr:cNvSpPr>
              <a:spLocks noTextEdit="1"/>
            </xdr:cNvSpPr>
          </xdr:nvSpPr>
          <xdr:spPr>
            <a:xfrm>
              <a:off x="28051125" y="1657351"/>
              <a:ext cx="1828800" cy="1152523"/>
            </a:xfrm>
            <a:prstGeom prst="rect">
              <a:avLst/>
            </a:prstGeom>
            <a:solidFill>
              <a:prstClr val="white"/>
            </a:solidFill>
            <a:ln w="1">
              <a:solidFill>
                <a:prstClr val="green"/>
              </a:solidFill>
            </a:ln>
          </xdr:spPr>
          <xdr:txBody>
            <a:bodyPr vertOverflow="clip" horzOverflow="clip"/>
            <a:lstStyle/>
            <a:p>
              <a:r>
                <a:rPr lang="fr-FR" sz="1100"/>
                <a:t>This shape represents a table slicer. Table slicers can be used in at least Excel 2013.
If the shape was modified in an earlier version of Excel, or if the workbook was saved in Excel 2010 or earlier, the slicer cannot be used.</a:t>
              </a:r>
            </a:p>
          </xdr:txBody>
        </xdr:sp>
      </mc:Fallback>
    </mc:AlternateContent>
    <xdr:clientData/>
  </xdr:twoCellAnchor>
  <xdr:twoCellAnchor editAs="absolute">
    <xdr:from>
      <xdr:col>26</xdr:col>
      <xdr:colOff>752475</xdr:colOff>
      <xdr:row>4</xdr:row>
      <xdr:rowOff>1</xdr:rowOff>
    </xdr:from>
    <xdr:to>
      <xdr:col>28</xdr:col>
      <xdr:colOff>219075</xdr:colOff>
      <xdr:row>7</xdr:row>
      <xdr:rowOff>9524</xdr:rowOff>
    </xdr:to>
    <mc:AlternateContent xmlns:mc="http://schemas.openxmlformats.org/markup-compatibility/2006" xmlns:sle15="http://schemas.microsoft.com/office/drawing/2012/slicer">
      <mc:Choice Requires="sle15">
        <xdr:graphicFrame macro="">
          <xdr:nvGraphicFramePr>
            <xdr:cNvPr id="22" name="ALERTE COMMERCIAL"/>
            <xdr:cNvGraphicFramePr/>
          </xdr:nvGraphicFramePr>
          <xdr:xfrm>
            <a:off x="0" y="0"/>
            <a:ext cx="0" cy="0"/>
          </xdr:xfrm>
          <a:graphic>
            <a:graphicData uri="http://schemas.microsoft.com/office/drawing/2010/slicer">
              <sle:slicer xmlns:sle="http://schemas.microsoft.com/office/drawing/2010/slicer" name="ALERTE COMMERCIAL"/>
            </a:graphicData>
          </a:graphic>
        </xdr:graphicFrame>
      </mc:Choice>
      <mc:Fallback xmlns="">
        <xdr:sp macro="" textlink="">
          <xdr:nvSpPr>
            <xdr:cNvPr id="0" name=""/>
            <xdr:cNvSpPr>
              <a:spLocks noTextEdit="1"/>
            </xdr:cNvSpPr>
          </xdr:nvSpPr>
          <xdr:spPr>
            <a:xfrm>
              <a:off x="29860875" y="1657351"/>
              <a:ext cx="1828800" cy="1152523"/>
            </a:xfrm>
            <a:prstGeom prst="rect">
              <a:avLst/>
            </a:prstGeom>
            <a:solidFill>
              <a:prstClr val="white"/>
            </a:solidFill>
            <a:ln w="1">
              <a:solidFill>
                <a:prstClr val="green"/>
              </a:solidFill>
            </a:ln>
          </xdr:spPr>
          <xdr:txBody>
            <a:bodyPr vertOverflow="clip" horzOverflow="clip"/>
            <a:lstStyle/>
            <a:p>
              <a:r>
                <a:rPr lang="fr-FR" sz="1100"/>
                <a:t>This shape represents a table slicer. Table slicers can be used in at least Excel 2013.
If the shape was modified in an earlier version of Excel, or if the workbook was saved in Excel 2010 or earlier, the slicer cannot be used.</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2</xdr:col>
          <xdr:colOff>514350</xdr:colOff>
          <xdr:row>1</xdr:row>
          <xdr:rowOff>276225</xdr:rowOff>
        </xdr:from>
        <xdr:to>
          <xdr:col>4</xdr:col>
          <xdr:colOff>123825</xdr:colOff>
          <xdr:row>2</xdr:row>
          <xdr:rowOff>190500</xdr:rowOff>
        </xdr:to>
        <xdr:sp macro="" textlink="">
          <xdr:nvSpPr>
            <xdr:cNvPr id="1025" name="NOUVEAU"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9</xdr:col>
      <xdr:colOff>828675</xdr:colOff>
      <xdr:row>4</xdr:row>
      <xdr:rowOff>1</xdr:rowOff>
    </xdr:from>
    <xdr:to>
      <xdr:col>11</xdr:col>
      <xdr:colOff>295275</xdr:colOff>
      <xdr:row>7</xdr:row>
      <xdr:rowOff>1</xdr:rowOff>
    </xdr:to>
    <mc:AlternateContent xmlns:mc="http://schemas.openxmlformats.org/markup-compatibility/2006" xmlns:sle15="http://schemas.microsoft.com/office/drawing/2012/slicer">
      <mc:Choice Requires="sle15">
        <xdr:graphicFrame macro="">
          <xdr:nvGraphicFramePr>
            <xdr:cNvPr id="24" name="PRESENCE COUPLE TELEPROSPECTEUR"/>
            <xdr:cNvGraphicFramePr/>
          </xdr:nvGraphicFramePr>
          <xdr:xfrm>
            <a:off x="0" y="0"/>
            <a:ext cx="0" cy="0"/>
          </xdr:xfrm>
          <a:graphic>
            <a:graphicData uri="http://schemas.microsoft.com/office/drawing/2010/slicer">
              <sle:slicer xmlns:sle="http://schemas.microsoft.com/office/drawing/2010/slicer" name="PRESENCE COUPLE TELEPROSPECTEUR"/>
            </a:graphicData>
          </a:graphic>
        </xdr:graphicFrame>
      </mc:Choice>
      <mc:Fallback xmlns="">
        <xdr:sp macro="" textlink="">
          <xdr:nvSpPr>
            <xdr:cNvPr id="0" name=""/>
            <xdr:cNvSpPr>
              <a:spLocks noTextEdit="1"/>
            </xdr:cNvSpPr>
          </xdr:nvSpPr>
          <xdr:spPr>
            <a:xfrm>
              <a:off x="9858375" y="1657351"/>
              <a:ext cx="1828800" cy="1143000"/>
            </a:xfrm>
            <a:prstGeom prst="rect">
              <a:avLst/>
            </a:prstGeom>
            <a:solidFill>
              <a:prstClr val="white"/>
            </a:solidFill>
            <a:ln w="1">
              <a:solidFill>
                <a:prstClr val="green"/>
              </a:solidFill>
            </a:ln>
          </xdr:spPr>
          <xdr:txBody>
            <a:bodyPr vertOverflow="clip" horzOverflow="clip"/>
            <a:lstStyle/>
            <a:p>
              <a:r>
                <a:rPr lang="fr-FR" sz="1100"/>
                <a:t>This shape represents a table slicer. Table slicers can be used in at least Excel 2013.
If the shape was modified in an earlier version of Excel, or if the workbook was saved in Excel 2010 or earlier, the slicer cannot be used.</a:t>
              </a:r>
            </a:p>
          </xdr:txBody>
        </xdr:sp>
      </mc:Fallback>
    </mc:AlternateContent>
    <xdr:clientData/>
  </xdr:twoCellAnchor>
  <xdr:twoCellAnchor editAs="absolute">
    <xdr:from>
      <xdr:col>11</xdr:col>
      <xdr:colOff>285750</xdr:colOff>
      <xdr:row>4</xdr:row>
      <xdr:rowOff>0</xdr:rowOff>
    </xdr:from>
    <xdr:to>
      <xdr:col>12</xdr:col>
      <xdr:colOff>933450</xdr:colOff>
      <xdr:row>7</xdr:row>
      <xdr:rowOff>9525</xdr:rowOff>
    </xdr:to>
    <mc:AlternateContent xmlns:mc="http://schemas.openxmlformats.org/markup-compatibility/2006" xmlns:sle15="http://schemas.microsoft.com/office/drawing/2012/slicer">
      <mc:Choice Requires="sle15">
        <xdr:graphicFrame macro="">
          <xdr:nvGraphicFramePr>
            <xdr:cNvPr id="25" name="CALL 3 A FAIRE"/>
            <xdr:cNvGraphicFramePr/>
          </xdr:nvGraphicFramePr>
          <xdr:xfrm>
            <a:off x="0" y="0"/>
            <a:ext cx="0" cy="0"/>
          </xdr:xfrm>
          <a:graphic>
            <a:graphicData uri="http://schemas.microsoft.com/office/drawing/2010/slicer">
              <sle:slicer xmlns:sle="http://schemas.microsoft.com/office/drawing/2010/slicer" name="CALL 3 A FAIRE"/>
            </a:graphicData>
          </a:graphic>
        </xdr:graphicFrame>
      </mc:Choice>
      <mc:Fallback xmlns="">
        <xdr:sp macro="" textlink="">
          <xdr:nvSpPr>
            <xdr:cNvPr id="0" name=""/>
            <xdr:cNvSpPr>
              <a:spLocks noTextEdit="1"/>
            </xdr:cNvSpPr>
          </xdr:nvSpPr>
          <xdr:spPr>
            <a:xfrm>
              <a:off x="11677650" y="1657350"/>
              <a:ext cx="1828800" cy="1152525"/>
            </a:xfrm>
            <a:prstGeom prst="rect">
              <a:avLst/>
            </a:prstGeom>
            <a:solidFill>
              <a:prstClr val="white"/>
            </a:solidFill>
            <a:ln w="1">
              <a:solidFill>
                <a:prstClr val="green"/>
              </a:solidFill>
            </a:ln>
          </xdr:spPr>
          <xdr:txBody>
            <a:bodyPr vertOverflow="clip" horzOverflow="clip"/>
            <a:lstStyle/>
            <a:p>
              <a:r>
                <a:rPr lang="fr-FR" sz="1100"/>
                <a:t>This shape represents a table slicer. Table slicers can be used in at least Excel 2013.
If the shape was modified in an earlier version of Excel, or if the workbook was saved in Excel 2010 or earlier, the slicer cannot be used.</a:t>
              </a:r>
            </a:p>
          </xdr:txBody>
        </xdr:sp>
      </mc:Fallback>
    </mc:AlternateContent>
    <xdr:clientData/>
  </xdr:twoCellAnchor>
  <xdr:twoCellAnchor editAs="absolute">
    <xdr:from>
      <xdr:col>12</xdr:col>
      <xdr:colOff>923925</xdr:colOff>
      <xdr:row>4</xdr:row>
      <xdr:rowOff>1</xdr:rowOff>
    </xdr:from>
    <xdr:to>
      <xdr:col>14</xdr:col>
      <xdr:colOff>390525</xdr:colOff>
      <xdr:row>7</xdr:row>
      <xdr:rowOff>1</xdr:rowOff>
    </xdr:to>
    <mc:AlternateContent xmlns:mc="http://schemas.openxmlformats.org/markup-compatibility/2006" xmlns:sle15="http://schemas.microsoft.com/office/drawing/2012/slicer">
      <mc:Choice Requires="sle15">
        <xdr:graphicFrame macro="">
          <xdr:nvGraphicFramePr>
            <xdr:cNvPr id="26" name="CALL 2 A FAIRE"/>
            <xdr:cNvGraphicFramePr/>
          </xdr:nvGraphicFramePr>
          <xdr:xfrm>
            <a:off x="0" y="0"/>
            <a:ext cx="0" cy="0"/>
          </xdr:xfrm>
          <a:graphic>
            <a:graphicData uri="http://schemas.microsoft.com/office/drawing/2010/slicer">
              <sle:slicer xmlns:sle="http://schemas.microsoft.com/office/drawing/2010/slicer" name="CALL 2 A FAIRE"/>
            </a:graphicData>
          </a:graphic>
        </xdr:graphicFrame>
      </mc:Choice>
      <mc:Fallback xmlns="">
        <xdr:sp macro="" textlink="">
          <xdr:nvSpPr>
            <xdr:cNvPr id="0" name=""/>
            <xdr:cNvSpPr>
              <a:spLocks noTextEdit="1"/>
            </xdr:cNvSpPr>
          </xdr:nvSpPr>
          <xdr:spPr>
            <a:xfrm>
              <a:off x="13496925" y="1657351"/>
              <a:ext cx="1828800" cy="1143000"/>
            </a:xfrm>
            <a:prstGeom prst="rect">
              <a:avLst/>
            </a:prstGeom>
            <a:solidFill>
              <a:prstClr val="white"/>
            </a:solidFill>
            <a:ln w="1">
              <a:solidFill>
                <a:prstClr val="green"/>
              </a:solidFill>
            </a:ln>
          </xdr:spPr>
          <xdr:txBody>
            <a:bodyPr vertOverflow="clip" horzOverflow="clip"/>
            <a:lstStyle/>
            <a:p>
              <a:r>
                <a:rPr lang="fr-FR" sz="1100"/>
                <a:t>This shape represents a table slicer. Table slicers can be used in at least Excel 2013.
If the shape was modified in an earlier version of Excel, or if the workbook was saved in Excel 2010 or earlier, the slicer cannot be used.</a:t>
              </a:r>
            </a:p>
          </xdr:txBody>
        </xdr:sp>
      </mc:Fallback>
    </mc:AlternateContent>
    <xdr:clientData/>
  </xdr:twoCellAnchor>
  <xdr:twoCellAnchor editAs="absolute">
    <xdr:from>
      <xdr:col>8</xdr:col>
      <xdr:colOff>190500</xdr:colOff>
      <xdr:row>4</xdr:row>
      <xdr:rowOff>1</xdr:rowOff>
    </xdr:from>
    <xdr:to>
      <xdr:col>9</xdr:col>
      <xdr:colOff>838200</xdr:colOff>
      <xdr:row>7</xdr:row>
      <xdr:rowOff>1</xdr:rowOff>
    </xdr:to>
    <mc:AlternateContent xmlns:mc="http://schemas.openxmlformats.org/markup-compatibility/2006" xmlns:sle15="http://schemas.microsoft.com/office/drawing/2012/slicer">
      <mc:Choice Requires="sle15">
        <xdr:graphicFrame macro="">
          <xdr:nvGraphicFramePr>
            <xdr:cNvPr id="27" name="SUR PLANNING"/>
            <xdr:cNvGraphicFramePr/>
          </xdr:nvGraphicFramePr>
          <xdr:xfrm>
            <a:off x="0" y="0"/>
            <a:ext cx="0" cy="0"/>
          </xdr:xfrm>
          <a:graphic>
            <a:graphicData uri="http://schemas.microsoft.com/office/drawing/2010/slicer">
              <sle:slicer xmlns:sle="http://schemas.microsoft.com/office/drawing/2010/slicer" name="SUR PLANNING"/>
            </a:graphicData>
          </a:graphic>
        </xdr:graphicFrame>
      </mc:Choice>
      <mc:Fallback xmlns="">
        <xdr:sp macro="" textlink="">
          <xdr:nvSpPr>
            <xdr:cNvPr id="0" name=""/>
            <xdr:cNvSpPr>
              <a:spLocks noTextEdit="1"/>
            </xdr:cNvSpPr>
          </xdr:nvSpPr>
          <xdr:spPr>
            <a:xfrm>
              <a:off x="8039100" y="1657351"/>
              <a:ext cx="1828800" cy="1143000"/>
            </a:xfrm>
            <a:prstGeom prst="rect">
              <a:avLst/>
            </a:prstGeom>
            <a:solidFill>
              <a:prstClr val="white"/>
            </a:solidFill>
            <a:ln w="1">
              <a:solidFill>
                <a:prstClr val="green"/>
              </a:solidFill>
            </a:ln>
          </xdr:spPr>
          <xdr:txBody>
            <a:bodyPr vertOverflow="clip" horzOverflow="clip"/>
            <a:lstStyle/>
            <a:p>
              <a:r>
                <a:rPr lang="fr-FR" sz="1100"/>
                <a:t>This shape represents a table slicer. Table slicers can be used in at least Excel 2013.
If the shape was modified in an earlier version of Excel, or if the workbook was saved in Excel 2010 or earlier, the slicer cannot be used.</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TELEPROSPECTEUR" sourceName="TELEPROSPECTEUR">
  <extLst>
    <x:ext xmlns:x15="http://schemas.microsoft.com/office/spreadsheetml/2010/11/main" uri="{2F2917AC-EB37-4324-AD4E-5DD8C200BD13}">
      <x15:tableSlicerCache tableId="3" column="5"/>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EQUIPE" sourceName="SUPERVISEUR">
  <extLst>
    <x:ext xmlns:x15="http://schemas.microsoft.com/office/spreadsheetml/2010/11/main" uri="{2F2917AC-EB37-4324-AD4E-5DD8C200BD13}">
      <x15:tableSlicerCache tableId="3" column="6"/>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licer_COMMERCIAL" sourceName="COMMERCIAL">
  <extLst>
    <x:ext xmlns:x15="http://schemas.microsoft.com/office/spreadsheetml/2010/11/main" uri="{2F2917AC-EB37-4324-AD4E-5DD8C200BD13}">
      <x15:tableSlicerCache tableId="3" column="7"/>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licer_AGENCE" sourceName="AGENCE">
  <extLst>
    <x:ext xmlns:x15="http://schemas.microsoft.com/office/spreadsheetml/2010/11/main" uri="{2F2917AC-EB37-4324-AD4E-5DD8C200BD13}">
      <x15:tableSlicerCache tableId="3" column="8"/>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mc:Ignorable="x" name="Slicer_CONTRÔLEUR" sourceName="CONTRÔLEUR">
  <extLst>
    <x:ext xmlns:x15="http://schemas.microsoft.com/office/spreadsheetml/2010/11/main" uri="{2F2917AC-EB37-4324-AD4E-5DD8C200BD13}">
      <x15:tableSlicerCache tableId="3" column="29"/>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mc:Ignorable="x" name="Slicer_PRESENCE_R1" sourceName="PRESENCE R1">
  <extLst>
    <x:ext xmlns:x15="http://schemas.microsoft.com/office/spreadsheetml/2010/11/main" uri="{2F2917AC-EB37-4324-AD4E-5DD8C200BD13}">
      <x15:tableSlicerCache tableId="3" column="10"/>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mc:Ignorable="x" name="Slicer_INDICE_PRESENCE_COUPLE___SOIR" sourceName="PRESENCE CALL 2 / SOIR">
  <extLst>
    <x:ext xmlns:x15="http://schemas.microsoft.com/office/spreadsheetml/2010/11/main" uri="{2F2917AC-EB37-4324-AD4E-5DD8C200BD13}">
      <x15:tableSlicerCache tableId="3" column="26"/>
    </x:ext>
  </extLst>
</slicerCacheDefinition>
</file>

<file path=xl/slicerCaches/slicerCache8.xml><?xml version="1.0" encoding="utf-8"?>
<slicerCacheDefinition xmlns="http://schemas.microsoft.com/office/spreadsheetml/2009/9/main" xmlns:mc="http://schemas.openxmlformats.org/markup-compatibility/2006" xmlns:x="http://schemas.openxmlformats.org/spreadsheetml/2006/main" mc:Ignorable="x" name="Slicer_CALL_2" sourceName="CALL 2">
  <extLst>
    <x:ext xmlns:x15="http://schemas.microsoft.com/office/spreadsheetml/2010/11/main" uri="{2F2917AC-EB37-4324-AD4E-5DD8C200BD13}">
      <x15:tableSlicerCache tableId="3" column="11"/>
    </x:ext>
  </extLst>
</slicerCacheDefinition>
</file>

<file path=xl/slicerCaches/slicerCache9.xml><?xml version="1.0" encoding="utf-8"?>
<slicerCacheDefinition xmlns="http://schemas.microsoft.com/office/spreadsheetml/2009/9/main" xmlns:mc="http://schemas.openxmlformats.org/markup-compatibility/2006" xmlns:x="http://schemas.openxmlformats.org/spreadsheetml/2006/main" mc:Ignorable="x" name="Slicer_ALERTE_TELEPROSPECTEUR" sourceName="ALERTE TELEPROSPECTEUR">
  <extLst>
    <x:ext xmlns:x15="http://schemas.microsoft.com/office/spreadsheetml/2010/11/main" uri="{2F2917AC-EB37-4324-AD4E-5DD8C200BD13}">
      <x15:tableSlicerCache tableId="3" column="21"/>
    </x:ext>
  </extLst>
</slicerCacheDefinition>
</file>

<file path=xl/slicerCaches/slicerCache10.xml><?xml version="1.0" encoding="utf-8"?>
<slicerCacheDefinition xmlns="http://schemas.microsoft.com/office/spreadsheetml/2009/9/main" xmlns:mc="http://schemas.openxmlformats.org/markup-compatibility/2006" xmlns:x="http://schemas.openxmlformats.org/spreadsheetml/2006/main" mc:Ignorable="x" name="Slicer_COMPTE_RENDU_ECRIT" sourceName="COMPTE RENDU ECRIT">
  <extLst>
    <x:ext xmlns:x15="http://schemas.microsoft.com/office/spreadsheetml/2010/11/main" uri="{2F2917AC-EB37-4324-AD4E-5DD8C200BD13}">
      <x15:tableSlicerCache tableId="3" column="28"/>
    </x:ext>
  </extLst>
</slicerCacheDefinition>
</file>

<file path=xl/slicerCaches/slicerCache11.xml><?xml version="1.0" encoding="utf-8"?>
<slicerCacheDefinition xmlns="http://schemas.microsoft.com/office/spreadsheetml/2009/9/main" xmlns:mc="http://schemas.openxmlformats.org/markup-compatibility/2006" xmlns:x="http://schemas.openxmlformats.org/spreadsheetml/2006/main" mc:Ignorable="x" name="Slicer_COMPTE_RENDU_COMMERCIAL" sourceName="COMPTE RENDU COMMERCIAL">
  <extLst>
    <x:ext xmlns:x15="http://schemas.microsoft.com/office/spreadsheetml/2010/11/main" uri="{2F2917AC-EB37-4324-AD4E-5DD8C200BD13}">
      <x15:tableSlicerCache tableId="3" column="18"/>
    </x:ext>
  </extLst>
</slicerCacheDefinition>
</file>

<file path=xl/slicerCaches/slicerCache12.xml><?xml version="1.0" encoding="utf-8"?>
<slicerCacheDefinition xmlns="http://schemas.microsoft.com/office/spreadsheetml/2009/9/main" xmlns:mc="http://schemas.openxmlformats.org/markup-compatibility/2006" xmlns:x="http://schemas.openxmlformats.org/spreadsheetml/2006/main" mc:Ignorable="x" name="Slicer_CALL_3" sourceName="CALL 3">
  <extLst>
    <x:ext xmlns:x15="http://schemas.microsoft.com/office/spreadsheetml/2010/11/main" uri="{2F2917AC-EB37-4324-AD4E-5DD8C200BD13}">
      <x15:tableSlicerCache tableId="3" column="19"/>
    </x:ext>
  </extLst>
</slicerCacheDefinition>
</file>

<file path=xl/slicerCaches/slicerCache13.xml><?xml version="1.0" encoding="utf-8"?>
<slicerCacheDefinition xmlns="http://schemas.microsoft.com/office/spreadsheetml/2009/9/main" xmlns:mc="http://schemas.openxmlformats.org/markup-compatibility/2006" xmlns:x="http://schemas.openxmlformats.org/spreadsheetml/2006/main" mc:Ignorable="x" name="Slicer_ALERTE_COMMERCIAL" sourceName="ALERTE COMMERCIAL">
  <extLst>
    <x:ext xmlns:x15="http://schemas.microsoft.com/office/spreadsheetml/2010/11/main" uri="{2F2917AC-EB37-4324-AD4E-5DD8C200BD13}">
      <x15:tableSlicerCache tableId="3" column="20"/>
    </x:ext>
  </extLst>
</slicerCacheDefinition>
</file>

<file path=xl/slicerCaches/slicerCache14.xml><?xml version="1.0" encoding="utf-8"?>
<slicerCacheDefinition xmlns="http://schemas.microsoft.com/office/spreadsheetml/2009/9/main" xmlns:mc="http://schemas.openxmlformats.org/markup-compatibility/2006" xmlns:x="http://schemas.openxmlformats.org/spreadsheetml/2006/main" mc:Ignorable="x" name="Slicer_PRESENCE_COUPLE_TELEPROSPECTEUR" sourceName="PRESENCE CALL 1">
  <extLst>
    <x:ext xmlns:x15="http://schemas.microsoft.com/office/spreadsheetml/2010/11/main" uri="{2F2917AC-EB37-4324-AD4E-5DD8C200BD13}">
      <x15:tableSlicerCache tableId="3" column="30"/>
    </x:ext>
  </extLst>
</slicerCacheDefinition>
</file>

<file path=xl/slicerCaches/slicerCache15.xml><?xml version="1.0" encoding="utf-8"?>
<slicerCacheDefinition xmlns="http://schemas.microsoft.com/office/spreadsheetml/2009/9/main" xmlns:mc="http://schemas.openxmlformats.org/markup-compatibility/2006" xmlns:x="http://schemas.openxmlformats.org/spreadsheetml/2006/main" mc:Ignorable="x" name="Slicer_CALL_3_A_FAIRE" sourceName="CALL 3 A FAIRE">
  <extLst>
    <x:ext xmlns:x15="http://schemas.microsoft.com/office/spreadsheetml/2010/11/main" uri="{2F2917AC-EB37-4324-AD4E-5DD8C200BD13}">
      <x15:tableSlicerCache tableId="3" column="31"/>
    </x:ext>
  </extLst>
</slicerCacheDefinition>
</file>

<file path=xl/slicerCaches/slicerCache16.xml><?xml version="1.0" encoding="utf-8"?>
<slicerCacheDefinition xmlns="http://schemas.microsoft.com/office/spreadsheetml/2009/9/main" xmlns:mc="http://schemas.openxmlformats.org/markup-compatibility/2006" xmlns:x="http://schemas.openxmlformats.org/spreadsheetml/2006/main" mc:Ignorable="x" name="Slicer_CALL_2_A_FAIRE" sourceName="CALL 2 A FAIRE">
  <extLst>
    <x:ext xmlns:x15="http://schemas.microsoft.com/office/spreadsheetml/2010/11/main" uri="{2F2917AC-EB37-4324-AD4E-5DD8C200BD13}">
      <x15:tableSlicerCache tableId="3" column="32"/>
    </x:ext>
  </extLst>
</slicerCacheDefinition>
</file>

<file path=xl/slicerCaches/slicerCache17.xml><?xml version="1.0" encoding="utf-8"?>
<slicerCacheDefinition xmlns="http://schemas.microsoft.com/office/spreadsheetml/2009/9/main" xmlns:mc="http://schemas.openxmlformats.org/markup-compatibility/2006" xmlns:x="http://schemas.openxmlformats.org/spreadsheetml/2006/main" mc:Ignorable="x" name="Slicer_SUR_PLANNING" sourceName="SUR PLANNING">
  <extLst>
    <x:ext xmlns:x15="http://schemas.microsoft.com/office/spreadsheetml/2010/11/main" uri="{2F2917AC-EB37-4324-AD4E-5DD8C200BD13}">
      <x15:tableSlicerCache tableId="3" column="12"/>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TELEPROSPECTEUR" cache="Slicer_TELEPROSPECTEUR" caption="TELEPROSPECTEUR" style="SlicerStyleDark2" rowHeight="241300"/>
  <slicer name="EQUIPE" cache="Slicer_EQUIPE" caption="SUPERVISEUR" style="SlicerStyleDark2" rowHeight="241300"/>
  <slicer name="COMMERCIAL" cache="Slicer_COMMERCIAL" caption="COMMERCIAL" style="SlicerStyleDark2" rowHeight="241300"/>
  <slicer name="AGENCE" cache="Slicer_AGENCE" caption="AGENCE" style="SlicerStyleDark2" rowHeight="241300"/>
  <slicer name="CONTRÔLEUR" cache="Slicer_CONTRÔLEUR" caption="CONTRÔLEUR" style="SlicerStyleDark2" rowHeight="241300"/>
  <slicer name="PRESENCE R1" cache="Slicer_PRESENCE_R1" caption="PRESENCE R1" style="SlicerStyleDark2" rowHeight="241300"/>
  <slicer name="INDICE PRESENCE COUPLE / SOIR" cache="Slicer_INDICE_PRESENCE_COUPLE___SOIR" caption="PRESENCE CALL 2 / SOIR" style="SlicerStyleDark2" rowHeight="241300"/>
  <slicer name="CALL 2" cache="Slicer_CALL_2" caption="CALL 2" style="SlicerStyleDark2" rowHeight="241300"/>
  <slicer name="ALERTE TELEPROSPECTEUR" cache="Slicer_ALERTE_TELEPROSPECTEUR" caption="ALERTE TELEPROSPECTEUR" style="SlicerStyleDark2" rowHeight="241300"/>
  <slicer name="COMPTE RENDU ECRIT" cache="Slicer_COMPTE_RENDU_ECRIT" caption="COMPTE RENDU ECRIT" style="SlicerStyleDark2" rowHeight="241300"/>
  <slicer name="COMPTE RENDU COMMERCIAL" cache="Slicer_COMPTE_RENDU_COMMERCIAL" caption="COMPTE RENDU COMMERCIAL" style="SlicerStyleDark2" rowHeight="241300"/>
  <slicer name="CALL 3" cache="Slicer_CALL_3" caption="CALL 3" style="SlicerStyleDark2" rowHeight="241300"/>
  <slicer name="ALERTE COMMERCIAL" cache="Slicer_ALERTE_COMMERCIAL" caption="ALERTE COMMERCIAL" style="SlicerStyleDark2" rowHeight="241300"/>
  <slicer name="PRESENCE COUPLE TELEPROSPECTEUR" cache="Slicer_PRESENCE_COUPLE_TELEPROSPECTEUR" caption="PRESENCE CALL 1" style="SlicerStyleDark2" rowHeight="241300"/>
  <slicer name="CALL 3 A FAIRE" cache="Slicer_CALL_3_A_FAIRE" caption="CALL 3 A FAIRE" style="SlicerStyleDark2" rowHeight="241300"/>
  <slicer name="CALL 2 A FAIRE" cache="Slicer_CALL_2_A_FAIRE" caption="CALL 2 A FAIRE" style="SlicerStyleDark2" rowHeight="241300"/>
  <slicer name="SUR PLANNING" cache="Slicer_SUR_PLANNING" caption="SUR PLANNING" style="SlicerStyleDark2" rowHeight="241300"/>
</slicers>
</file>

<file path=xl/tables/table1.xml><?xml version="1.0" encoding="utf-8"?>
<table xmlns="http://schemas.openxmlformats.org/spreadsheetml/2006/main" id="3" name="Table1" displayName="Table1" ref="C9:AL11" totalsRowShown="0" headerRowDxfId="52" dataDxfId="51">
  <autoFilter ref="C9:AL1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autoFilter>
  <tableColumns count="36">
    <tableColumn id="1" name="PROSPECT" dataDxfId="50"/>
    <tableColumn id="25" name="INDICE CALL 1" dataDxfId="49">
      <calculatedColumnFormula>IF(Table1[[#This Row],[PROSPECT]]&lt;&gt;0,1,0)</calculatedColumnFormula>
    </tableColumn>
    <tableColumn id="2" name="DATE PRISE R1" dataDxfId="48"/>
    <tableColumn id="3" name="DATE R1" dataDxfId="47"/>
    <tableColumn id="4" name="HEURE R1" dataDxfId="46"/>
    <tableColumn id="27" name="INDICE SOIR" dataDxfId="45">
      <calculatedColumnFormula>IF(Table1[[#This Row],[HEURE R1]]&gt;=0.75,1,0)</calculatedColumnFormula>
    </tableColumn>
    <tableColumn id="24" name="COMMUNE" dataDxfId="44"/>
    <tableColumn id="30" name="PRESENCE CALL 1" dataDxfId="43"/>
    <tableColumn id="33" name="PRESENCE CALL 1 / SOIR" dataDxfId="42">
      <calculatedColumnFormula>IF(AND(Table1[[#This Row],[HEURE R1]]&gt;0.75,Table1[[#This Row],[PRESENCE CALL 1]]="TOUS LES DECISIONNAIRES"),1,0)</calculatedColumnFormula>
    </tableColumn>
    <tableColumn id="5" name="TELEPROSPECTEUR" dataDxfId="41"/>
    <tableColumn id="6" name="SUPERVISEUR" dataDxfId="40">
      <calculatedColumnFormula>VLOOKUP(Table1[[#This Row],[TELEPROSPECTEUR]],DONNEES!$C$11:$D$30,2,FALSE)</calculatedColumnFormula>
    </tableColumn>
    <tableColumn id="7" name="COMMERCIAL" dataDxfId="39"/>
    <tableColumn id="8" name="AGENCE" dataDxfId="38">
      <calculatedColumnFormula>VLOOKUP(Table1[[#This Row],[COMMERCIAL]],DONNEES!$G$7:$H$17,2,FALSE)</calculatedColumnFormula>
    </tableColumn>
    <tableColumn id="29" name="CONTRÔLEUR" dataDxfId="37"/>
    <tableColumn id="9" name="CALL 2 AVEC" dataDxfId="36"/>
    <tableColumn id="10" name="PRESENCE R1" dataDxfId="35"/>
    <tableColumn id="26" name="PRESENCE CALL 2 / SOIR" dataDxfId="34">
      <calculatedColumnFormula>IF(AND(Table1[[#This Row],[HEURE R1]]&gt;=0.75,Table1[[#This Row],[PRESENCE R1]]="TOUS LES DECISIONNAIRES",Table1[[#This Row],[SUR PLANNING]]=1),1,IF(AND(Table1[[#This Row],[HEURE R1]]&gt;=0.75,Table1[[#This Row],[PRESENCE R1]]&lt;&gt;"TOUS LES DECISIONNAIRES",Table1[[#This Row],[SUR PLANNING]]=1),0,IF(Table1[[#This Row],[SUR PLANNING]]=0,"","")))</calculatedColumnFormula>
    </tableColumn>
    <tableColumn id="11" name="CALL 2" dataDxfId="33"/>
    <tableColumn id="21" name="ALERTE TELEPROSPECTEUR" dataDxfId="32">
      <calculatedColumnFormula>IF(Table1[[#This Row],[CALL 2]]="ANNULE ALERTE",1,0)</calculatedColumnFormula>
    </tableColumn>
    <tableColumn id="12" name="SUR PLANNING" dataDxfId="31">
      <calculatedColumnFormula>IF(OR(Table1[[#This Row],[CALL 2]]="CONFIRME",Table1[[#This Row],[CALL 2]]="NON CONFIRME",Table1[[#This Row],[CALL 2]]="J-1"),1,0)</calculatedColumnFormula>
    </tableColumn>
    <tableColumn id="13" name="ARGUMENTATION R1" dataDxfId="30"/>
    <tableColumn id="14" name="RETARD R1" dataDxfId="29"/>
    <tableColumn id="15" name="ETAPE 1" dataDxfId="28"/>
    <tableColumn id="16" name="ETAPE 2" dataDxfId="27"/>
    <tableColumn id="17" name="ETAPE 3" dataDxfId="26"/>
    <tableColumn id="28" name="COMPTE RENDU ECRIT" dataDxfId="25"/>
    <tableColumn id="18" name="COMPTE RENDU COMMERCIAL" dataDxfId="24"/>
    <tableColumn id="35" name="PRESENCE R1 COMMERCIAL" dataDxfId="23"/>
    <tableColumn id="34" name="PRESENCE R1 CALL 3" dataDxfId="22"/>
    <tableColumn id="36" name="PRESENCE CALL 3 / SOIR" dataDxfId="21">
      <calculatedColumnFormula>IF(AND(Table1[[#This Row],[HEURE R1]]&gt;=0.75,Table1[[#This Row],[PRESENCE R1 CALL 3]]="TOUS LES DECISIONNAIRES",Table1[[#This Row],[SUR PLANNING]]=1),1,IF(AND(Table1[[#This Row],[HEURE R1]]&gt;=0.75,Table1[[#This Row],[PRESENCE R1 CALL 3]]&lt;&gt;"TOUS LES DECISIONNAIRES",Table1[[#This Row],[SUR PLANNING]]=1),0,IF(Table1[[#This Row],[SUR PLANNING]]=0,"","")))</calculatedColumnFormula>
    </tableColumn>
    <tableColumn id="19" name="CALL 3" dataDxfId="20"/>
    <tableColumn id="20" name="ALERTE COMMERCIAL" dataDxfId="19">
      <calculatedColumnFormula>IF(Table1[[#This Row],[SUR PLANNING]]=0,"",IF(OR(AND(Table1[[#This Row],[COMPTE RENDU COMMERCIAL]]="INEXPLOITABLE",Table1[[#This Row],[EXPLOITABLE]]=1),AND(Table1[[#This Row],[PRESENCE R1 COMMERCIAL]]&lt;&gt;"TOUS LES DECISIONNAIRES",Table1[[#This Row],[PRESENCE R1 CALL 3]]="TOUS LES DECISIONNAIRES")),1,0))</calculatedColumnFormula>
    </tableColumn>
    <tableColumn id="22" name="EXPLOITABLE" dataDxfId="18">
      <calculatedColumnFormula>IF(Table1[[#This Row],[SUR PLANNING]]=0,"",IF(OR(Table1[[#This Row],[CALL 3]]="NON HONORE",Table1[[#This Row],[CALL 3]]="REFUS",Table1[[#This Row],[CALL 3]]="NEGOCIATION",Table1[[#This Row],[CALL 3]]="VENTE"),1,0))</calculatedColumnFormula>
    </tableColumn>
    <tableColumn id="31" name="CALL 3 A FAIRE" dataDxfId="17">
      <calculatedColumnFormula>IF(Table1[[#This Row],[SUR PLANNING]]=0,"",IF(AND(WEEKDAY(Table1[[#This Row],[DATE R1]],2)=1,OR(Table1[[#This Row],[DATE R1]]-TODAY()=-2,Table1[[#This Row],[DATE R1]]-TODAY()=-3),Table1[[#This Row],[CALL 3]]=""),1,IF(AND(OR(WEEKDAY(Table1[[#This Row],[DATE R1]],2)&lt;&gt;1,WEEKDAY(Table1[[#This Row],[DATE R1]],2)&lt;&gt;6,WEEKDAY(Table1[[#This Row],[DATE R1]],2)&lt;&gt;7),Table1[[#This Row],[DATE R1]]-TODAY()=-1,Table1[[#This Row],[CALL 3]]=""),1,0)))</calculatedColumnFormula>
    </tableColumn>
    <tableColumn id="32" name="CALL 2 A FAIRE" dataDxfId="16">
      <calculatedColumnFormula>IF(AND(WEEKDAY(Table1[[#This Row],[DATE R1]],2)=5,OR(Table1[[#This Row],[DATE R1]]-TODAY()=1,Table1[[#This Row],[DATE R1]]-TODAY()=3,Table1[[#This Row],[CALL 2]]="")),1,IF(AND(OR(WEEKDAY(Table1[[#This Row],[DATE R1]],2)&lt;&gt;5,WEEKDAY(Table1[[#This Row],[DATE R1]],2)&lt;&gt;6,WEEKDAY(Table1[[#This Row],[DATE R1]],2)&lt;&gt;7),Table1[[#This Row],[DATE R1]]-TODAY()=1,Table1[[#This Row],[CALL 2]]=""),1,0))</calculatedColumnFormula>
    </tableColumn>
    <tableColumn id="23" name="COMMENTAIRE" dataDxfId="15"/>
  </tableColumns>
  <tableStyleInfo name="TableStyleLight3" showFirstColumn="0" showLastColumn="0" showRowStripes="0" showColumnStripes="0"/>
</table>
</file>

<file path=xl/tables/table2.xml><?xml version="1.0" encoding="utf-8"?>
<table xmlns="http://schemas.openxmlformats.org/spreadsheetml/2006/main" id="1" name="Table2" displayName="Table2" ref="C6:O30" totalsRowShown="0" headerRowDxfId="14" dataDxfId="13">
  <autoFilter ref="C6:O3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name="COLLABORATEUR" dataDxfId="12"/>
    <tableColumn id="2" name="EQUIPE" dataDxfId="11"/>
    <tableColumn id="20" name="CONTRAT" dataDxfId="10"/>
    <tableColumn id="3" name="ANCIENNETE" dataDxfId="9"/>
    <tableColumn id="4" name="COMMERCIAL" dataDxfId="8"/>
    <tableColumn id="5" name="AGENCE" dataDxfId="7"/>
    <tableColumn id="6" name="CALL 2 AVEC" dataDxfId="6"/>
    <tableColumn id="7" name="PRESENCE R1" dataDxfId="5"/>
    <tableColumn id="8" name="CALL 2" dataDxfId="4"/>
    <tableColumn id="9" name="CALL 3" dataDxfId="3"/>
    <tableColumn id="14" name="CALL 4" dataDxfId="2"/>
    <tableColumn id="12" name="COMPTE RENDU COMMERCIAL" dataDxfId="1"/>
    <tableColumn id="10" name="VALIDATION" dataDxfId="0"/>
  </tableColumns>
  <tableStyleInfo name="TableStyleLight1"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ahoma"/>
        <a:font script="Hebr" typeface="Gisha"/>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ＭＳ ゴシック"/>
        <a:font script="Hang" typeface="맑은 고딕"/>
        <a:font script="Hans" typeface="宋体"/>
        <a:font script="Hant" typeface="新細明體"/>
        <a:font script="Arab" typeface="Tahoma"/>
        <a:font script="Hebr" typeface="Gisha"/>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Verdan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L18"/>
  <sheetViews>
    <sheetView showGridLines="0" showRowColHeaders="0" tabSelected="1" workbookViewId="0"/>
  </sheetViews>
  <sheetFormatPr defaultColWidth="17.7109375" defaultRowHeight="30" customHeight="1" x14ac:dyDescent="0.25"/>
  <cols>
    <col min="1" max="1" width="7.7109375" style="1" customWidth="1"/>
    <col min="2" max="2" width="3.7109375" customWidth="1"/>
    <col min="3" max="3" width="17.7109375" style="31"/>
    <col min="4" max="4" width="17.7109375" style="31" customWidth="1"/>
    <col min="5" max="7" width="17.7109375" style="31"/>
    <col min="8" max="13" width="17.7109375" style="31" customWidth="1"/>
    <col min="14" max="14" width="17.7109375" style="31"/>
    <col min="15" max="22" width="17.7109375" style="31" customWidth="1"/>
    <col min="23" max="27" width="17.7109375" style="31"/>
    <col min="28" max="37" width="17.7109375" style="31" customWidth="1"/>
    <col min="38" max="38" width="63.7109375" style="31" customWidth="1"/>
  </cols>
  <sheetData>
    <row r="1" spans="1:38" s="1" customFormat="1" ht="40.5" customHeight="1" x14ac:dyDescent="0.25"/>
    <row r="2" spans="1:38" ht="30" customHeight="1" x14ac:dyDescent="0.25">
      <c r="C2"/>
      <c r="D2"/>
      <c r="E2"/>
      <c r="F2"/>
      <c r="G2"/>
      <c r="H2"/>
      <c r="I2"/>
      <c r="J2"/>
      <c r="K2"/>
      <c r="L2"/>
      <c r="M2"/>
      <c r="N2"/>
      <c r="O2"/>
      <c r="P2"/>
      <c r="Q2"/>
      <c r="R2"/>
      <c r="S2"/>
      <c r="T2"/>
      <c r="U2"/>
      <c r="V2"/>
      <c r="W2"/>
      <c r="X2"/>
      <c r="Y2"/>
      <c r="Z2"/>
      <c r="AA2"/>
      <c r="AB2"/>
      <c r="AC2"/>
      <c r="AD2"/>
      <c r="AE2"/>
      <c r="AF2"/>
      <c r="AG2"/>
      <c r="AH2"/>
      <c r="AI2"/>
      <c r="AJ2"/>
      <c r="AK2"/>
      <c r="AL2"/>
    </row>
    <row r="3" spans="1:38" s="18" customFormat="1" ht="30" customHeight="1" thickBot="1" x14ac:dyDescent="0.45">
      <c r="A3" s="1"/>
      <c r="C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row>
    <row r="4" spans="1:38" ht="30" customHeight="1" thickTop="1" x14ac:dyDescent="0.25">
      <c r="C4"/>
      <c r="D4"/>
      <c r="E4"/>
      <c r="F4"/>
      <c r="G4"/>
      <c r="H4"/>
      <c r="I4"/>
      <c r="J4"/>
      <c r="K4"/>
      <c r="L4"/>
      <c r="M4"/>
      <c r="N4"/>
      <c r="O4"/>
      <c r="P4"/>
      <c r="Q4"/>
      <c r="R4"/>
      <c r="S4"/>
      <c r="T4"/>
      <c r="U4"/>
      <c r="V4"/>
      <c r="W4"/>
      <c r="X4"/>
      <c r="Y4"/>
      <c r="Z4"/>
      <c r="AA4"/>
      <c r="AB4"/>
      <c r="AC4"/>
      <c r="AD4"/>
      <c r="AE4"/>
      <c r="AF4"/>
      <c r="AG4"/>
      <c r="AH4"/>
      <c r="AI4"/>
      <c r="AJ4"/>
      <c r="AK4"/>
      <c r="AL4"/>
    </row>
    <row r="5" spans="1:38" ht="30" customHeight="1" x14ac:dyDescent="0.25">
      <c r="C5"/>
      <c r="D5"/>
      <c r="E5"/>
      <c r="F5"/>
      <c r="G5"/>
      <c r="H5"/>
      <c r="I5"/>
      <c r="J5"/>
      <c r="K5"/>
      <c r="L5"/>
      <c r="M5"/>
      <c r="N5"/>
      <c r="O5"/>
      <c r="P5"/>
      <c r="Q5"/>
      <c r="R5"/>
      <c r="S5"/>
      <c r="T5"/>
      <c r="U5"/>
      <c r="V5"/>
      <c r="W5"/>
      <c r="X5"/>
      <c r="Y5"/>
      <c r="Z5"/>
      <c r="AA5"/>
      <c r="AB5"/>
      <c r="AC5"/>
      <c r="AD5"/>
      <c r="AE5"/>
      <c r="AF5"/>
      <c r="AG5"/>
      <c r="AH5"/>
      <c r="AI5"/>
      <c r="AJ5"/>
      <c r="AK5"/>
      <c r="AL5"/>
    </row>
    <row r="6" spans="1:38" ht="30" customHeight="1" x14ac:dyDescent="0.25">
      <c r="C6"/>
      <c r="D6"/>
      <c r="E6"/>
      <c r="F6"/>
      <c r="G6"/>
      <c r="H6"/>
      <c r="I6"/>
      <c r="J6"/>
      <c r="K6"/>
      <c r="L6"/>
      <c r="M6"/>
      <c r="N6"/>
      <c r="O6"/>
      <c r="P6"/>
      <c r="Q6"/>
      <c r="R6"/>
      <c r="S6"/>
      <c r="T6"/>
      <c r="U6"/>
      <c r="V6"/>
      <c r="W6"/>
      <c r="X6"/>
      <c r="Y6"/>
      <c r="Z6"/>
      <c r="AA6"/>
      <c r="AB6"/>
      <c r="AC6"/>
      <c r="AD6"/>
      <c r="AE6"/>
      <c r="AF6"/>
      <c r="AG6"/>
      <c r="AH6"/>
      <c r="AI6"/>
      <c r="AJ6"/>
      <c r="AK6"/>
      <c r="AL6"/>
    </row>
    <row r="7" spans="1:38" ht="30" customHeight="1" x14ac:dyDescent="0.25">
      <c r="C7"/>
      <c r="D7"/>
      <c r="E7"/>
      <c r="F7"/>
      <c r="G7"/>
      <c r="H7"/>
      <c r="I7"/>
      <c r="J7"/>
      <c r="K7"/>
      <c r="L7"/>
      <c r="M7"/>
      <c r="N7"/>
      <c r="O7"/>
      <c r="P7"/>
      <c r="Q7"/>
      <c r="R7"/>
      <c r="S7"/>
      <c r="T7"/>
      <c r="U7"/>
      <c r="V7"/>
      <c r="W7"/>
      <c r="X7"/>
      <c r="Y7"/>
      <c r="Z7"/>
      <c r="AA7"/>
      <c r="AB7"/>
      <c r="AC7"/>
      <c r="AD7"/>
      <c r="AE7"/>
      <c r="AF7"/>
      <c r="AG7"/>
      <c r="AH7"/>
      <c r="AI7"/>
      <c r="AJ7"/>
      <c r="AK7"/>
      <c r="AL7"/>
    </row>
    <row r="8" spans="1:38" ht="30" customHeight="1" x14ac:dyDescent="0.25">
      <c r="C8"/>
      <c r="D8"/>
      <c r="E8"/>
      <c r="F8"/>
      <c r="G8"/>
      <c r="H8"/>
      <c r="I8"/>
      <c r="J8"/>
      <c r="K8"/>
      <c r="L8"/>
      <c r="M8"/>
      <c r="N8"/>
      <c r="O8"/>
      <c r="P8"/>
      <c r="Q8"/>
      <c r="R8"/>
      <c r="S8"/>
      <c r="T8"/>
      <c r="U8"/>
      <c r="V8"/>
      <c r="W8"/>
      <c r="X8"/>
      <c r="Y8"/>
      <c r="Z8"/>
      <c r="AA8"/>
      <c r="AB8"/>
      <c r="AC8"/>
      <c r="AD8"/>
      <c r="AE8"/>
      <c r="AF8"/>
      <c r="AG8"/>
      <c r="AH8"/>
      <c r="AI8"/>
      <c r="AJ8"/>
      <c r="AK8"/>
      <c r="AL8"/>
    </row>
    <row r="9" spans="1:38" ht="30" customHeight="1" x14ac:dyDescent="0.25">
      <c r="C9" s="15" t="s">
        <v>38</v>
      </c>
      <c r="D9" s="15" t="s">
        <v>39</v>
      </c>
      <c r="E9" s="28" t="s">
        <v>40</v>
      </c>
      <c r="F9" s="28" t="s">
        <v>41</v>
      </c>
      <c r="G9" s="15" t="s">
        <v>42</v>
      </c>
      <c r="H9" s="15" t="s">
        <v>56</v>
      </c>
      <c r="I9" s="15" t="s">
        <v>43</v>
      </c>
      <c r="J9" s="15" t="s">
        <v>61</v>
      </c>
      <c r="K9" s="15" t="s">
        <v>62</v>
      </c>
      <c r="L9" s="15" t="s">
        <v>44</v>
      </c>
      <c r="M9" s="15" t="s">
        <v>18</v>
      </c>
      <c r="N9" s="15" t="s">
        <v>4</v>
      </c>
      <c r="O9" s="15" t="s">
        <v>5</v>
      </c>
      <c r="P9" s="15" t="s">
        <v>45</v>
      </c>
      <c r="Q9" s="15" t="s">
        <v>6</v>
      </c>
      <c r="R9" s="15" t="s">
        <v>7</v>
      </c>
      <c r="S9" s="15" t="s">
        <v>63</v>
      </c>
      <c r="T9" s="15" t="s">
        <v>8</v>
      </c>
      <c r="U9" s="15" t="s">
        <v>46</v>
      </c>
      <c r="V9" s="15" t="s">
        <v>47</v>
      </c>
      <c r="W9" s="15" t="s">
        <v>48</v>
      </c>
      <c r="X9" s="15" t="s">
        <v>49</v>
      </c>
      <c r="Y9" s="15" t="s">
        <v>50</v>
      </c>
      <c r="Z9" s="15" t="s">
        <v>51</v>
      </c>
      <c r="AA9" s="15" t="s">
        <v>52</v>
      </c>
      <c r="AB9" s="15" t="s">
        <v>53</v>
      </c>
      <c r="AC9" s="15" t="s">
        <v>11</v>
      </c>
      <c r="AD9" s="15" t="s">
        <v>65</v>
      </c>
      <c r="AE9" s="15" t="s">
        <v>66</v>
      </c>
      <c r="AF9" s="15" t="s">
        <v>64</v>
      </c>
      <c r="AG9" s="15" t="s">
        <v>9</v>
      </c>
      <c r="AH9" s="15" t="s">
        <v>54</v>
      </c>
      <c r="AI9" s="15" t="s">
        <v>17</v>
      </c>
      <c r="AJ9" s="15" t="s">
        <v>59</v>
      </c>
      <c r="AK9" s="15" t="s">
        <v>58</v>
      </c>
      <c r="AL9" s="15" t="s">
        <v>55</v>
      </c>
    </row>
    <row r="10" spans="1:38" ht="30" customHeight="1" x14ac:dyDescent="0.25">
      <c r="C10" s="16" t="s">
        <v>107</v>
      </c>
      <c r="D10" s="14">
        <f>IF(Table1[[#This Row],[PROSPECT]]&lt;&gt;0,1,0)</f>
        <v>1</v>
      </c>
      <c r="E10" s="17">
        <v>41329</v>
      </c>
      <c r="F10" s="17">
        <v>40932</v>
      </c>
      <c r="G10" s="23">
        <v>0.58333333333333337</v>
      </c>
      <c r="H10" s="14">
        <f>IF(Table1[[#This Row],[HEURE R1]]&gt;=0.75,1,0)</f>
        <v>0</v>
      </c>
      <c r="I10" s="16" t="s">
        <v>108</v>
      </c>
      <c r="J10" s="14" t="s">
        <v>20</v>
      </c>
      <c r="K10" s="14">
        <f>IF(AND(Table1[[#This Row],[HEURE R1]]&gt;0.75,Table1[[#This Row],[PRESENCE CALL 1]]="TOUS LES DECISIONNAIRES"),1,0)</f>
        <v>0</v>
      </c>
      <c r="L10" s="16" t="s">
        <v>75</v>
      </c>
      <c r="M10" s="12" t="str">
        <f>VLOOKUP(Table1[[#This Row],[TELEPROSPECTEUR]],DONNEES!$C$11:$D$30,2,FALSE)</f>
        <v>EQUIPE 1</v>
      </c>
      <c r="N10" s="16" t="s">
        <v>70</v>
      </c>
      <c r="O10" s="12" t="str">
        <f>VLOOKUP(Table1[[#This Row],[COMMERCIAL]],DONNEES!$G$7:$H$17,2,FALSE)</f>
        <v>AGENCE1</v>
      </c>
      <c r="P10" s="16"/>
      <c r="Q10" s="16"/>
      <c r="R10" s="16"/>
      <c r="S10" s="14" t="str">
        <f>IF(AND(Table1[[#This Row],[HEURE R1]]&gt;=0.75,Table1[[#This Row],[PRESENCE R1]]="TOUS LES DECISIONNAIRES",Table1[[#This Row],[SUR PLANNING]]=1),1,IF(AND(Table1[[#This Row],[HEURE R1]]&gt;=0.75,Table1[[#This Row],[PRESENCE R1]]&lt;&gt;"TOUS LES DECISIONNAIRES",Table1[[#This Row],[SUR PLANNING]]=1),0,IF(Table1[[#This Row],[SUR PLANNING]]=0,"","")))</f>
        <v/>
      </c>
      <c r="T10" s="16"/>
      <c r="U10" s="14">
        <f>IF(Table1[[#This Row],[CALL 2]]="ANNULE ALERTE",1,0)</f>
        <v>0</v>
      </c>
      <c r="V10" s="14">
        <f>IF(OR(Table1[[#This Row],[CALL 2]]="CONFIRME",Table1[[#This Row],[CALL 2]]="NON CONFIRME",Table1[[#This Row],[CALL 2]]="J-1"),1,0)</f>
        <v>0</v>
      </c>
      <c r="W10" s="13"/>
      <c r="X10" s="13"/>
      <c r="Y10" s="14"/>
      <c r="Z10" s="14"/>
      <c r="AA10" s="14"/>
      <c r="AB10" s="14"/>
      <c r="AC10" s="16"/>
      <c r="AD10" s="16"/>
      <c r="AE10" s="14"/>
      <c r="AF10" s="14" t="str">
        <f>IF(AND(Table1[[#This Row],[HEURE R1]]&gt;=0.75,Table1[[#This Row],[PRESENCE R1 CALL 3]]="TOUS LES DECISIONNAIRES",Table1[[#This Row],[SUR PLANNING]]=1),1,IF(AND(Table1[[#This Row],[HEURE R1]]&gt;=0.75,Table1[[#This Row],[PRESENCE R1 CALL 3]]&lt;&gt;"TOUS LES DECISIONNAIRES",Table1[[#This Row],[SUR PLANNING]]=1),0,IF(Table1[[#This Row],[SUR PLANNING]]=0,"","")))</f>
        <v/>
      </c>
      <c r="AG10" s="16"/>
      <c r="AH10" s="14" t="str">
        <f>IF(Table1[[#This Row],[SUR PLANNING]]=0,"",IF(OR(AND(Table1[[#This Row],[COMPTE RENDU COMMERCIAL]]="INEXPLOITABLE",Table1[[#This Row],[EXPLOITABLE]]=1),AND(Table1[[#This Row],[PRESENCE R1 COMMERCIAL]]&lt;&gt;"TOUS LES DECISIONNAIRES",Table1[[#This Row],[PRESENCE R1 CALL 3]]="TOUS LES DECISIONNAIRES")),1,0))</f>
        <v/>
      </c>
      <c r="AI10" s="14" t="str">
        <f>IF(Table1[[#This Row],[SUR PLANNING]]=0,"",IF(OR(Table1[[#This Row],[CALL 3]]="NON HONORE",Table1[[#This Row],[CALL 3]]="REFUS",Table1[[#This Row],[CALL 3]]="NEGOCIATION",Table1[[#This Row],[CALL 3]]="VENTE"),1,0))</f>
        <v/>
      </c>
      <c r="AJ10" s="14" t="str">
        <f ca="1">IF(Table1[[#This Row],[SUR PLANNING]]=0,"",IF(AND(WEEKDAY(Table1[[#This Row],[DATE R1]],2)=1,OR(Table1[[#This Row],[DATE R1]]-TODAY()=-2,Table1[[#This Row],[DATE R1]]-TODAY()=-3),Table1[[#This Row],[CALL 3]]=""),1,IF(AND(OR(WEEKDAY(Table1[[#This Row],[DATE R1]],2)&lt;&gt;1,WEEKDAY(Table1[[#This Row],[DATE R1]],2)&lt;&gt;6,WEEKDAY(Table1[[#This Row],[DATE R1]],2)&lt;&gt;7),Table1[[#This Row],[DATE R1]]-TODAY()=-1,Table1[[#This Row],[CALL 3]]=""),1,0)))</f>
        <v/>
      </c>
      <c r="AK10" s="14">
        <f ca="1">IF(AND(WEEKDAY(Table1[[#This Row],[DATE R1]],2)=5,OR(Table1[[#This Row],[DATE R1]]-TODAY()=1,Table1[[#This Row],[DATE R1]]-TODAY()=3,Table1[[#This Row],[CALL 2]]="")),1,IF(AND(OR(WEEKDAY(Table1[[#This Row],[DATE R1]],2)&lt;&gt;5,WEEKDAY(Table1[[#This Row],[DATE R1]],2)&lt;&gt;6,WEEKDAY(Table1[[#This Row],[DATE R1]],2)&lt;&gt;7),Table1[[#This Row],[DATE R1]]-TODAY()=1,Table1[[#This Row],[CALL 2]]=""),1,0))</f>
        <v>0</v>
      </c>
      <c r="AL10" s="12"/>
    </row>
    <row r="11" spans="1:38" ht="30" customHeight="1" x14ac:dyDescent="0.25">
      <c r="C11" s="20" t="s">
        <v>67</v>
      </c>
      <c r="D11" s="21">
        <f>IF(Table1[[#This Row],[PROSPECT]]&lt;&gt;0,1,0)</f>
        <v>1</v>
      </c>
      <c r="E11" s="27" t="s">
        <v>109</v>
      </c>
      <c r="F11" s="27" t="s">
        <v>111</v>
      </c>
      <c r="G11" s="29" t="s">
        <v>110</v>
      </c>
      <c r="H11" s="21">
        <f>IF(Table1[[#This Row],[HEURE R1]]&gt;=0.75,1,0)</f>
        <v>1</v>
      </c>
      <c r="I11" s="20" t="s">
        <v>108</v>
      </c>
      <c r="J11" s="21" t="s">
        <v>57</v>
      </c>
      <c r="K11" s="21">
        <f>IF(AND(Table1[[#This Row],[HEURE R1]]&gt;0.75,Table1[[#This Row],[PRESENCE CALL 1]]="TOUS LES DECISIONNAIRES"),1,0)</f>
        <v>1</v>
      </c>
      <c r="L11" s="20" t="s">
        <v>77</v>
      </c>
      <c r="M11" s="24" t="str">
        <f>VLOOKUP(Table1[[#This Row],[TELEPROSPECTEUR]],DONNEES!$C$11:$D$30,2,FALSE)</f>
        <v>EQUIPE 1</v>
      </c>
      <c r="N11" s="20" t="s">
        <v>98</v>
      </c>
      <c r="O11" s="24" t="str">
        <f>VLOOKUP(Table1[[#This Row],[COMMERCIAL]],DONNEES!$G$7:$H$17,2,FALSE)</f>
        <v>AGENCE1</v>
      </c>
      <c r="P11" s="20"/>
      <c r="Q11" s="20"/>
      <c r="R11" s="20"/>
      <c r="S11" s="21" t="str">
        <f>IF(AND(Table1[[#This Row],[HEURE R1]]&gt;=0.75,Table1[[#This Row],[PRESENCE R1]]="TOUS LES DECISIONNAIRES",Table1[[#This Row],[SUR PLANNING]]=1),1,IF(AND(Table1[[#This Row],[HEURE R1]]&gt;=0.75,Table1[[#This Row],[PRESENCE R1]]&lt;&gt;"TOUS LES DECISIONNAIRES",Table1[[#This Row],[SUR PLANNING]]=1),0,IF(Table1[[#This Row],[SUR PLANNING]]=0,"","")))</f>
        <v/>
      </c>
      <c r="T11" s="20"/>
      <c r="U11" s="21">
        <f>IF(Table1[[#This Row],[CALL 2]]="ANNULE ALERTE",1,0)</f>
        <v>0</v>
      </c>
      <c r="V11" s="21">
        <f>IF(OR(Table1[[#This Row],[CALL 2]]="CONFIRME",Table1[[#This Row],[CALL 2]]="NON CONFIRME",Table1[[#This Row],[CALL 2]]="J-1"),1,0)</f>
        <v>0</v>
      </c>
      <c r="W11" s="22"/>
      <c r="X11" s="22"/>
      <c r="Y11" s="21"/>
      <c r="Z11" s="21"/>
      <c r="AA11" s="21"/>
      <c r="AB11" s="21"/>
      <c r="AC11" s="20"/>
      <c r="AD11" s="20"/>
      <c r="AE11" s="21"/>
      <c r="AF11" s="21" t="str">
        <f>IF(AND(Table1[[#This Row],[HEURE R1]]&gt;=0.75,Table1[[#This Row],[PRESENCE R1 CALL 3]]="TOUS LES DECISIONNAIRES",Table1[[#This Row],[SUR PLANNING]]=1),1,IF(AND(Table1[[#This Row],[HEURE R1]]&gt;=0.75,Table1[[#This Row],[PRESENCE R1 CALL 3]]&lt;&gt;"TOUS LES DECISIONNAIRES",Table1[[#This Row],[SUR PLANNING]]=1),0,IF(Table1[[#This Row],[SUR PLANNING]]=0,"","")))</f>
        <v/>
      </c>
      <c r="AG11" s="20"/>
      <c r="AH11" s="21" t="str">
        <f>IF(Table1[[#This Row],[SUR PLANNING]]=0,"",IF(OR(AND(Table1[[#This Row],[COMPTE RENDU COMMERCIAL]]="INEXPLOITABLE",Table1[[#This Row],[EXPLOITABLE]]=1),AND(Table1[[#This Row],[PRESENCE R1 COMMERCIAL]]&lt;&gt;"TOUS LES DECISIONNAIRES",Table1[[#This Row],[PRESENCE R1 CALL 3]]="TOUS LES DECISIONNAIRES")),1,0))</f>
        <v/>
      </c>
      <c r="AI11" s="21" t="str">
        <f>IF(Table1[[#This Row],[SUR PLANNING]]=0,"",IF(OR(Table1[[#This Row],[CALL 3]]="NON HONORE",Table1[[#This Row],[CALL 3]]="REFUS",Table1[[#This Row],[CALL 3]]="NEGOCIATION",Table1[[#This Row],[CALL 3]]="VENTE"),1,0))</f>
        <v/>
      </c>
      <c r="AJ11" s="21" t="str">
        <f ca="1">IF(Table1[[#This Row],[SUR PLANNING]]=0,"",IF(AND(WEEKDAY(Table1[[#This Row],[DATE R1]],2)=1,OR(Table1[[#This Row],[DATE R1]]-TODAY()=-2,Table1[[#This Row],[DATE R1]]-TODAY()=-3),Table1[[#This Row],[CALL 3]]=""),1,IF(AND(OR(WEEKDAY(Table1[[#This Row],[DATE R1]],2)&lt;&gt;1,WEEKDAY(Table1[[#This Row],[DATE R1]],2)&lt;&gt;6,WEEKDAY(Table1[[#This Row],[DATE R1]],2)&lt;&gt;7),Table1[[#This Row],[DATE R1]]-TODAY()=-1,Table1[[#This Row],[CALL 3]]=""),1,0)))</f>
        <v/>
      </c>
      <c r="AK11" s="21">
        <f ca="1">IF(AND(WEEKDAY(Table1[[#This Row],[DATE R1]],2)=5,OR(Table1[[#This Row],[DATE R1]]-TODAY()=1,Table1[[#This Row],[DATE R1]]-TODAY()=3,Table1[[#This Row],[CALL 2]]="")),1,IF(AND(OR(WEEKDAY(Table1[[#This Row],[DATE R1]],2)&lt;&gt;5,WEEKDAY(Table1[[#This Row],[DATE R1]],2)&lt;&gt;6,WEEKDAY(Table1[[#This Row],[DATE R1]],2)&lt;&gt;7),Table1[[#This Row],[DATE R1]]-TODAY()=1,Table1[[#This Row],[CALL 2]]=""),1,0))</f>
        <v>0</v>
      </c>
      <c r="AL11" s="20"/>
    </row>
    <row r="12" spans="1:38" ht="30" customHeight="1" x14ac:dyDescent="0.25">
      <c r="C12" s="20"/>
      <c r="D12" s="21"/>
      <c r="E12" s="27"/>
      <c r="F12" s="27"/>
      <c r="G12" s="32"/>
      <c r="H12" s="21"/>
      <c r="I12" s="20"/>
      <c r="J12" s="21"/>
      <c r="K12" s="21"/>
      <c r="L12" s="20"/>
      <c r="M12" s="24"/>
      <c r="N12" s="20"/>
      <c r="O12" s="24"/>
      <c r="P12" s="20"/>
      <c r="Q12" s="20"/>
      <c r="R12" s="20"/>
      <c r="S12" s="21"/>
      <c r="T12" s="20"/>
      <c r="U12" s="21"/>
      <c r="V12" s="21"/>
      <c r="W12" s="22"/>
      <c r="X12" s="22"/>
      <c r="Y12" s="21"/>
      <c r="Z12" s="21"/>
      <c r="AA12" s="21"/>
      <c r="AB12" s="21"/>
      <c r="AC12" s="20"/>
      <c r="AD12" s="20"/>
      <c r="AE12" s="21"/>
      <c r="AF12" s="21"/>
      <c r="AG12" s="20"/>
      <c r="AH12" s="21"/>
      <c r="AI12" s="21"/>
      <c r="AJ12" s="21"/>
      <c r="AK12" s="21"/>
      <c r="AL12" s="20"/>
    </row>
    <row r="13" spans="1:38" ht="30" customHeight="1" x14ac:dyDescent="0.25">
      <c r="C13" s="16"/>
      <c r="D13" s="14"/>
      <c r="E13" s="30"/>
      <c r="F13" s="30"/>
      <c r="G13" s="23"/>
      <c r="H13" s="14"/>
      <c r="I13" s="16"/>
      <c r="J13" s="14"/>
      <c r="K13" s="14"/>
      <c r="L13" s="16"/>
      <c r="M13" s="12"/>
      <c r="N13" s="16"/>
      <c r="O13" s="12"/>
      <c r="P13" s="16"/>
      <c r="Q13" s="16"/>
      <c r="R13" s="16"/>
      <c r="S13" s="14"/>
      <c r="T13" s="16"/>
      <c r="U13" s="14"/>
      <c r="V13" s="14"/>
      <c r="W13" s="13"/>
      <c r="X13" s="13"/>
      <c r="Y13" s="14"/>
      <c r="Z13" s="14"/>
      <c r="AA13" s="14"/>
      <c r="AB13" s="14"/>
      <c r="AC13" s="16"/>
      <c r="AD13" s="16"/>
      <c r="AE13" s="14"/>
      <c r="AF13" s="14"/>
      <c r="AG13" s="16"/>
      <c r="AH13" s="14"/>
      <c r="AI13" s="14"/>
      <c r="AJ13" s="14"/>
      <c r="AK13" s="14"/>
      <c r="AL13" s="16"/>
    </row>
    <row r="14" spans="1:38" ht="30" customHeight="1" x14ac:dyDescent="0.25">
      <c r="C14" s="16"/>
      <c r="D14" s="14"/>
      <c r="E14" s="30"/>
      <c r="F14" s="30"/>
      <c r="G14" s="23"/>
      <c r="H14" s="14"/>
      <c r="I14" s="16"/>
      <c r="J14" s="14"/>
      <c r="K14" s="14"/>
      <c r="L14" s="16"/>
      <c r="M14" s="12"/>
      <c r="N14" s="16"/>
      <c r="O14" s="12"/>
      <c r="P14" s="16"/>
      <c r="Q14" s="16"/>
      <c r="R14" s="16"/>
      <c r="S14" s="14"/>
      <c r="T14" s="16"/>
      <c r="U14" s="14"/>
      <c r="V14" s="14"/>
      <c r="W14" s="13"/>
      <c r="X14" s="13"/>
      <c r="Y14" s="14"/>
      <c r="Z14" s="14"/>
      <c r="AA14" s="14"/>
      <c r="AB14" s="14"/>
      <c r="AC14" s="16"/>
      <c r="AD14" s="16"/>
      <c r="AE14" s="14"/>
      <c r="AF14" s="14"/>
      <c r="AG14" s="16"/>
      <c r="AH14" s="14"/>
      <c r="AI14" s="14"/>
      <c r="AJ14" s="14"/>
      <c r="AK14" s="14"/>
      <c r="AL14" s="16"/>
    </row>
    <row r="15" spans="1:38" ht="30" customHeight="1" x14ac:dyDescent="0.25">
      <c r="C15" s="20"/>
      <c r="D15" s="21"/>
      <c r="E15" s="27"/>
      <c r="F15" s="27"/>
      <c r="G15" s="29"/>
      <c r="H15" s="21"/>
      <c r="I15" s="20"/>
      <c r="J15" s="21"/>
      <c r="K15" s="21"/>
      <c r="L15" s="20"/>
      <c r="M15" s="24"/>
      <c r="N15" s="20"/>
      <c r="O15" s="24"/>
      <c r="P15" s="20"/>
      <c r="Q15" s="20"/>
      <c r="R15" s="20"/>
      <c r="S15" s="21"/>
      <c r="T15" s="20"/>
      <c r="U15" s="21"/>
      <c r="V15" s="21"/>
      <c r="W15" s="22"/>
      <c r="X15" s="22"/>
      <c r="Y15" s="21"/>
      <c r="Z15" s="21"/>
      <c r="AA15" s="21"/>
      <c r="AB15" s="21"/>
      <c r="AC15" s="20"/>
      <c r="AD15" s="20"/>
      <c r="AE15" s="21"/>
      <c r="AF15" s="21"/>
      <c r="AG15" s="20"/>
      <c r="AH15" s="21"/>
      <c r="AI15" s="21"/>
      <c r="AJ15" s="21"/>
      <c r="AK15" s="21"/>
      <c r="AL15" s="20"/>
    </row>
    <row r="16" spans="1:38" ht="30" customHeight="1" x14ac:dyDescent="0.25">
      <c r="C16" s="20"/>
      <c r="D16" s="21"/>
      <c r="E16" s="27"/>
      <c r="F16" s="27"/>
      <c r="G16" s="29"/>
      <c r="H16" s="21"/>
      <c r="I16" s="20"/>
      <c r="J16" s="21"/>
      <c r="K16" s="21"/>
      <c r="L16" s="20"/>
      <c r="M16" s="24"/>
      <c r="N16" s="20"/>
      <c r="O16" s="24"/>
      <c r="P16" s="20"/>
      <c r="Q16" s="20"/>
      <c r="R16" s="20"/>
      <c r="S16" s="21"/>
      <c r="T16" s="20"/>
      <c r="U16" s="21"/>
      <c r="V16" s="21"/>
      <c r="W16" s="22"/>
      <c r="X16" s="22"/>
      <c r="Y16" s="21"/>
      <c r="Z16" s="21"/>
      <c r="AA16" s="21"/>
      <c r="AB16" s="21"/>
      <c r="AC16" s="20"/>
      <c r="AD16" s="20"/>
      <c r="AE16" s="21"/>
      <c r="AF16" s="21"/>
      <c r="AG16" s="20"/>
      <c r="AH16" s="21"/>
      <c r="AI16" s="21"/>
      <c r="AJ16" s="21"/>
      <c r="AK16" s="21"/>
      <c r="AL16" s="20"/>
    </row>
    <row r="17" spans="3:38" ht="30" customHeight="1" x14ac:dyDescent="0.25">
      <c r="C17" s="20"/>
      <c r="D17" s="21"/>
      <c r="E17" s="27"/>
      <c r="F17" s="27"/>
      <c r="G17" s="29"/>
      <c r="H17" s="21"/>
      <c r="I17" s="20"/>
      <c r="J17" s="21"/>
      <c r="K17" s="21"/>
      <c r="L17" s="20"/>
      <c r="M17" s="20"/>
      <c r="N17" s="20"/>
      <c r="O17" s="20"/>
      <c r="P17" s="20"/>
      <c r="Q17" s="20"/>
      <c r="R17" s="20"/>
      <c r="S17" s="21"/>
      <c r="T17" s="20"/>
      <c r="U17" s="21"/>
      <c r="V17" s="21"/>
      <c r="W17" s="22"/>
      <c r="X17" s="22"/>
      <c r="Y17" s="21"/>
      <c r="Z17" s="21"/>
      <c r="AA17" s="24"/>
      <c r="AB17" s="21"/>
      <c r="AC17" s="20"/>
      <c r="AD17" s="20"/>
      <c r="AE17" s="21"/>
      <c r="AF17" s="21"/>
      <c r="AG17" s="20"/>
      <c r="AH17" s="21"/>
      <c r="AI17" s="21"/>
      <c r="AJ17" s="20"/>
      <c r="AK17" s="24"/>
      <c r="AL17" s="20"/>
    </row>
    <row r="18" spans="3:38" ht="30" customHeight="1" x14ac:dyDescent="0.25">
      <c r="C18" s="20"/>
      <c r="D18" s="21"/>
      <c r="E18" s="27"/>
      <c r="F18" s="27"/>
      <c r="G18" s="29"/>
      <c r="H18" s="21"/>
      <c r="I18" s="20"/>
      <c r="J18" s="21"/>
      <c r="K18" s="21"/>
      <c r="L18" s="20"/>
      <c r="M18" s="20"/>
      <c r="N18" s="20"/>
      <c r="O18" s="20"/>
      <c r="P18" s="20"/>
      <c r="Q18" s="20"/>
      <c r="R18" s="20"/>
      <c r="S18" s="21"/>
      <c r="T18" s="20"/>
      <c r="U18" s="21"/>
      <c r="V18" s="21"/>
      <c r="W18" s="22"/>
      <c r="X18" s="22"/>
      <c r="Y18" s="21"/>
      <c r="Z18" s="21"/>
      <c r="AA18" s="21"/>
      <c r="AB18" s="21"/>
      <c r="AC18" s="20"/>
      <c r="AD18" s="20"/>
      <c r="AE18" s="21"/>
      <c r="AF18" s="21"/>
      <c r="AG18" s="20"/>
      <c r="AH18" s="21"/>
      <c r="AI18" s="21"/>
      <c r="AJ18" s="20"/>
      <c r="AK18" s="24"/>
      <c r="AL18" s="20"/>
    </row>
  </sheetData>
  <conditionalFormatting sqref="Q10:Q11">
    <cfRule type="expression" dxfId="55" priority="4">
      <formula>IF(OR($T10="J-1",$T10="NON CONFIRME"),1,0)</formula>
    </cfRule>
  </conditionalFormatting>
  <conditionalFormatting sqref="W10:AJ11">
    <cfRule type="expression" dxfId="54" priority="3">
      <formula>IF(OR($T10="ANNULE ALERTE",$T10="ANNULE RECUPERABLE",$T10="ANNULE NON RECUPERABLE"),1,0)</formula>
    </cfRule>
  </conditionalFormatting>
  <conditionalFormatting sqref="S10:S11">
    <cfRule type="expression" dxfId="53" priority="2">
      <formula>IF($V10=0,1,0)</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1025" r:id="rId4" name="NOUVEAU">
          <controlPr defaultSize="0" autoLine="0" r:id="rId5">
            <anchor moveWithCells="1">
              <from>
                <xdr:col>2</xdr:col>
                <xdr:colOff>514350</xdr:colOff>
                <xdr:row>1</xdr:row>
                <xdr:rowOff>276225</xdr:rowOff>
              </from>
              <to>
                <xdr:col>4</xdr:col>
                <xdr:colOff>123825</xdr:colOff>
                <xdr:row>2</xdr:row>
                <xdr:rowOff>190500</xdr:rowOff>
              </to>
            </anchor>
          </controlPr>
        </control>
      </mc:Choice>
      <mc:Fallback>
        <control shapeId="1025" r:id="rId4" name="NOUVEAU"/>
      </mc:Fallback>
    </mc:AlternateContent>
  </controls>
  <tableParts count="1">
    <tablePart r:id="rId6"/>
  </tableParts>
  <extLst>
    <ext xmlns:x14="http://schemas.microsoft.com/office/spreadsheetml/2009/9/main" uri="{78C0D931-6437-407d-A8EE-F0AAD7539E65}">
      <x14:conditionalFormattings>
        <x14:conditionalFormatting xmlns:xm="http://schemas.microsoft.com/office/excel/2006/main">
          <x14:cfRule type="iconSet" priority="5" id="{96D952CF-2CC8-4183-993B-E427B741AFB0}">
            <x14:iconSet showValue="0" custom="1">
              <x14:cfvo type="percent">
                <xm:f>0</xm:f>
              </x14:cfvo>
              <x14:cfvo type="num">
                <xm:f>0</xm:f>
              </x14:cfvo>
              <x14:cfvo type="num">
                <xm:f>1</xm:f>
              </x14:cfvo>
              <x14:cfIcon iconSet="NoIcons" iconId="0"/>
              <x14:cfIcon iconSet="3Symbols2" iconId="0"/>
              <x14:cfIcon iconSet="3Symbols2" iconId="2"/>
            </x14:iconSet>
          </x14:cfRule>
          <xm:sqref>Y10:AA11</xm:sqref>
        </x14:conditionalFormatting>
      </x14:conditionalFormattings>
    </ext>
    <ext xmlns:x14="http://schemas.microsoft.com/office/spreadsheetml/2009/9/main" uri="{CCE6A557-97BC-4b89-ADB6-D9C93CAAB3DF}">
      <x14:dataValidations xmlns:xm="http://schemas.microsoft.com/office/excel/2006/main" count="9">
        <x14:dataValidation type="list" allowBlank="1" showInputMessage="1" showErrorMessage="1">
          <x14:formula1>
            <xm:f>DONNEES!$C$10</xm:f>
          </x14:formula1>
          <xm:sqref>P10:P11</xm:sqref>
        </x14:dataValidation>
        <x14:dataValidation type="list" allowBlank="1" showInputMessage="1" showErrorMessage="1">
          <x14:formula1>
            <xm:f>DONNEES!$C$11:$C$30</xm:f>
          </x14:formula1>
          <xm:sqref>L10:L11</xm:sqref>
        </x14:dataValidation>
        <x14:dataValidation type="list" allowBlank="1" showInputMessage="1" showErrorMessage="1">
          <x14:formula1>
            <xm:f>DONNEES!$K$7:$K$12</xm:f>
          </x14:formula1>
          <xm:sqref>T10:T11</xm:sqref>
        </x14:dataValidation>
        <x14:dataValidation type="list" allowBlank="1" showInputMessage="1" showErrorMessage="1">
          <x14:formula1>
            <xm:f>DONNEES!$J$7:$J$9</xm:f>
          </x14:formula1>
          <xm:sqref>R10:R11 AD10:AE11</xm:sqref>
        </x14:dataValidation>
        <x14:dataValidation type="list" allowBlank="1" showInputMessage="1" showErrorMessage="1">
          <x14:formula1>
            <xm:f>DONNEES!$I$7:$I$9</xm:f>
          </x14:formula1>
          <xm:sqref>Q10:Q11</xm:sqref>
        </x14:dataValidation>
        <x14:dataValidation type="list" allowBlank="1" showInputMessage="1" showErrorMessage="1">
          <x14:formula1>
            <xm:f>DONNEES!$G$7:$G$17</xm:f>
          </x14:formula1>
          <xm:sqref>N10:N11</xm:sqref>
        </x14:dataValidation>
        <x14:dataValidation type="list" allowBlank="1" showInputMessage="1" showErrorMessage="1">
          <x14:formula1>
            <xm:f>DONNEES!$O$7:$O$8</xm:f>
          </x14:formula1>
          <xm:sqref>Y10:AB11</xm:sqref>
        </x14:dataValidation>
        <x14:dataValidation type="list" allowBlank="1" showInputMessage="1" showErrorMessage="1">
          <x14:formula1>
            <xm:f>DONNEES!$L$7:$L$14</xm:f>
          </x14:formula1>
          <xm:sqref>AG10:AG11</xm:sqref>
        </x14:dataValidation>
        <x14:dataValidation type="list" allowBlank="1" showInputMessage="1" showErrorMessage="1">
          <x14:formula1>
            <xm:f>DONNEES!$N$7:$N$8</xm:f>
          </x14:formula1>
          <xm:sqref>AC10:AC11</xm:sqref>
        </x14:dataValidation>
      </x14:dataValidations>
    </ext>
    <ext xmlns:x15="http://schemas.microsoft.com/office/spreadsheetml/2010/11/main" uri="{3A4CF648-6AED-40f4-86FF-DC5316D8AED3}">
      <x14:slicerList xmlns:x14="http://schemas.microsoft.com/office/spreadsheetml/2009/9/main">
        <x14:slicer r:id="rId7"/>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O30"/>
  <sheetViews>
    <sheetView showGridLines="0" workbookViewId="0"/>
  </sheetViews>
  <sheetFormatPr defaultColWidth="17.7109375" defaultRowHeight="30" customHeight="1" x14ac:dyDescent="0.25"/>
  <cols>
    <col min="1" max="1" width="7.7109375" style="1" customWidth="1"/>
    <col min="2" max="2" width="3.7109375" customWidth="1"/>
  </cols>
  <sheetData>
    <row r="1" spans="1:15" s="1" customFormat="1" ht="40.5" customHeight="1" x14ac:dyDescent="0.25"/>
    <row r="3" spans="1:15" s="26" customFormat="1" ht="30" customHeight="1" thickBot="1" x14ac:dyDescent="0.45">
      <c r="A3" s="1"/>
      <c r="D3" s="25" t="s">
        <v>60</v>
      </c>
      <c r="E3" s="25"/>
      <c r="F3" s="25"/>
      <c r="G3" s="25"/>
      <c r="H3" s="25"/>
      <c r="I3" s="25"/>
      <c r="J3" s="25"/>
      <c r="K3" s="25"/>
      <c r="L3" s="25"/>
      <c r="M3" s="25"/>
      <c r="N3" s="25"/>
      <c r="O3" s="25"/>
    </row>
    <row r="4" spans="1:15" ht="30" customHeight="1" thickTop="1" x14ac:dyDescent="0.25"/>
    <row r="6" spans="1:15" ht="30" customHeight="1" x14ac:dyDescent="0.25">
      <c r="C6" s="2" t="s">
        <v>0</v>
      </c>
      <c r="D6" s="2" t="s">
        <v>1</v>
      </c>
      <c r="E6" s="2" t="s">
        <v>2</v>
      </c>
      <c r="F6" s="2" t="s">
        <v>3</v>
      </c>
      <c r="G6" s="2" t="s">
        <v>4</v>
      </c>
      <c r="H6" s="2" t="s">
        <v>5</v>
      </c>
      <c r="I6" s="2" t="s">
        <v>6</v>
      </c>
      <c r="J6" s="2" t="s">
        <v>7</v>
      </c>
      <c r="K6" s="2" t="s">
        <v>8</v>
      </c>
      <c r="L6" s="2" t="s">
        <v>9</v>
      </c>
      <c r="M6" s="2" t="s">
        <v>10</v>
      </c>
      <c r="N6" s="2" t="s">
        <v>11</v>
      </c>
      <c r="O6" s="2" t="s">
        <v>12</v>
      </c>
    </row>
    <row r="7" spans="1:15" ht="30" customHeight="1" x14ac:dyDescent="0.25">
      <c r="C7" s="3" t="s">
        <v>68</v>
      </c>
      <c r="D7" s="3" t="s">
        <v>69</v>
      </c>
      <c r="E7" s="4">
        <v>0.29166666666666669</v>
      </c>
      <c r="F7" s="5"/>
      <c r="G7" s="3" t="s">
        <v>70</v>
      </c>
      <c r="H7" s="3" t="s">
        <v>71</v>
      </c>
      <c r="I7" s="6" t="s">
        <v>13</v>
      </c>
      <c r="J7" s="3" t="s">
        <v>57</v>
      </c>
      <c r="K7" s="3" t="s">
        <v>14</v>
      </c>
      <c r="L7" s="3" t="s">
        <v>15</v>
      </c>
      <c r="M7" s="7" t="s">
        <v>16</v>
      </c>
      <c r="N7" s="3" t="s">
        <v>17</v>
      </c>
      <c r="O7" s="7">
        <v>1</v>
      </c>
    </row>
    <row r="8" spans="1:15" ht="30" customHeight="1" x14ac:dyDescent="0.25">
      <c r="C8" s="3" t="s">
        <v>72</v>
      </c>
      <c r="D8" s="3" t="s">
        <v>69</v>
      </c>
      <c r="E8" s="4">
        <v>0.29166666666666669</v>
      </c>
      <c r="F8" s="5"/>
      <c r="G8" s="3" t="s">
        <v>96</v>
      </c>
      <c r="H8" s="3" t="s">
        <v>71</v>
      </c>
      <c r="I8" s="6" t="s">
        <v>19</v>
      </c>
      <c r="J8" s="3" t="s">
        <v>20</v>
      </c>
      <c r="K8" s="3" t="s">
        <v>21</v>
      </c>
      <c r="L8" s="3" t="s">
        <v>22</v>
      </c>
      <c r="M8" s="8" t="s">
        <v>23</v>
      </c>
      <c r="N8" s="3" t="s">
        <v>24</v>
      </c>
      <c r="O8" s="8">
        <v>0</v>
      </c>
    </row>
    <row r="9" spans="1:15" ht="30" customHeight="1" x14ac:dyDescent="0.25">
      <c r="C9" s="3" t="s">
        <v>73</v>
      </c>
      <c r="D9" s="3" t="s">
        <v>69</v>
      </c>
      <c r="E9" s="4">
        <v>0.29166666666666669</v>
      </c>
      <c r="F9" s="5"/>
      <c r="G9" s="3" t="s">
        <v>97</v>
      </c>
      <c r="H9" s="3" t="s">
        <v>71</v>
      </c>
      <c r="I9" s="6" t="s">
        <v>25</v>
      </c>
      <c r="J9" s="3" t="s">
        <v>26</v>
      </c>
      <c r="K9" s="3" t="s">
        <v>27</v>
      </c>
      <c r="L9" s="3" t="s">
        <v>28</v>
      </c>
      <c r="M9" s="3" t="s">
        <v>29</v>
      </c>
      <c r="N9" s="3"/>
      <c r="O9" s="3"/>
    </row>
    <row r="10" spans="1:15" ht="30" customHeight="1" x14ac:dyDescent="0.25">
      <c r="C10" s="3" t="s">
        <v>74</v>
      </c>
      <c r="D10" s="3" t="s">
        <v>69</v>
      </c>
      <c r="E10" s="4">
        <v>0.25</v>
      </c>
      <c r="F10" s="5"/>
      <c r="G10" s="3" t="s">
        <v>98</v>
      </c>
      <c r="H10" s="3" t="s">
        <v>71</v>
      </c>
      <c r="I10" s="6"/>
      <c r="J10" s="3"/>
      <c r="K10" s="3" t="s">
        <v>30</v>
      </c>
      <c r="L10" s="6" t="s">
        <v>31</v>
      </c>
      <c r="M10" s="3"/>
      <c r="N10" s="6"/>
      <c r="O10" s="3"/>
    </row>
    <row r="11" spans="1:15" ht="30" customHeight="1" x14ac:dyDescent="0.25">
      <c r="C11" s="3" t="s">
        <v>75</v>
      </c>
      <c r="D11" s="3" t="s">
        <v>69</v>
      </c>
      <c r="E11" s="9">
        <v>0.25</v>
      </c>
      <c r="F11" s="5"/>
      <c r="G11" s="3" t="s">
        <v>99</v>
      </c>
      <c r="H11" s="3" t="s">
        <v>71</v>
      </c>
      <c r="I11" s="6"/>
      <c r="J11" s="3"/>
      <c r="K11" s="3" t="s">
        <v>32</v>
      </c>
      <c r="L11" s="6" t="s">
        <v>33</v>
      </c>
      <c r="M11" s="3"/>
      <c r="N11" s="6"/>
      <c r="O11" s="3"/>
    </row>
    <row r="12" spans="1:15" ht="30" customHeight="1" x14ac:dyDescent="0.25">
      <c r="C12" s="3" t="s">
        <v>76</v>
      </c>
      <c r="D12" s="3" t="s">
        <v>69</v>
      </c>
      <c r="E12" s="9">
        <v>0.25</v>
      </c>
      <c r="F12" s="10"/>
      <c r="G12" s="3" t="s">
        <v>100</v>
      </c>
      <c r="H12" s="3" t="s">
        <v>71</v>
      </c>
      <c r="I12" s="6"/>
      <c r="J12" s="3"/>
      <c r="K12" s="3" t="s">
        <v>34</v>
      </c>
      <c r="L12" s="6" t="s">
        <v>35</v>
      </c>
      <c r="M12" s="3"/>
      <c r="N12" s="6"/>
      <c r="O12" s="3"/>
    </row>
    <row r="13" spans="1:15" ht="30" customHeight="1" x14ac:dyDescent="0.25">
      <c r="C13" s="3" t="s">
        <v>77</v>
      </c>
      <c r="D13" s="3" t="s">
        <v>69</v>
      </c>
      <c r="E13" s="9">
        <v>0.25</v>
      </c>
      <c r="F13" s="10"/>
      <c r="G13" s="3" t="s">
        <v>101</v>
      </c>
      <c r="H13" s="3" t="s">
        <v>106</v>
      </c>
      <c r="I13" s="3"/>
      <c r="J13" s="3"/>
      <c r="K13" s="3"/>
      <c r="L13" s="6" t="s">
        <v>36</v>
      </c>
      <c r="M13" s="3"/>
      <c r="N13" s="6"/>
      <c r="O13" s="3"/>
    </row>
    <row r="14" spans="1:15" ht="30" customHeight="1" x14ac:dyDescent="0.25">
      <c r="C14" s="3" t="s">
        <v>78</v>
      </c>
      <c r="D14" s="3" t="s">
        <v>69</v>
      </c>
      <c r="E14" s="9">
        <v>0.25</v>
      </c>
      <c r="F14" s="10"/>
      <c r="G14" s="3" t="s">
        <v>102</v>
      </c>
      <c r="H14" s="3" t="s">
        <v>106</v>
      </c>
      <c r="I14" s="3"/>
      <c r="J14" s="3"/>
      <c r="K14" s="3"/>
      <c r="L14" s="3" t="s">
        <v>37</v>
      </c>
      <c r="M14" s="3"/>
      <c r="N14" s="3"/>
      <c r="O14" s="3"/>
    </row>
    <row r="15" spans="1:15" ht="30" customHeight="1" x14ac:dyDescent="0.25">
      <c r="C15" s="3" t="s">
        <v>79</v>
      </c>
      <c r="D15" s="3" t="s">
        <v>69</v>
      </c>
      <c r="E15" s="9">
        <v>0.25</v>
      </c>
      <c r="F15" s="10"/>
      <c r="G15" s="3" t="s">
        <v>103</v>
      </c>
      <c r="H15" s="3" t="s">
        <v>106</v>
      </c>
      <c r="I15" s="3"/>
      <c r="J15" s="3"/>
      <c r="K15" s="3"/>
      <c r="L15" s="3"/>
      <c r="M15" s="3"/>
      <c r="N15" s="3"/>
      <c r="O15" s="3"/>
    </row>
    <row r="16" spans="1:15" ht="30" customHeight="1" x14ac:dyDescent="0.25">
      <c r="C16" s="3" t="s">
        <v>80</v>
      </c>
      <c r="D16" s="3" t="s">
        <v>69</v>
      </c>
      <c r="E16" s="9">
        <v>0.25</v>
      </c>
      <c r="F16" s="10"/>
      <c r="G16" s="3" t="s">
        <v>104</v>
      </c>
      <c r="H16" s="3" t="s">
        <v>106</v>
      </c>
      <c r="I16" s="3"/>
      <c r="J16" s="3"/>
      <c r="K16" s="3"/>
      <c r="L16" s="3"/>
      <c r="M16" s="3"/>
      <c r="N16" s="3"/>
      <c r="O16" s="3"/>
    </row>
    <row r="17" spans="3:15" ht="30" customHeight="1" x14ac:dyDescent="0.25">
      <c r="C17" s="3" t="s">
        <v>81</v>
      </c>
      <c r="D17" s="3" t="s">
        <v>69</v>
      </c>
      <c r="E17" s="9">
        <v>0.25</v>
      </c>
      <c r="F17" s="10"/>
      <c r="G17" s="3" t="s">
        <v>105</v>
      </c>
      <c r="H17" s="3" t="s">
        <v>106</v>
      </c>
      <c r="I17" s="3"/>
      <c r="J17" s="3"/>
      <c r="K17" s="3"/>
      <c r="L17" s="3"/>
      <c r="M17" s="3"/>
      <c r="N17" s="3"/>
      <c r="O17" s="3"/>
    </row>
    <row r="18" spans="3:15" ht="30" customHeight="1" x14ac:dyDescent="0.25">
      <c r="C18" s="3" t="s">
        <v>82</v>
      </c>
      <c r="D18" s="3" t="s">
        <v>69</v>
      </c>
      <c r="E18" s="9">
        <v>0.25</v>
      </c>
      <c r="F18" s="10"/>
      <c r="G18" s="3"/>
      <c r="H18" s="3"/>
      <c r="I18" s="3"/>
      <c r="J18" s="3"/>
      <c r="K18" s="3"/>
      <c r="L18" s="3"/>
      <c r="M18" s="3"/>
      <c r="N18" s="3"/>
      <c r="O18" s="3"/>
    </row>
    <row r="19" spans="3:15" ht="30" customHeight="1" x14ac:dyDescent="0.25">
      <c r="C19" s="3" t="s">
        <v>83</v>
      </c>
      <c r="D19" s="3" t="s">
        <v>69</v>
      </c>
      <c r="E19" s="9">
        <v>0.25</v>
      </c>
      <c r="F19" s="10"/>
      <c r="G19" s="3"/>
      <c r="H19" s="3"/>
      <c r="I19" s="3"/>
      <c r="J19" s="3"/>
      <c r="K19" s="3"/>
      <c r="L19" s="3"/>
      <c r="M19" s="3"/>
      <c r="N19" s="3"/>
      <c r="O19" s="3"/>
    </row>
    <row r="20" spans="3:15" ht="30" customHeight="1" x14ac:dyDescent="0.25">
      <c r="C20" s="3" t="s">
        <v>84</v>
      </c>
      <c r="D20" s="3" t="s">
        <v>69</v>
      </c>
      <c r="E20" s="9">
        <v>0.25</v>
      </c>
      <c r="F20" s="10"/>
      <c r="G20" s="3"/>
      <c r="H20" s="3"/>
      <c r="I20" s="3"/>
      <c r="J20" s="3"/>
      <c r="K20" s="3"/>
      <c r="L20" s="3"/>
      <c r="M20" s="3"/>
      <c r="N20" s="3"/>
      <c r="O20" s="3"/>
    </row>
    <row r="21" spans="3:15" ht="30" customHeight="1" x14ac:dyDescent="0.25">
      <c r="C21" s="3" t="s">
        <v>85</v>
      </c>
      <c r="D21" s="3" t="s">
        <v>69</v>
      </c>
      <c r="E21" s="9">
        <v>0.25</v>
      </c>
      <c r="F21" s="10"/>
      <c r="G21" s="3"/>
      <c r="H21" s="3"/>
      <c r="I21" s="3"/>
      <c r="J21" s="3"/>
      <c r="K21" s="3"/>
      <c r="L21" s="3"/>
      <c r="M21" s="3"/>
      <c r="N21" s="3"/>
      <c r="O21" s="3"/>
    </row>
    <row r="22" spans="3:15" ht="30" customHeight="1" x14ac:dyDescent="0.25">
      <c r="C22" s="3" t="s">
        <v>86</v>
      </c>
      <c r="D22" s="3" t="s">
        <v>69</v>
      </c>
      <c r="E22" s="9">
        <v>0.25</v>
      </c>
      <c r="F22" s="10"/>
      <c r="G22" s="3"/>
      <c r="H22" s="3"/>
      <c r="I22" s="3"/>
      <c r="J22" s="3"/>
      <c r="K22" s="3"/>
      <c r="L22" s="3"/>
      <c r="M22" s="3"/>
      <c r="N22" s="3"/>
      <c r="O22" s="3"/>
    </row>
    <row r="23" spans="3:15" ht="30" customHeight="1" x14ac:dyDescent="0.25">
      <c r="C23" s="3" t="s">
        <v>87</v>
      </c>
      <c r="D23" s="3" t="s">
        <v>69</v>
      </c>
      <c r="E23" s="9">
        <v>0.25</v>
      </c>
      <c r="F23" s="10"/>
      <c r="G23" s="3"/>
      <c r="H23" s="3"/>
      <c r="I23" s="3"/>
      <c r="J23" s="3"/>
      <c r="K23" s="3"/>
      <c r="L23" s="3"/>
      <c r="M23" s="3"/>
      <c r="N23" s="3"/>
      <c r="O23" s="3"/>
    </row>
    <row r="24" spans="3:15" ht="30" customHeight="1" x14ac:dyDescent="0.25">
      <c r="C24" s="3" t="s">
        <v>88</v>
      </c>
      <c r="D24" s="3" t="s">
        <v>95</v>
      </c>
      <c r="E24" s="9">
        <v>0.25</v>
      </c>
      <c r="F24" s="10"/>
      <c r="G24" s="3"/>
      <c r="H24" s="3"/>
      <c r="I24" s="3"/>
      <c r="J24" s="3"/>
      <c r="K24" s="3"/>
      <c r="L24" s="3"/>
      <c r="M24" s="3"/>
      <c r="N24" s="3"/>
      <c r="O24" s="3"/>
    </row>
    <row r="25" spans="3:15" ht="30" customHeight="1" x14ac:dyDescent="0.25">
      <c r="C25" s="3" t="s">
        <v>89</v>
      </c>
      <c r="D25" s="3" t="s">
        <v>95</v>
      </c>
      <c r="E25" s="4">
        <v>0.25</v>
      </c>
      <c r="F25" s="11"/>
      <c r="G25" s="3"/>
      <c r="H25" s="3"/>
      <c r="I25" s="3"/>
      <c r="J25" s="3"/>
      <c r="K25" s="3"/>
      <c r="L25" s="3"/>
      <c r="M25" s="3"/>
      <c r="N25" s="3"/>
      <c r="O25" s="3"/>
    </row>
    <row r="26" spans="3:15" ht="30" customHeight="1" x14ac:dyDescent="0.25">
      <c r="C26" s="3" t="s">
        <v>90</v>
      </c>
      <c r="D26" s="3" t="s">
        <v>95</v>
      </c>
      <c r="E26" s="4">
        <v>0.25</v>
      </c>
      <c r="F26" s="11"/>
      <c r="G26" s="3"/>
      <c r="H26" s="3"/>
      <c r="I26" s="3"/>
      <c r="J26" s="3"/>
      <c r="K26" s="3"/>
      <c r="L26" s="3"/>
      <c r="M26" s="3"/>
      <c r="N26" s="3"/>
      <c r="O26" s="3"/>
    </row>
    <row r="27" spans="3:15" ht="30" customHeight="1" x14ac:dyDescent="0.25">
      <c r="C27" s="3" t="s">
        <v>91</v>
      </c>
      <c r="D27" s="3" t="s">
        <v>95</v>
      </c>
      <c r="E27" s="4">
        <v>0.25</v>
      </c>
      <c r="F27" s="11"/>
      <c r="G27" s="3"/>
      <c r="H27" s="3"/>
      <c r="I27" s="3"/>
      <c r="J27" s="3"/>
      <c r="K27" s="3"/>
      <c r="L27" s="3"/>
      <c r="M27" s="3"/>
      <c r="N27" s="3"/>
      <c r="O27" s="3"/>
    </row>
    <row r="28" spans="3:15" ht="30" customHeight="1" x14ac:dyDescent="0.25">
      <c r="C28" s="3" t="s">
        <v>92</v>
      </c>
      <c r="D28" s="3" t="s">
        <v>95</v>
      </c>
      <c r="E28" s="4">
        <v>0.25</v>
      </c>
      <c r="F28" s="11"/>
      <c r="G28" s="3"/>
      <c r="H28" s="3"/>
      <c r="I28" s="3"/>
      <c r="J28" s="3"/>
      <c r="K28" s="3"/>
      <c r="L28" s="3"/>
      <c r="M28" s="3"/>
      <c r="N28" s="3"/>
      <c r="O28" s="3"/>
    </row>
    <row r="29" spans="3:15" ht="30" customHeight="1" x14ac:dyDescent="0.25">
      <c r="C29" s="3" t="s">
        <v>93</v>
      </c>
      <c r="D29" s="3" t="s">
        <v>95</v>
      </c>
      <c r="E29" s="4">
        <v>0.25</v>
      </c>
      <c r="F29" s="10"/>
      <c r="G29" s="6"/>
      <c r="H29" s="6"/>
      <c r="I29" s="6"/>
      <c r="J29" s="6"/>
      <c r="K29" s="6"/>
      <c r="L29" s="6"/>
      <c r="M29" s="6"/>
      <c r="N29" s="6"/>
      <c r="O29" s="6"/>
    </row>
    <row r="30" spans="3:15" ht="30" customHeight="1" x14ac:dyDescent="0.25">
      <c r="C30" s="3" t="s">
        <v>94</v>
      </c>
      <c r="D30" s="3" t="s">
        <v>95</v>
      </c>
      <c r="E30" s="4">
        <v>0.25</v>
      </c>
      <c r="F30" s="10"/>
      <c r="G30" s="6"/>
      <c r="H30" s="6"/>
      <c r="I30" s="6"/>
      <c r="J30" s="6"/>
      <c r="K30" s="6"/>
      <c r="L30" s="6"/>
      <c r="M30" s="6"/>
      <c r="N30" s="6"/>
      <c r="O30" s="6"/>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CELLULE QUALITE</vt:lpstr>
      <vt:lpstr>DONNEES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jacques</dc:creator>
  <cp:lastModifiedBy>jacques</cp:lastModifiedBy>
  <dcterms:created xsi:type="dcterms:W3CDTF">2013-02-04T20:25:01Z</dcterms:created>
  <dcterms:modified xsi:type="dcterms:W3CDTF">2013-02-24T17:28:08Z</dcterms:modified>
</cp:coreProperties>
</file>