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 codeName="{BE29D0E0-9168-2E07-DD8B-471087BCB2CD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acques\Desktop\"/>
    </mc:Choice>
  </mc:AlternateContent>
  <bookViews>
    <workbookView xWindow="0" yWindow="0" windowWidth="20490" windowHeight="8340" tabRatio="925" activeTab="1"/>
  </bookViews>
  <sheets>
    <sheet name="DONNEES CELLULE QUALITE" sheetId="26" r:id="rId1"/>
    <sheet name="RESSOURCES HUMAINES" sheetId="5" r:id="rId2"/>
    <sheet name="DONNEES" sheetId="2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" i="5" l="1"/>
  <c r="L10" i="5"/>
  <c r="AB10" i="5" l="1"/>
  <c r="U10" i="5"/>
  <c r="AD10" i="5" s="1"/>
  <c r="T10" i="5"/>
  <c r="M10" i="5"/>
  <c r="F10" i="5"/>
  <c r="N10" i="5" s="1"/>
  <c r="E10" i="5"/>
  <c r="AC10" i="5" l="1"/>
  <c r="O10" i="5"/>
</calcChain>
</file>

<file path=xl/sharedStrings.xml><?xml version="1.0" encoding="utf-8"?>
<sst xmlns="http://schemas.openxmlformats.org/spreadsheetml/2006/main" count="75" uniqueCount="60">
  <si>
    <t>COLLABORATEUR</t>
  </si>
  <si>
    <t>EQUIPE</t>
  </si>
  <si>
    <t>CONTRAT</t>
  </si>
  <si>
    <t>ANCIENNETE</t>
  </si>
  <si>
    <t>COMMERCIAL</t>
  </si>
  <si>
    <t>AGENCE</t>
  </si>
  <si>
    <t>CALL 2 AVEC</t>
  </si>
  <si>
    <t>PRESENCE R1</t>
  </si>
  <si>
    <t>CALL 2</t>
  </si>
  <si>
    <t>CALL 3</t>
  </si>
  <si>
    <t>CALL 4</t>
  </si>
  <si>
    <t>COMPTE RENDU COMMERCIAL</t>
  </si>
  <si>
    <t>VALIDATION</t>
  </si>
  <si>
    <t>SUPERVISEUR</t>
  </si>
  <si>
    <t>TELEPROSPECTEUR</t>
  </si>
  <si>
    <t>CONTRÔLEUR</t>
  </si>
  <si>
    <t>COMMENTAIRE</t>
  </si>
  <si>
    <t>DATE</t>
  </si>
  <si>
    <t>VOLUME CALL 2</t>
  </si>
  <si>
    <t>CALL 2 REALISES</t>
  </si>
  <si>
    <t>CONFIRMES</t>
  </si>
  <si>
    <t>EXPLOITABLES</t>
  </si>
  <si>
    <t>VOLUME CALL 3</t>
  </si>
  <si>
    <t>CALL 3 REALISES</t>
  </si>
  <si>
    <t>VOLUME CALL 4</t>
  </si>
  <si>
    <t>CALL 4 REALISES</t>
  </si>
  <si>
    <t>RETARD JUSTIFIE</t>
  </si>
  <si>
    <t>RETARD INJUSTIFIE</t>
  </si>
  <si>
    <t>ABSENCE JUSTIFIEE</t>
  </si>
  <si>
    <t>ABSENCE INJUSTIFIEE</t>
  </si>
  <si>
    <t>AUTRE</t>
  </si>
  <si>
    <t>INDICE NON PRESENCE</t>
  </si>
  <si>
    <t>JUSTIFICATIF</t>
  </si>
  <si>
    <t>PRODUCTION PRORATISEE</t>
  </si>
  <si>
    <t>PRODUCTION REELLE</t>
  </si>
  <si>
    <t>ENCADRANT</t>
  </si>
  <si>
    <t>CADRE1</t>
  </si>
  <si>
    <t>CADRE2</t>
  </si>
  <si>
    <t>CADRE3</t>
  </si>
  <si>
    <t>CADRE4</t>
  </si>
  <si>
    <t>CADRE5</t>
  </si>
  <si>
    <t>CADRE6</t>
  </si>
  <si>
    <t>CADRE7</t>
  </si>
  <si>
    <t>CADRE8</t>
  </si>
  <si>
    <t>CADRE9</t>
  </si>
  <si>
    <t>CADRE10</t>
  </si>
  <si>
    <t>CADRE11</t>
  </si>
  <si>
    <t>CADRE12</t>
  </si>
  <si>
    <t>CADRE13</t>
  </si>
  <si>
    <t>CADRE14</t>
  </si>
  <si>
    <t>CADRE15</t>
  </si>
  <si>
    <t>CADRE16</t>
  </si>
  <si>
    <t>CADRE17</t>
  </si>
  <si>
    <t>CADRE18</t>
  </si>
  <si>
    <t>CADRE19</t>
  </si>
  <si>
    <t>CADRE20</t>
  </si>
  <si>
    <t>CADRE21</t>
  </si>
  <si>
    <t>CADRE22</t>
  </si>
  <si>
    <t>CADRE23</t>
  </si>
  <si>
    <t>CADRE24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</si>
</sst>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=1]\O\U\I;General"/>
    <numFmt numFmtId="165" formatCode="[=0]\N\O\N;General"/>
    <numFmt numFmtId="166" formatCode="[=0]\N\O\N;[=1]\O\U\I"/>
    <numFmt numFmtId="167" formatCode="[h]:mm:ss;@"/>
    <numFmt numFmtId="168" formatCode="dd/mm/yyyy"/>
  </numFmts>
  <fonts count="9" x14ac:knownFonts="1">
    <font>
      <sz val="11"/>
      <color theme="1"/>
      <name val="Calibri"/>
      <family val="2"/>
      <scheme val="minor"/>
    </font>
    <font>
      <sz val="24"/>
      <color theme="0" tint="-0.249977111117893"/>
      <name val="Century Gothic"/>
      <family val="2"/>
    </font>
    <font>
      <b/>
      <sz val="9"/>
      <color theme="0" tint="-0.499984740745262"/>
      <name val="Century Gothic"/>
      <family val="2"/>
    </font>
    <font>
      <sz val="9"/>
      <color theme="0" tint="-0.499984740745262"/>
      <name val="Century Gothic"/>
      <family val="2"/>
    </font>
    <font>
      <sz val="9"/>
      <color theme="0" tint="-0.499984740745262"/>
      <name val="Century Gothic"/>
      <family val="2"/>
    </font>
    <font>
      <sz val="9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sz val="9"/>
      <color theme="1" tint="0.249977111117893"/>
      <name val="Century Gothic"/>
      <family val="2"/>
    </font>
    <font>
      <sz val="9"/>
      <color theme="1" tint="0.249977111117893"/>
      <name val="Century Gothic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uble">
        <color theme="0" tint="-0.24994659260841701"/>
      </bottom>
      <diagonal/>
    </border>
    <border>
      <left/>
      <right/>
      <top/>
      <bottom style="thin">
        <color theme="5"/>
      </bottom>
      <diagonal/>
    </border>
    <border>
      <left/>
      <right/>
      <top/>
      <bottom style="thin">
        <color theme="4"/>
      </bottom>
      <diagonal/>
    </border>
    <border>
      <left/>
      <right/>
      <top/>
      <bottom style="double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0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2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5" fillId="0" borderId="0" xfId="0" applyNumberFormat="1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0" fillId="0" borderId="4" xfId="0" applyBorder="1"/>
    <xf numFmtId="0" fontId="1" fillId="0" borderId="4" xfId="0" applyFont="1" applyBorder="1" applyAlignment="1"/>
    <xf numFmtId="49" fontId="8" fillId="0" borderId="0" xfId="0" applyNumberFormat="1" applyFont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/>
    <xf numFmtId="0" fontId="0" fillId="0" borderId="1" xfId="0" applyBorder="1"/>
    <xf numFmtId="168" fontId="8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65"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0" tint="-0.499984740745262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6" formatCode="[=0]\N\O\N;[=1]\O\U\I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8" formatCode="dd/mm/yyyy"/>
      <alignment horizontal="center" vertical="center" textRotation="0" wrapText="1" indent="0" justifyLastLine="0" shrinkToFit="0" readingOrder="0"/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6" formatCode="[=0]\N\O\N;[=1]\O\U\I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7" formatCode="[h]:mm:ss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8" formatCode="dd/mm/yyyy"/>
      <alignment horizontal="center" vertical="center" textRotation="0" wrapText="1" indent="0" justifyLastLine="0" shrinkToFit="0" readingOrder="0"/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numFmt numFmtId="168" formatCode="dd/mm/yyyy"/>
      <alignment horizontal="center" vertical="center" textRotation="0" wrapText="1" indent="0" justifyLastLine="0" shrinkToFit="0" readingOrder="0"/>
    </dxf>
    <dxf>
      <border outline="0"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entury Gothic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9525</xdr:rowOff>
        </xdr:from>
        <xdr:to>
          <xdr:col>10</xdr:col>
          <xdr:colOff>800100</xdr:colOff>
          <xdr:row>2</xdr:row>
          <xdr:rowOff>304800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152400</xdr:colOff>
          <xdr:row>1</xdr:row>
          <xdr:rowOff>295275</xdr:rowOff>
        </xdr:from>
        <xdr:to>
          <xdr:col>18</xdr:col>
          <xdr:colOff>942975</xdr:colOff>
          <xdr:row>2</xdr:row>
          <xdr:rowOff>209550</xdr:rowOff>
        </xdr:to>
        <xdr:sp macro="" textlink="">
          <xdr:nvSpPr>
            <xdr:cNvPr id="6147" name="CommandButton2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5" displayName="Table5" ref="C9:L10" totalsRowShown="0" headerRowDxfId="64" dataDxfId="62" headerRowBorderDxfId="63" tableBorderDxfId="61">
  <autoFilter ref="C9:L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DATE" dataDxfId="60"/>
    <tableColumn id="10" name="CONTRÔLEUR" dataDxfId="59"/>
    <tableColumn id="2" name="VOLUME CALL 2" dataDxfId="58"/>
    <tableColumn id="3" name="CALL 2 REALISES" dataDxfId="57"/>
    <tableColumn id="4" name="CONFIRMES" dataDxfId="56"/>
    <tableColumn id="5" name="EXPLOITABLES" dataDxfId="55"/>
    <tableColumn id="6" name="VOLUME CALL 3" dataDxfId="54"/>
    <tableColumn id="7" name="CALL 3 REALISES" dataDxfId="53"/>
    <tableColumn id="8" name="VOLUME CALL 4" dataDxfId="52"/>
    <tableColumn id="9" name="CALL 4 REALISES" dataDxfId="51"/>
  </tableColumns>
  <tableStyleInfo name="TableStyleLight3" showFirstColumn="0" showLastColumn="0" showRowStripes="0" showColumnStripes="0"/>
</table>
</file>

<file path=xl/tables/table2.xml><?xml version="1.0" encoding="utf-8"?>
<table xmlns="http://schemas.openxmlformats.org/spreadsheetml/2006/main" id="5" name="Table6" displayName="Table6" ref="C9:P10" totalsRowShown="0" headerRowDxfId="50" dataDxfId="48" headerRowBorderDxfId="49" tableBorderDxfId="47">
  <autoFilter ref="C9:P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ATE" dataDxfId="46"/>
    <tableColumn id="2" name="TELEPROSPECTEUR" dataDxfId="45"/>
    <tableColumn id="3" name="SUPERVISEUR" dataDxfId="44">
      <calculatedColumnFormula>VLOOKUP(Table6[[#This Row],[TELEPROSPECTEUR]],DONNEES!$C$11:$D$30,2,)</calculatedColumnFormula>
    </tableColumn>
    <tableColumn id="4" name="CONTRAT" dataDxfId="43">
      <calculatedColumnFormula>VLOOKUP(Table6[[#This Row],[TELEPROSPECTEUR]],DONNEES!$C$11:$E$30,3,)</calculatedColumnFormula>
    </tableColumn>
    <tableColumn id="5" name="RETARD JUSTIFIE" dataDxfId="42"/>
    <tableColumn id="6" name="RETARD INJUSTIFIE" dataDxfId="41"/>
    <tableColumn id="7" name="ABSENCE JUSTIFIEE" dataDxfId="40"/>
    <tableColumn id="8" name="ABSENCE INJUSTIFIEE" dataDxfId="39"/>
    <tableColumn id="9" name="AUTRE" dataDxfId="38"/>
    <tableColumn id="10" name="INDICE NON PRESENCE" dataDxfId="37">
      <calculatedColumnFormula>COUNT(Table6[[#This Row],[RETARD JUSTIFIE]:[ABSENCE INJUSTIFIEE]])</calculatedColumnFormula>
    </tableColumn>
    <tableColumn id="11" name="JUSTIFICATIF" dataDxfId="36">
      <calculatedColumnFormula>IF(Table6[[#This Row],[INDICE NON PRESENCE]]=0,"",IF(OR(Table6[[#This Row],[RETARD JUSTIFIE]]&lt;&gt;0,Table6[[#This Row],[ABSENCE JUSTIFIEE]]&lt;&gt;0),1,0))</calculatedColumnFormula>
    </tableColumn>
    <tableColumn id="12" name="PRODUCTION PRORATISEE" dataDxfId="35">
      <calculatedColumnFormula>Table6[[#This Row],[CONTRAT]]-(Table6[[#This Row],[RETARD JUSTIFIE]]+Table6[[#This Row],[ABSENCE JUSTIFIEE]]+Table6[[#This Row],[AUTRE]])</calculatedColumnFormula>
    </tableColumn>
    <tableColumn id="13" name="PRODUCTION REELLE" dataDxfId="34">
      <calculatedColumnFormula>Table6[[#This Row],[CONTRAT]]-(Table6[[#This Row],[RETARD JUSTIFIE]]+Table6[[#This Row],[RETARD INJUSTIFIE]]+Table6[[#This Row],[ABSENCE JUSTIFIEE]]+Table6[[#This Row],[ABSENCE INJUSTIFIEE]]+Table6[[#This Row],[AUTRE]])</calculatedColumnFormula>
    </tableColumn>
    <tableColumn id="14" name="COMMENTAIRE" dataDxfId="33"/>
  </tableColumns>
  <tableStyleInfo name="TableStyleLight2" showFirstColumn="0" showLastColumn="0" showRowStripes="0" showColumnStripes="0"/>
</table>
</file>

<file path=xl/tables/table3.xml><?xml version="1.0" encoding="utf-8"?>
<table xmlns="http://schemas.openxmlformats.org/spreadsheetml/2006/main" id="6" name="Table67" displayName="Table67" ref="R9:AE10" totalsRowShown="0" headerRowDxfId="32" dataDxfId="30" headerRowBorderDxfId="31" tableBorderDxfId="29">
  <autoFilter ref="R9:AE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ATE" dataDxfId="28"/>
    <tableColumn id="2" name="ENCADRANT" dataDxfId="27"/>
    <tableColumn id="3" name="EQUIPE" dataDxfId="26">
      <calculatedColumnFormula>VLOOKUP(Table67[[#This Row],[ENCADRANT]],DONNEES!$C$7:$E$10,2,FALSE)</calculatedColumnFormula>
    </tableColumn>
    <tableColumn id="4" name="CONTRAT" dataDxfId="25">
      <calculatedColumnFormula>VLOOKUP(Table67[[#This Row],[ENCADRANT]],DONNEES!$C$7:$E$10,3,)</calculatedColumnFormula>
    </tableColumn>
    <tableColumn id="5" name="RETARD JUSTIFIE" dataDxfId="24"/>
    <tableColumn id="6" name="RETARD INJUSTIFIE" dataDxfId="23"/>
    <tableColumn id="7" name="ABSENCE JUSTIFIEE" dataDxfId="22"/>
    <tableColumn id="8" name="ABSENCE INJUSTIFIEE" dataDxfId="21"/>
    <tableColumn id="9" name="AUTRE" dataDxfId="20"/>
    <tableColumn id="10" name="INDICE NON PRESENCE" dataDxfId="19">
      <calculatedColumnFormula>COUNT(Table67[[#This Row],[RETARD JUSTIFIE]:[ABSENCE INJUSTIFIEE]])</calculatedColumnFormula>
    </tableColumn>
    <tableColumn id="11" name="JUSTIFICATIF" dataDxfId="18">
      <calculatedColumnFormula>IF(Table67[[#This Row],[INDICE NON PRESENCE]]=0,"",IF(OR(Table67[[#This Row],[RETARD JUSTIFIE]]&lt;&gt;0,Table67[[#This Row],[ABSENCE JUSTIFIEE]]&lt;&gt;0),1,0))</calculatedColumnFormula>
    </tableColumn>
    <tableColumn id="12" name="PRODUCTION PRORATISEE" dataDxfId="17">
      <calculatedColumnFormula>Table67[[#This Row],[CONTRAT]]-(Table67[[#This Row],[RETARD JUSTIFIE]]+Table67[[#This Row],[ABSENCE JUSTIFIEE]]+Table67[[#This Row],[AUTRE]])</calculatedColumnFormula>
    </tableColumn>
    <tableColumn id="13" name="PRODUCTION REELLE" dataDxfId="16">
      <calculatedColumnFormula>Table67[[#This Row],[CONTRAT]]-(Table67[[#This Row],[RETARD JUSTIFIE]]+Table67[[#This Row],[RETARD INJUSTIFIE]]+Table67[[#This Row],[ABSENCE JUSTIFIEE]]+Table67[[#This Row],[ABSENCE INJUSTIFIEE]]+Table67[[#This Row],[AUTRE]])</calculatedColumnFormula>
    </tableColumn>
    <tableColumn id="14" name="COMMENTAIRE" dataDxfId="15"/>
  </tableColumns>
  <tableStyleInfo name="TableStyleLight2" showFirstColumn="0" showLastColumn="0" showRowStripes="0" showColumnStripes="0"/>
</table>
</file>

<file path=xl/tables/table4.xml><?xml version="1.0" encoding="utf-8"?>
<table xmlns="http://schemas.openxmlformats.org/spreadsheetml/2006/main" id="1" name="Table2" displayName="Table2" ref="C6:O30" totalsRowShown="0" headerRowDxfId="14" dataDxfId="13">
  <autoFilter ref="C6:O3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COLLABORATEUR" dataDxfId="12"/>
    <tableColumn id="2" name="EQUIPE" dataDxfId="11"/>
    <tableColumn id="20" name="CONTRAT" dataDxfId="10"/>
    <tableColumn id="3" name="ANCIENNETE" dataDxfId="9"/>
    <tableColumn id="4" name="COMMERCIAL" dataDxfId="8"/>
    <tableColumn id="5" name="AGENCE" dataDxfId="7"/>
    <tableColumn id="6" name="CALL 2 AVEC" dataDxfId="6"/>
    <tableColumn id="7" name="PRESENCE R1" dataDxfId="5"/>
    <tableColumn id="8" name="CALL 2" dataDxfId="4"/>
    <tableColumn id="9" name="CALL 3" dataDxfId="3"/>
    <tableColumn id="14" name="CALL 4" dataDxfId="2"/>
    <tableColumn id="12" name="COMPTE RENDU COMMERCIAL" dataDxfId="1"/>
    <tableColumn id="10" name="VALIDATION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0"/>
  <sheetViews>
    <sheetView showGridLines="0" showRowColHeaders="0" workbookViewId="0">
      <selection activeCell="C10" sqref="C10"/>
    </sheetView>
  </sheetViews>
  <sheetFormatPr defaultColWidth="17.7109375" defaultRowHeight="30" customHeight="1" x14ac:dyDescent="0.25"/>
  <cols>
    <col min="1" max="1" width="7.7109375" style="1" customWidth="1"/>
    <col min="2" max="2" width="3.7109375" customWidth="1"/>
  </cols>
  <sheetData>
    <row r="1" spans="1:12" s="1" customFormat="1" ht="40.5" customHeight="1" x14ac:dyDescent="0.25"/>
    <row r="3" spans="1:12" s="26" customFormat="1" ht="30" customHeight="1" thickBot="1" x14ac:dyDescent="0.45">
      <c r="A3" s="1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30" customHeight="1" thickTop="1" x14ac:dyDescent="0.4"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30" customHeight="1" x14ac:dyDescent="0.4"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30" customHeight="1" x14ac:dyDescent="0.4"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30" customHeight="1" x14ac:dyDescent="0.4">
      <c r="C7" s="12"/>
      <c r="D7" s="12"/>
      <c r="E7" s="12"/>
      <c r="F7" s="12"/>
      <c r="G7" s="12"/>
      <c r="H7" s="12"/>
      <c r="I7" s="12"/>
      <c r="J7" s="12"/>
      <c r="K7" s="12"/>
      <c r="L7" s="12"/>
    </row>
    <row r="9" spans="1:12" ht="30" customHeight="1" x14ac:dyDescent="0.25">
      <c r="C9" s="18" t="s">
        <v>17</v>
      </c>
      <c r="D9" s="18" t="s">
        <v>15</v>
      </c>
      <c r="E9" s="19" t="s">
        <v>18</v>
      </c>
      <c r="F9" s="19" t="s">
        <v>19</v>
      </c>
      <c r="G9" s="19" t="s">
        <v>20</v>
      </c>
      <c r="H9" s="19" t="s">
        <v>21</v>
      </c>
      <c r="I9" s="18" t="s">
        <v>22</v>
      </c>
      <c r="J9" s="18" t="s">
        <v>23</v>
      </c>
      <c r="K9" s="19" t="s">
        <v>24</v>
      </c>
      <c r="L9" s="19" t="s">
        <v>25</v>
      </c>
    </row>
    <row r="10" spans="1:12" ht="30" customHeight="1" x14ac:dyDescent="0.25">
      <c r="C10" s="17"/>
      <c r="D10" s="16"/>
      <c r="E10" s="13"/>
      <c r="F10" s="13"/>
      <c r="G10" s="13"/>
      <c r="H10" s="13"/>
      <c r="I10" s="13"/>
      <c r="J10" s="13"/>
      <c r="K10" s="13"/>
      <c r="L10" s="13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DONNEES!$C$10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E23"/>
  <sheetViews>
    <sheetView showGridLines="0" showRowColHeaders="0" tabSelected="1" topLeftCell="Q1" workbookViewId="0">
      <selection activeCell="S14" sqref="S14"/>
    </sheetView>
  </sheetViews>
  <sheetFormatPr defaultColWidth="17.7109375" defaultRowHeight="30" customHeight="1" x14ac:dyDescent="0.25"/>
  <cols>
    <col min="1" max="1" width="7.7109375" style="1" customWidth="1"/>
    <col min="2" max="2" width="3.7109375" customWidth="1"/>
    <col min="5" max="6" width="17.7109375" hidden="1" customWidth="1"/>
    <col min="12" max="15" width="17.7109375" hidden="1" customWidth="1"/>
    <col min="16" max="16" width="63.7109375" customWidth="1"/>
    <col min="20" max="21" width="17.7109375" hidden="1" customWidth="1"/>
    <col min="27" max="30" width="17.7109375" hidden="1" customWidth="1"/>
    <col min="31" max="31" width="63.7109375" customWidth="1"/>
  </cols>
  <sheetData>
    <row r="1" spans="1:31" s="1" customFormat="1" ht="40.5" customHeight="1" x14ac:dyDescent="0.25"/>
    <row r="3" spans="1:31" s="26" customFormat="1" ht="30" customHeight="1" thickBot="1" x14ac:dyDescent="0.45">
      <c r="A3" s="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1" ht="30" customHeight="1" thickTop="1" x14ac:dyDescent="0.25"/>
    <row r="9" spans="1:31" ht="30" customHeight="1" x14ac:dyDescent="0.25">
      <c r="C9" s="20" t="s">
        <v>17</v>
      </c>
      <c r="D9" s="20" t="s">
        <v>14</v>
      </c>
      <c r="E9" s="20" t="s">
        <v>13</v>
      </c>
      <c r="F9" s="20" t="s">
        <v>2</v>
      </c>
      <c r="G9" s="20" t="s">
        <v>26</v>
      </c>
      <c r="H9" s="20" t="s">
        <v>27</v>
      </c>
      <c r="I9" s="20" t="s">
        <v>28</v>
      </c>
      <c r="J9" s="20" t="s">
        <v>29</v>
      </c>
      <c r="K9" s="20" t="s">
        <v>30</v>
      </c>
      <c r="L9" s="20" t="s">
        <v>31</v>
      </c>
      <c r="M9" s="20" t="s">
        <v>32</v>
      </c>
      <c r="N9" s="20" t="s">
        <v>33</v>
      </c>
      <c r="O9" s="20" t="s">
        <v>34</v>
      </c>
      <c r="P9" s="20" t="s">
        <v>16</v>
      </c>
      <c r="R9" s="20" t="s">
        <v>17</v>
      </c>
      <c r="S9" s="20" t="s">
        <v>35</v>
      </c>
      <c r="T9" s="20" t="s">
        <v>1</v>
      </c>
      <c r="U9" s="20" t="s">
        <v>2</v>
      </c>
      <c r="V9" s="20" t="s">
        <v>26</v>
      </c>
      <c r="W9" s="20" t="s">
        <v>27</v>
      </c>
      <c r="X9" s="20" t="s">
        <v>28</v>
      </c>
      <c r="Y9" s="20" t="s">
        <v>29</v>
      </c>
      <c r="Z9" s="20" t="s">
        <v>30</v>
      </c>
      <c r="AA9" s="20" t="s">
        <v>31</v>
      </c>
      <c r="AB9" s="20" t="s">
        <v>32</v>
      </c>
      <c r="AC9" s="20" t="s">
        <v>33</v>
      </c>
      <c r="AD9" s="20" t="s">
        <v>34</v>
      </c>
      <c r="AE9" s="20" t="s">
        <v>16</v>
      </c>
    </row>
    <row r="10" spans="1:31" ht="30" customHeight="1" x14ac:dyDescent="0.25">
      <c r="C10" s="17"/>
      <c r="D10" s="16"/>
      <c r="E10" s="13" t="e">
        <f>VLOOKUP(Table6[[#This Row],[TELEPROSPECTEUR]],DONNEES!$C$11:$D$30,2,)</f>
        <v>#N/A</v>
      </c>
      <c r="F10" s="14" t="e">
        <f>VLOOKUP(Table6[[#This Row],[TELEPROSPECTEUR]],DONNEES!$C$11:$E$30,3,)</f>
        <v>#N/A</v>
      </c>
      <c r="G10" s="14"/>
      <c r="H10" s="14"/>
      <c r="I10" s="14"/>
      <c r="J10" s="14"/>
      <c r="K10" s="14"/>
      <c r="L10" s="13">
        <f>COUNT(Table6[[#This Row],[RETARD JUSTIFIE]:[ABSENCE INJUSTIFIEE]])</f>
        <v>0</v>
      </c>
      <c r="M10" s="15" t="str">
        <f>IF(Table6[[#This Row],[INDICE NON PRESENCE]]=0,"",IF(OR(Table6[[#This Row],[RETARD JUSTIFIE]]&lt;&gt;0,Table6[[#This Row],[ABSENCE JUSTIFIEE]]&lt;&gt;0),1,0))</f>
        <v/>
      </c>
      <c r="N10" s="14" t="e">
        <f>Table6[[#This Row],[CONTRAT]]-(Table6[[#This Row],[RETARD JUSTIFIE]]+Table6[[#This Row],[ABSENCE JUSTIFIEE]]+Table6[[#This Row],[AUTRE]])</f>
        <v>#N/A</v>
      </c>
      <c r="O10" s="14" t="e">
        <f>Table6[[#This Row],[CONTRAT]]-(Table6[[#This Row],[RETARD JUSTIFIE]]+Table6[[#This Row],[RETARD INJUSTIFIE]]+Table6[[#This Row],[ABSENCE JUSTIFIEE]]+Table6[[#This Row],[ABSENCE INJUSTIFIEE]]+Table6[[#This Row],[AUTRE]])</f>
        <v>#N/A</v>
      </c>
      <c r="P10" s="13"/>
      <c r="R10" s="17"/>
      <c r="S10" s="16"/>
      <c r="T10" s="13" t="e">
        <f>VLOOKUP(Table67[[#This Row],[ENCADRANT]],DONNEES!$C$7:$E$10,2,FALSE)</f>
        <v>#N/A</v>
      </c>
      <c r="U10" s="14" t="e">
        <f>VLOOKUP(Table67[[#This Row],[ENCADRANT]],DONNEES!$C$7:$E$10,3,)</f>
        <v>#N/A</v>
      </c>
      <c r="V10" s="14"/>
      <c r="W10" s="14"/>
      <c r="X10" s="14"/>
      <c r="Y10" s="14"/>
      <c r="Z10" s="14"/>
      <c r="AA10" s="13">
        <f>COUNT(Table67[[#This Row],[RETARD JUSTIFIE]:[ABSENCE INJUSTIFIEE]])</f>
        <v>0</v>
      </c>
      <c r="AB10" s="15" t="str">
        <f>IF(Table67[[#This Row],[INDICE NON PRESENCE]]=0,"",IF(OR(Table67[[#This Row],[RETARD JUSTIFIE]]&lt;&gt;0,Table67[[#This Row],[ABSENCE JUSTIFIEE]]&lt;&gt;0),1,0))</f>
        <v/>
      </c>
      <c r="AC10" s="14" t="e">
        <f>Table67[[#This Row],[CONTRAT]]-(Table67[[#This Row],[RETARD JUSTIFIE]]+Table67[[#This Row],[ABSENCE JUSTIFIEE]]+Table67[[#This Row],[AUTRE]])</f>
        <v>#N/A</v>
      </c>
      <c r="AD10" s="14" t="e">
        <f>Table67[[#This Row],[CONTRAT]]-(Table67[[#This Row],[RETARD JUSTIFIE]]+Table67[[#This Row],[RETARD INJUSTIFIE]]+Table67[[#This Row],[ABSENCE JUSTIFIEE]]+Table67[[#This Row],[ABSENCE INJUSTIFIEE]]+Table67[[#This Row],[AUTRE]])</f>
        <v>#N/A</v>
      </c>
      <c r="AE10" s="13"/>
    </row>
    <row r="11" spans="1:31" ht="30" customHeight="1" x14ac:dyDescent="0.25">
      <c r="C11" s="34"/>
      <c r="D11" s="28"/>
      <c r="E11" s="31"/>
      <c r="F11" s="30"/>
      <c r="G11" s="30"/>
      <c r="H11" s="30"/>
      <c r="I11" s="30"/>
      <c r="J11" s="30"/>
      <c r="K11" s="30"/>
      <c r="L11" s="31"/>
      <c r="M11" s="29"/>
      <c r="N11" s="30"/>
      <c r="O11" s="30"/>
      <c r="P11" s="31"/>
      <c r="R11" s="34"/>
      <c r="S11" s="28"/>
      <c r="T11" s="31"/>
      <c r="U11" s="30"/>
      <c r="V11" s="30"/>
      <c r="W11" s="30"/>
      <c r="X11" s="30"/>
      <c r="Y11" s="30"/>
      <c r="Z11" s="30"/>
      <c r="AA11" s="31"/>
      <c r="AB11" s="29"/>
      <c r="AC11" s="30"/>
      <c r="AD11" s="30"/>
      <c r="AE11" s="31"/>
    </row>
    <row r="12" spans="1:31" ht="30" customHeight="1" x14ac:dyDescent="0.25">
      <c r="C12" s="34"/>
      <c r="D12" s="28"/>
      <c r="E12" s="31"/>
      <c r="F12" s="30"/>
      <c r="G12" s="30"/>
      <c r="H12" s="30"/>
      <c r="I12" s="30"/>
      <c r="J12" s="30"/>
      <c r="K12" s="30"/>
      <c r="L12" s="31"/>
      <c r="M12" s="29"/>
      <c r="N12" s="30"/>
      <c r="O12" s="30"/>
      <c r="P12" s="31"/>
      <c r="R12" s="34"/>
      <c r="S12" s="28"/>
      <c r="T12" s="31"/>
      <c r="U12" s="30"/>
      <c r="V12" s="30"/>
      <c r="W12" s="30"/>
      <c r="X12" s="30"/>
      <c r="Y12" s="30"/>
      <c r="Z12" s="30"/>
      <c r="AA12" s="31"/>
      <c r="AB12" s="29"/>
      <c r="AC12" s="30"/>
      <c r="AD12" s="30"/>
      <c r="AE12" s="31"/>
    </row>
    <row r="13" spans="1:31" ht="30" customHeight="1" x14ac:dyDescent="0.25">
      <c r="C13" s="17"/>
      <c r="D13" s="28"/>
      <c r="E13" s="28"/>
      <c r="F13" s="30"/>
      <c r="G13" s="30"/>
      <c r="H13" s="30"/>
      <c r="I13" s="30"/>
      <c r="J13" s="30"/>
      <c r="K13" s="30"/>
      <c r="L13" s="31"/>
      <c r="M13" s="29"/>
      <c r="N13" s="30"/>
      <c r="O13" s="30"/>
      <c r="P13" s="31"/>
      <c r="R13" s="34"/>
      <c r="S13" s="28"/>
      <c r="T13" s="31"/>
      <c r="U13" s="30"/>
      <c r="V13" s="30"/>
      <c r="W13" s="30"/>
      <c r="X13" s="30"/>
      <c r="Y13" s="30"/>
      <c r="Z13" s="30"/>
      <c r="AA13" s="31"/>
      <c r="AB13" s="29"/>
      <c r="AC13" s="30"/>
      <c r="AD13" s="30"/>
      <c r="AE13" s="31"/>
    </row>
    <row r="14" spans="1:31" ht="30" customHeight="1" x14ac:dyDescent="0.25">
      <c r="C14" s="17"/>
      <c r="D14" s="28"/>
      <c r="E14" s="28"/>
      <c r="F14" s="30"/>
      <c r="G14" s="30"/>
      <c r="H14" s="30"/>
      <c r="I14" s="30"/>
      <c r="J14" s="30"/>
      <c r="K14" s="30"/>
      <c r="L14" s="31"/>
      <c r="M14" s="29"/>
      <c r="N14" s="30"/>
      <c r="O14" s="30"/>
      <c r="P14" s="31"/>
      <c r="R14" s="34"/>
      <c r="S14" s="28"/>
      <c r="T14" s="31"/>
      <c r="U14" s="30"/>
      <c r="V14" s="30"/>
      <c r="W14" s="30"/>
      <c r="X14" s="30"/>
      <c r="Y14" s="30"/>
      <c r="Z14" s="30"/>
      <c r="AA14" s="31"/>
      <c r="AB14" s="29"/>
      <c r="AC14" s="30"/>
      <c r="AD14" s="30"/>
      <c r="AE14" s="31"/>
    </row>
    <row r="15" spans="1:31" ht="30" customHeight="1" x14ac:dyDescent="0.25">
      <c r="C15" s="17"/>
      <c r="D15" s="28"/>
      <c r="E15" s="28"/>
      <c r="F15" s="30"/>
      <c r="G15" s="30"/>
      <c r="H15" s="30"/>
      <c r="I15" s="30"/>
      <c r="J15" s="30"/>
      <c r="K15" s="30"/>
      <c r="L15" s="31"/>
      <c r="M15" s="29"/>
      <c r="N15" s="30"/>
      <c r="O15" s="30"/>
      <c r="P15" s="31"/>
    </row>
    <row r="16" spans="1:31" ht="30" customHeight="1" x14ac:dyDescent="0.25">
      <c r="C16" s="17"/>
      <c r="D16" s="28"/>
      <c r="E16" s="28"/>
      <c r="F16" s="30"/>
      <c r="G16" s="30"/>
      <c r="H16" s="30"/>
      <c r="I16" s="30"/>
      <c r="J16" s="30"/>
      <c r="K16" s="30"/>
      <c r="L16" s="31"/>
      <c r="M16" s="29"/>
      <c r="N16" s="30"/>
      <c r="O16" s="30"/>
      <c r="P16" s="31"/>
    </row>
    <row r="17" spans="3:16" ht="30" customHeight="1" x14ac:dyDescent="0.25">
      <c r="C17" s="17"/>
      <c r="D17" s="28"/>
      <c r="E17" s="28"/>
      <c r="F17" s="30"/>
      <c r="G17" s="30"/>
      <c r="H17" s="30"/>
      <c r="I17" s="30"/>
      <c r="J17" s="30"/>
      <c r="K17" s="30"/>
      <c r="L17" s="31"/>
      <c r="M17" s="29"/>
      <c r="N17" s="30"/>
      <c r="O17" s="30"/>
      <c r="P17" s="31"/>
    </row>
    <row r="18" spans="3:16" ht="30" customHeight="1" x14ac:dyDescent="0.25">
      <c r="C18" s="17"/>
      <c r="D18" s="28"/>
      <c r="E18" s="28"/>
      <c r="F18" s="30"/>
      <c r="G18" s="30"/>
      <c r="H18" s="30"/>
      <c r="I18" s="30"/>
      <c r="J18" s="30"/>
      <c r="K18" s="30"/>
      <c r="L18" s="31"/>
      <c r="M18" s="29"/>
      <c r="N18" s="30"/>
      <c r="O18" s="30"/>
      <c r="P18" s="31"/>
    </row>
    <row r="19" spans="3:16" ht="30" customHeight="1" x14ac:dyDescent="0.25">
      <c r="C19" s="17"/>
      <c r="D19" s="28"/>
      <c r="E19" s="28"/>
      <c r="F19" s="30"/>
      <c r="G19" s="30"/>
      <c r="H19" s="30"/>
      <c r="I19" s="30"/>
      <c r="J19" s="30"/>
      <c r="K19" s="30"/>
      <c r="L19" s="31"/>
      <c r="M19" s="29"/>
      <c r="N19" s="30"/>
      <c r="O19" s="30"/>
      <c r="P19" s="31"/>
    </row>
    <row r="20" spans="3:16" ht="30" customHeight="1" x14ac:dyDescent="0.25">
      <c r="C20" s="17"/>
      <c r="D20" s="28"/>
      <c r="E20" s="28"/>
      <c r="F20" s="30"/>
      <c r="G20" s="30"/>
      <c r="H20" s="30"/>
      <c r="I20" s="30"/>
      <c r="J20" s="30"/>
      <c r="K20" s="30"/>
      <c r="L20" s="31"/>
      <c r="M20" s="29"/>
      <c r="N20" s="30"/>
      <c r="O20" s="30"/>
      <c r="P20" s="31"/>
    </row>
    <row r="21" spans="3:16" ht="30" customHeight="1" x14ac:dyDescent="0.25">
      <c r="C21" s="17"/>
      <c r="D21" s="28"/>
      <c r="E21" s="28"/>
      <c r="F21" s="30"/>
      <c r="G21" s="30"/>
      <c r="H21" s="30"/>
      <c r="I21" s="30"/>
      <c r="J21" s="30"/>
      <c r="K21" s="30"/>
      <c r="L21" s="31"/>
      <c r="M21" s="29"/>
      <c r="N21" s="30"/>
      <c r="O21" s="30"/>
      <c r="P21" s="31"/>
    </row>
    <row r="22" spans="3:16" ht="30" customHeight="1" x14ac:dyDescent="0.25">
      <c r="C22" s="17"/>
      <c r="D22" s="21"/>
      <c r="E22" s="21"/>
      <c r="F22" s="22"/>
      <c r="G22" s="22"/>
      <c r="H22" s="22"/>
      <c r="I22" s="22"/>
      <c r="J22" s="22"/>
      <c r="K22" s="22"/>
      <c r="L22" s="23"/>
      <c r="M22" s="23"/>
      <c r="N22" s="22"/>
      <c r="O22" s="22"/>
      <c r="P22" s="24"/>
    </row>
    <row r="23" spans="3:16" ht="30" customHeight="1" x14ac:dyDescent="0.25">
      <c r="C23" s="25"/>
      <c r="D23" s="21"/>
      <c r="E23" s="21"/>
      <c r="F23" s="22"/>
      <c r="G23" s="22"/>
      <c r="H23" s="22"/>
      <c r="I23" s="22"/>
      <c r="J23" s="22"/>
      <c r="K23" s="22"/>
      <c r="L23" s="23"/>
      <c r="M23" s="23"/>
      <c r="N23" s="22"/>
      <c r="O23" s="22"/>
      <c r="P23" s="2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CommandButton2">
          <controlPr defaultSize="0" autoLine="0" r:id="rId5">
            <anchor moveWithCells="1">
              <from>
                <xdr:col>17</xdr:col>
                <xdr:colOff>152400</xdr:colOff>
                <xdr:row>1</xdr:row>
                <xdr:rowOff>295275</xdr:rowOff>
              </from>
              <to>
                <xdr:col>18</xdr:col>
                <xdr:colOff>942975</xdr:colOff>
                <xdr:row>2</xdr:row>
                <xdr:rowOff>209550</xdr:rowOff>
              </to>
            </anchor>
          </controlPr>
        </control>
      </mc:Choice>
      <mc:Fallback>
        <control shapeId="6147" r:id="rId4" name="CommandButton2"/>
      </mc:Fallback>
    </mc:AlternateContent>
    <mc:AlternateContent xmlns:mc="http://schemas.openxmlformats.org/markup-compatibility/2006">
      <mc:Choice Requires="x14">
        <control shapeId="6146" r:id="rId6" name="CommandButton1">
          <controlPr defaultSize="0" autoLine="0" r:id="rId7">
            <anchor moveWithCells="1">
              <from>
                <xdr:col>9</xdr:col>
                <xdr:colOff>9525</xdr:colOff>
                <xdr:row>2</xdr:row>
                <xdr:rowOff>9525</xdr:rowOff>
              </from>
              <to>
                <xdr:col>10</xdr:col>
                <xdr:colOff>800100</xdr:colOff>
                <xdr:row>2</xdr:row>
                <xdr:rowOff>304800</xdr:rowOff>
              </to>
            </anchor>
          </controlPr>
        </control>
      </mc:Choice>
      <mc:Fallback>
        <control shapeId="6146" r:id="rId6" name="CommandButton1"/>
      </mc:Fallback>
    </mc:AlternateContent>
  </controls>
  <tableParts count="2">
    <tablePart r:id="rId8"/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DONNEES!$C$11:$C$30</xm:f>
          </x14:formula1>
          <xm:sqref>D10</xm:sqref>
        </x14:dataValidation>
        <x14:dataValidation type="list" allowBlank="1" showInputMessage="1" showErrorMessage="1">
          <x14:formula1>
            <xm:f>DONNEES!$C$7:$C$10</xm:f>
          </x14:formula1>
          <xm:sqref>S10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30"/>
  <sheetViews>
    <sheetView showGridLines="0" showRowColHeaders="0" workbookViewId="0">
      <selection activeCell="C2" sqref="C2"/>
    </sheetView>
  </sheetViews>
  <sheetFormatPr defaultColWidth="17.7109375" defaultRowHeight="30" customHeight="1" x14ac:dyDescent="0.25"/>
  <cols>
    <col min="1" max="1" width="7.7109375" style="1" customWidth="1"/>
    <col min="2" max="2" width="3.7109375" customWidth="1"/>
  </cols>
  <sheetData>
    <row r="1" spans="1:15" s="1" customFormat="1" ht="40.5" customHeight="1" x14ac:dyDescent="0.25"/>
    <row r="3" spans="1:15" s="33" customFormat="1" ht="30" customHeight="1" thickBot="1" x14ac:dyDescent="0.45">
      <c r="A3" s="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30" customHeight="1" thickTop="1" x14ac:dyDescent="0.25"/>
    <row r="6" spans="1:15" ht="30" customHeight="1" x14ac:dyDescent="0.25">
      <c r="C6" s="2" t="s">
        <v>0</v>
      </c>
      <c r="D6" s="2" t="s">
        <v>1</v>
      </c>
      <c r="E6" s="2" t="s">
        <v>2</v>
      </c>
      <c r="F6" s="2" t="s">
        <v>3</v>
      </c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</row>
    <row r="7" spans="1:15" ht="30" customHeight="1" x14ac:dyDescent="0.25">
      <c r="C7" s="3" t="s">
        <v>36</v>
      </c>
      <c r="D7" s="3"/>
      <c r="E7" s="4"/>
      <c r="F7" s="5"/>
      <c r="G7" s="3"/>
      <c r="H7" s="3"/>
      <c r="I7" s="6"/>
      <c r="J7" s="3"/>
      <c r="K7" s="3"/>
      <c r="L7" s="3"/>
      <c r="M7" s="7"/>
      <c r="N7" s="3"/>
      <c r="O7" s="7"/>
    </row>
    <row r="8" spans="1:15" ht="30" customHeight="1" x14ac:dyDescent="0.25">
      <c r="C8" s="3" t="s">
        <v>37</v>
      </c>
      <c r="D8" s="3"/>
      <c r="E8" s="4"/>
      <c r="F8" s="5"/>
      <c r="G8" s="3"/>
      <c r="H8" s="3"/>
      <c r="I8" s="6"/>
      <c r="J8" s="3"/>
      <c r="K8" s="3"/>
      <c r="L8" s="3"/>
      <c r="M8" s="8"/>
      <c r="N8" s="3"/>
      <c r="O8" s="8"/>
    </row>
    <row r="9" spans="1:15" ht="30" customHeight="1" x14ac:dyDescent="0.25">
      <c r="C9" s="3" t="s">
        <v>38</v>
      </c>
      <c r="D9" s="3"/>
      <c r="E9" s="4"/>
      <c r="F9" s="5"/>
      <c r="G9" s="3"/>
      <c r="H9" s="3"/>
      <c r="I9" s="6"/>
      <c r="J9" s="3"/>
      <c r="K9" s="3"/>
      <c r="L9" s="3"/>
      <c r="M9" s="3"/>
      <c r="N9" s="3"/>
      <c r="O9" s="3"/>
    </row>
    <row r="10" spans="1:15" ht="30" customHeight="1" x14ac:dyDescent="0.25">
      <c r="C10" s="3" t="s">
        <v>39</v>
      </c>
      <c r="D10" s="3"/>
      <c r="E10" s="4"/>
      <c r="F10" s="5"/>
      <c r="G10" s="3"/>
      <c r="H10" s="3"/>
      <c r="I10" s="6"/>
      <c r="J10" s="3"/>
      <c r="K10" s="3"/>
      <c r="L10" s="6"/>
      <c r="M10" s="3"/>
      <c r="N10" s="6"/>
      <c r="O10" s="3"/>
    </row>
    <row r="11" spans="1:15" ht="30" customHeight="1" x14ac:dyDescent="0.25">
      <c r="C11" s="3" t="s">
        <v>40</v>
      </c>
      <c r="D11" s="6"/>
      <c r="E11" s="9"/>
      <c r="F11" s="5"/>
      <c r="G11" s="3"/>
      <c r="H11" s="3"/>
      <c r="I11" s="6"/>
      <c r="J11" s="3"/>
      <c r="K11" s="3"/>
      <c r="L11" s="6"/>
      <c r="M11" s="3"/>
      <c r="N11" s="6"/>
      <c r="O11" s="3"/>
    </row>
    <row r="12" spans="1:15" ht="30" customHeight="1" x14ac:dyDescent="0.25">
      <c r="C12" s="3" t="s">
        <v>41</v>
      </c>
      <c r="D12" s="6"/>
      <c r="E12" s="9"/>
      <c r="F12" s="10"/>
      <c r="G12" s="3"/>
      <c r="H12" s="3"/>
      <c r="I12" s="6"/>
      <c r="J12" s="3"/>
      <c r="K12" s="3"/>
      <c r="L12" s="6"/>
      <c r="M12" s="3"/>
      <c r="N12" s="6"/>
      <c r="O12" s="3"/>
    </row>
    <row r="13" spans="1:15" ht="30" customHeight="1" x14ac:dyDescent="0.25">
      <c r="C13" s="3" t="s">
        <v>42</v>
      </c>
      <c r="D13" s="6"/>
      <c r="E13" s="9"/>
      <c r="F13" s="10"/>
      <c r="G13" s="3"/>
      <c r="H13" s="3"/>
      <c r="I13" s="3"/>
      <c r="J13" s="3"/>
      <c r="K13" s="3"/>
      <c r="L13" s="6"/>
      <c r="M13" s="3"/>
      <c r="N13" s="6"/>
      <c r="O13" s="3"/>
    </row>
    <row r="14" spans="1:15" ht="30" customHeight="1" x14ac:dyDescent="0.25">
      <c r="C14" s="3" t="s">
        <v>43</v>
      </c>
      <c r="D14" s="6"/>
      <c r="E14" s="9"/>
      <c r="F14" s="10"/>
      <c r="G14" s="3"/>
      <c r="H14" s="3"/>
      <c r="I14" s="3"/>
      <c r="J14" s="3"/>
      <c r="K14" s="3"/>
      <c r="L14" s="3"/>
      <c r="M14" s="3"/>
      <c r="N14" s="3"/>
      <c r="O14" s="3"/>
    </row>
    <row r="15" spans="1:15" ht="30" customHeight="1" x14ac:dyDescent="0.25">
      <c r="C15" s="3" t="s">
        <v>44</v>
      </c>
      <c r="D15" s="6"/>
      <c r="E15" s="9"/>
      <c r="F15" s="10"/>
      <c r="G15" s="3"/>
      <c r="H15" s="3"/>
      <c r="I15" s="3"/>
      <c r="J15" s="3"/>
      <c r="K15" s="3"/>
      <c r="L15" s="3"/>
      <c r="M15" s="3"/>
      <c r="N15" s="3"/>
      <c r="O15" s="3"/>
    </row>
    <row r="16" spans="1:15" ht="30" customHeight="1" x14ac:dyDescent="0.25">
      <c r="C16" s="3" t="s">
        <v>45</v>
      </c>
      <c r="D16" s="6"/>
      <c r="E16" s="9"/>
      <c r="F16" s="10"/>
      <c r="G16" s="3"/>
      <c r="H16" s="3"/>
      <c r="I16" s="3"/>
      <c r="J16" s="3"/>
      <c r="K16" s="3"/>
      <c r="L16" s="3"/>
      <c r="M16" s="3"/>
      <c r="N16" s="3"/>
      <c r="O16" s="3"/>
    </row>
    <row r="17" spans="3:15" ht="30" customHeight="1" x14ac:dyDescent="0.25">
      <c r="C17" s="3" t="s">
        <v>46</v>
      </c>
      <c r="D17" s="6"/>
      <c r="E17" s="9"/>
      <c r="F17" s="10"/>
      <c r="G17" s="3"/>
      <c r="H17" s="3"/>
      <c r="I17" s="3"/>
      <c r="J17" s="3"/>
      <c r="K17" s="3"/>
      <c r="L17" s="3"/>
      <c r="M17" s="3"/>
      <c r="N17" s="3"/>
      <c r="O17" s="3"/>
    </row>
    <row r="18" spans="3:15" ht="30" customHeight="1" x14ac:dyDescent="0.25">
      <c r="C18" s="3" t="s">
        <v>47</v>
      </c>
      <c r="D18" s="6"/>
      <c r="E18" s="9"/>
      <c r="F18" s="10"/>
      <c r="G18" s="3"/>
      <c r="H18" s="3"/>
      <c r="I18" s="3"/>
      <c r="J18" s="3"/>
      <c r="K18" s="3"/>
      <c r="L18" s="3"/>
      <c r="M18" s="3"/>
      <c r="N18" s="3"/>
      <c r="O18" s="3"/>
    </row>
    <row r="19" spans="3:15" ht="30" customHeight="1" x14ac:dyDescent="0.25">
      <c r="C19" s="3" t="s">
        <v>48</v>
      </c>
      <c r="D19" s="6"/>
      <c r="E19" s="9"/>
      <c r="F19" s="10"/>
      <c r="G19" s="3"/>
      <c r="H19" s="3"/>
      <c r="I19" s="3"/>
      <c r="J19" s="3"/>
      <c r="K19" s="3"/>
      <c r="L19" s="3"/>
      <c r="M19" s="3"/>
      <c r="N19" s="3"/>
      <c r="O19" s="3"/>
    </row>
    <row r="20" spans="3:15" ht="30" customHeight="1" x14ac:dyDescent="0.25">
      <c r="C20" s="3" t="s">
        <v>49</v>
      </c>
      <c r="D20" s="6"/>
      <c r="E20" s="9"/>
      <c r="F20" s="10"/>
      <c r="G20" s="3"/>
      <c r="H20" s="3"/>
      <c r="I20" s="3"/>
      <c r="J20" s="3"/>
      <c r="K20" s="3"/>
      <c r="L20" s="3"/>
      <c r="M20" s="3"/>
      <c r="N20" s="3"/>
      <c r="O20" s="3"/>
    </row>
    <row r="21" spans="3:15" ht="30" customHeight="1" x14ac:dyDescent="0.25">
      <c r="C21" s="3" t="s">
        <v>50</v>
      </c>
      <c r="D21" s="6"/>
      <c r="E21" s="9"/>
      <c r="F21" s="10"/>
      <c r="G21" s="3"/>
      <c r="H21" s="3"/>
      <c r="I21" s="3"/>
      <c r="J21" s="3"/>
      <c r="K21" s="3"/>
      <c r="L21" s="3"/>
      <c r="M21" s="3"/>
      <c r="N21" s="3"/>
      <c r="O21" s="3"/>
    </row>
    <row r="22" spans="3:15" ht="30" customHeight="1" x14ac:dyDescent="0.25">
      <c r="C22" s="3" t="s">
        <v>51</v>
      </c>
      <c r="D22" s="6"/>
      <c r="E22" s="9"/>
      <c r="F22" s="10"/>
      <c r="G22" s="3"/>
      <c r="H22" s="3"/>
      <c r="I22" s="3"/>
      <c r="J22" s="3"/>
      <c r="K22" s="3"/>
      <c r="L22" s="3"/>
      <c r="M22" s="3"/>
      <c r="N22" s="3"/>
      <c r="O22" s="3"/>
    </row>
    <row r="23" spans="3:15" ht="30" customHeight="1" x14ac:dyDescent="0.25">
      <c r="C23" s="3" t="s">
        <v>52</v>
      </c>
      <c r="D23" s="6"/>
      <c r="E23" s="9"/>
      <c r="F23" s="10"/>
      <c r="G23" s="3"/>
      <c r="H23" s="3"/>
      <c r="I23" s="3"/>
      <c r="J23" s="3"/>
      <c r="K23" s="3"/>
      <c r="L23" s="3"/>
      <c r="M23" s="3"/>
      <c r="N23" s="3"/>
      <c r="O23" s="3"/>
    </row>
    <row r="24" spans="3:15" ht="30" customHeight="1" x14ac:dyDescent="0.25">
      <c r="C24" s="3" t="s">
        <v>53</v>
      </c>
      <c r="D24" s="6"/>
      <c r="E24" s="9"/>
      <c r="F24" s="10"/>
      <c r="G24" s="3"/>
      <c r="H24" s="3"/>
      <c r="I24" s="3"/>
      <c r="J24" s="3"/>
      <c r="K24" s="3"/>
      <c r="L24" s="3"/>
      <c r="M24" s="3"/>
      <c r="N24" s="3"/>
      <c r="O24" s="3"/>
    </row>
    <row r="25" spans="3:15" ht="30" customHeight="1" x14ac:dyDescent="0.25">
      <c r="C25" s="3" t="s">
        <v>54</v>
      </c>
      <c r="D25" s="6"/>
      <c r="E25" s="4"/>
      <c r="F25" s="11"/>
      <c r="G25" s="3"/>
      <c r="H25" s="3"/>
      <c r="I25" s="3"/>
      <c r="J25" s="3"/>
      <c r="K25" s="3"/>
      <c r="L25" s="3"/>
      <c r="M25" s="3"/>
      <c r="N25" s="3"/>
      <c r="O25" s="3"/>
    </row>
    <row r="26" spans="3:15" ht="30" customHeight="1" x14ac:dyDescent="0.25">
      <c r="C26" s="3" t="s">
        <v>55</v>
      </c>
      <c r="D26" s="6"/>
      <c r="E26" s="4"/>
      <c r="F26" s="11"/>
      <c r="G26" s="3"/>
      <c r="H26" s="3"/>
      <c r="I26" s="3"/>
      <c r="J26" s="3"/>
      <c r="K26" s="3"/>
      <c r="L26" s="3"/>
      <c r="M26" s="3"/>
      <c r="N26" s="3"/>
      <c r="O26" s="3"/>
    </row>
    <row r="27" spans="3:15" ht="30" customHeight="1" x14ac:dyDescent="0.25">
      <c r="C27" s="3" t="s">
        <v>56</v>
      </c>
      <c r="D27" s="6"/>
      <c r="E27" s="4"/>
      <c r="F27" s="11"/>
      <c r="G27" s="3"/>
      <c r="H27" s="3"/>
      <c r="I27" s="3"/>
      <c r="J27" s="3"/>
      <c r="K27" s="3"/>
      <c r="L27" s="3"/>
      <c r="M27" s="3"/>
      <c r="N27" s="3"/>
      <c r="O27" s="3"/>
    </row>
    <row r="28" spans="3:15" ht="30" customHeight="1" x14ac:dyDescent="0.25">
      <c r="C28" s="3" t="s">
        <v>57</v>
      </c>
      <c r="D28" s="6"/>
      <c r="E28" s="4"/>
      <c r="F28" s="11"/>
      <c r="G28" s="3"/>
      <c r="H28" s="3"/>
      <c r="I28" s="3"/>
      <c r="J28" s="3"/>
      <c r="K28" s="3"/>
      <c r="L28" s="3"/>
      <c r="M28" s="3"/>
      <c r="N28" s="3"/>
      <c r="O28" s="3"/>
    </row>
    <row r="29" spans="3:15" ht="30" customHeight="1" x14ac:dyDescent="0.25">
      <c r="C29" s="3" t="s">
        <v>58</v>
      </c>
      <c r="D29" s="6"/>
      <c r="E29" s="4"/>
      <c r="F29" s="10"/>
      <c r="G29" s="6"/>
      <c r="H29" s="6"/>
      <c r="I29" s="6"/>
      <c r="J29" s="6"/>
      <c r="K29" s="6"/>
      <c r="L29" s="6"/>
      <c r="M29" s="6"/>
      <c r="N29" s="6"/>
      <c r="O29" s="6"/>
    </row>
    <row r="30" spans="3:15" ht="30" customHeight="1" x14ac:dyDescent="0.25">
      <c r="C30" s="3" t="s">
        <v>59</v>
      </c>
      <c r="D30" s="6"/>
      <c r="E30" s="4"/>
      <c r="F30" s="10"/>
      <c r="G30" s="6"/>
      <c r="H30" s="6"/>
      <c r="I30" s="6"/>
      <c r="J30" s="6"/>
      <c r="K30" s="6"/>
      <c r="L30" s="6"/>
      <c r="M30" s="6"/>
      <c r="N30" s="6"/>
      <c r="O3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 CELLULE QUALITE</vt:lpstr>
      <vt:lpstr>RESSOURCES HUMAINES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2013-02-04T20:25:01Z</dcterms:created>
  <dcterms:modified xsi:type="dcterms:W3CDTF">2013-02-28T23:39:21Z</dcterms:modified>
</cp:coreProperties>
</file>