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C2" i="1" l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C4" i="1"/>
  <c r="D4" i="1" s="1"/>
  <c r="E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C5" i="1"/>
  <c r="D5" i="1" s="1"/>
  <c r="E5" i="1" s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C7" i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C8" i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C9" i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C10" i="1"/>
  <c r="D10" i="1" s="1"/>
  <c r="E10" i="1" s="1"/>
  <c r="F10" i="1" s="1"/>
  <c r="G10" i="1" s="1"/>
  <c r="H10" i="1" s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AB10" i="1" s="1"/>
  <c r="AC10" i="1" s="1"/>
  <c r="AD10" i="1" s="1"/>
  <c r="AE10" i="1" s="1"/>
  <c r="C11" i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B3" i="1"/>
  <c r="B4" i="1"/>
  <c r="B5" i="1"/>
  <c r="B6" i="1"/>
  <c r="B7" i="1"/>
  <c r="B8" i="1"/>
  <c r="B9" i="1"/>
  <c r="B10" i="1"/>
  <c r="B11" i="1"/>
  <c r="B2" i="1"/>
</calcChain>
</file>

<file path=xl/sharedStrings.xml><?xml version="1.0" encoding="utf-8"?>
<sst xmlns="http://schemas.openxmlformats.org/spreadsheetml/2006/main" count="64" uniqueCount="43">
  <si>
    <t>AGENT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</si>
  <si>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</si>
  <si>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</si>
  <si>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</si>
  <si>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</si>
  <si>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</si>
  <si>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</si>
  <si>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</si>
  <si>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</si>
  <si>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</si>
  <si>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</si>
  <si>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01/06/2014</t>
  </si>
  <si>
    <t>02/06/2014</t>
  </si>
  <si>
    <t>03/06/2014</t>
  </si>
  <si>
    <t>04/06/2014</t>
  </si>
  <si>
    <t>05/06/2014</t>
  </si>
  <si>
    <t>06/06/2014</t>
  </si>
  <si>
    <t>07/06/2014</t>
  </si>
  <si>
    <t>08/06/2014</t>
  </si>
  <si>
    <t>09/06/2014</t>
  </si>
  <si>
    <t>10/06/2014</t>
  </si>
  <si>
    <t>11/06/2014</t>
  </si>
  <si>
    <t>12/06/2014</t>
  </si>
  <si>
    <t>13/06/2014</t>
  </si>
  <si>
    <t>14/06/2014</t>
  </si>
  <si>
    <t>15/06/2014</t>
  </si>
  <si>
    <t>16/06/2014</t>
  </si>
  <si>
    <t>17/06/2014</t>
  </si>
  <si>
    <t>18/06/2014</t>
  </si>
  <si>
    <t>19/06/2014</t>
  </si>
  <si>
    <t>20/06/2014</t>
  </si>
  <si>
    <t>21/06/2014</t>
  </si>
  <si>
    <t>22/06/2014</t>
  </si>
  <si>
    <t>23/06/2014</t>
  </si>
  <si>
    <t>24/06/2014</t>
  </si>
  <si>
    <t>25/06/2014</t>
  </si>
  <si>
    <t>26/06/2014</t>
  </si>
  <si>
    <t>27/06/2014</t>
  </si>
  <si>
    <t>28/06/2014</t>
  </si>
  <si>
    <t>29/06/2014</t>
  </si>
  <si>
    <t>30/06/2014</t>
  </si>
  <si>
    <t>DATE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</si>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</sst>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AE11" totalsRowShown="0" headerRowDxfId="37" dataDxfId="0">
  <autoFilter ref="A1:AE11"/>
  <tableColumns count="31">
    <tableColumn id="1" name="AGENT" dataDxfId="31"/>
    <tableColumn id="2" name="01/06/2014" dataDxfId="30">
      <calculatedColumnFormula>SUMPRODUCT((Tableau3[AGENT]=Tableau2[[#This Row],[AGENT]])*(Tableau3[DATE]=Tableau2[[#Headers],[01/06/2014]])*(Tableau3[RESULTAT]))</calculatedColumnFormula>
    </tableColumn>
    <tableColumn id="3" name="02/06/2014" dataDxfId="29">
      <calculatedColumnFormula>SUMPRODUCT((Tableau3[RESULTAT]=Tableau2[[#This Row],[01/06/2014]])*(Tableau3[AGENT]=Tableau2[[#Headers],[02/06/2014]])*(Tableau3[DATE]))</calculatedColumnFormula>
    </tableColumn>
    <tableColumn id="4" name="03/06/2014" dataDxfId="28">
      <calculatedColumnFormula>SUMPRODUCT((Tableau3[DATE]=Tableau2[[#This Row],[02/06/2014]])*(Tableau3[RESULTAT]=Tableau2[[#Headers],[03/06/2014]])*(Tableau3[AGENT]))</calculatedColumnFormula>
    </tableColumn>
    <tableColumn id="5" name="04/06/2014" dataDxfId="27">
      <calculatedColumnFormula>SUMPRODUCT((Tableau3[AGENT]=Tableau2[[#This Row],[03/06/2014]])*(Tableau3[DATE]=Tableau2[[#Headers],[04/06/2014]])*(Tableau3[RESULTAT]))</calculatedColumnFormula>
    </tableColumn>
    <tableColumn id="6" name="05/06/2014" dataDxfId="26">
      <calculatedColumnFormula>SUMPRODUCT((Tableau3[RESULTAT]=Tableau2[[#This Row],[04/06/2014]])*(Tableau3[AGENT]=Tableau2[[#Headers],[05/06/2014]])*(Tableau3[DATE]))</calculatedColumnFormula>
    </tableColumn>
    <tableColumn id="7" name="06/06/2014" dataDxfId="25">
      <calculatedColumnFormula>SUMPRODUCT((Tableau3[DATE]=Tableau2[[#This Row],[05/06/2014]])*(Tableau3[RESULTAT]=Tableau2[[#Headers],[06/06/2014]])*(Tableau3[AGENT]))</calculatedColumnFormula>
    </tableColumn>
    <tableColumn id="8" name="07/06/2014" dataDxfId="24">
      <calculatedColumnFormula>SUMPRODUCT((Tableau3[AGENT]=Tableau2[[#This Row],[06/06/2014]])*(Tableau3[DATE]=Tableau2[[#Headers],[07/06/2014]])*(Tableau3[RESULTAT]))</calculatedColumnFormula>
    </tableColumn>
    <tableColumn id="9" name="08/06/2014" dataDxfId="23">
      <calculatedColumnFormula>SUMPRODUCT((Tableau3[RESULTAT]=Tableau2[[#This Row],[07/06/2014]])*(Tableau3[AGENT]=Tableau2[[#Headers],[08/06/2014]])*(Tableau3[DATE]))</calculatedColumnFormula>
    </tableColumn>
    <tableColumn id="10" name="09/06/2014" dataDxfId="22">
      <calculatedColumnFormula>SUMPRODUCT((Tableau3[DATE]=Tableau2[[#This Row],[08/06/2014]])*(Tableau3[RESULTAT]=Tableau2[[#Headers],[09/06/2014]])*(Tableau3[AGENT]))</calculatedColumnFormula>
    </tableColumn>
    <tableColumn id="11" name="10/06/2014" dataDxfId="21">
      <calculatedColumnFormula>SUMPRODUCT((Tableau3[AGENT]=Tableau2[[#This Row],[09/06/2014]])*(Tableau3[DATE]=Tableau2[[#Headers],[10/06/2014]])*(Tableau3[RESULTAT]))</calculatedColumnFormula>
    </tableColumn>
    <tableColumn id="12" name="11/06/2014" dataDxfId="20">
      <calculatedColumnFormula>SUMPRODUCT((Tableau3[RESULTAT]=Tableau2[[#This Row],[10/06/2014]])*(Tableau3[AGENT]=Tableau2[[#Headers],[11/06/2014]])*(Tableau3[DATE]))</calculatedColumnFormula>
    </tableColumn>
    <tableColumn id="13" name="12/06/2014" dataDxfId="19">
      <calculatedColumnFormula>SUMPRODUCT((Tableau3[DATE]=Tableau2[[#This Row],[11/06/2014]])*(Tableau3[RESULTAT]=Tableau2[[#Headers],[12/06/2014]])*(Tableau3[AGENT]))</calculatedColumnFormula>
    </tableColumn>
    <tableColumn id="14" name="13/06/2014" dataDxfId="18">
      <calculatedColumnFormula>SUMPRODUCT((Tableau3[AGENT]=Tableau2[[#This Row],[12/06/2014]])*(Tableau3[DATE]=Tableau2[[#Headers],[13/06/2014]])*(Tableau3[RESULTAT]))</calculatedColumnFormula>
    </tableColumn>
    <tableColumn id="15" name="14/06/2014" dataDxfId="17">
      <calculatedColumnFormula>SUMPRODUCT((Tableau3[RESULTAT]=Tableau2[[#This Row],[13/06/2014]])*(Tableau3[AGENT]=Tableau2[[#Headers],[14/06/2014]])*(Tableau3[DATE]))</calculatedColumnFormula>
    </tableColumn>
    <tableColumn id="16" name="15/06/2014" dataDxfId="16">
      <calculatedColumnFormula>SUMPRODUCT((Tableau3[DATE]=Tableau2[[#This Row],[14/06/2014]])*(Tableau3[RESULTAT]=Tableau2[[#Headers],[15/06/2014]])*(Tableau3[AGENT]))</calculatedColumnFormula>
    </tableColumn>
    <tableColumn id="17" name="16/06/2014" dataDxfId="15">
      <calculatedColumnFormula>SUMPRODUCT((Tableau3[AGENT]=Tableau2[[#This Row],[15/06/2014]])*(Tableau3[DATE]=Tableau2[[#Headers],[16/06/2014]])*(Tableau3[RESULTAT]))</calculatedColumnFormula>
    </tableColumn>
    <tableColumn id="18" name="17/06/2014" dataDxfId="14">
      <calculatedColumnFormula>SUMPRODUCT((Tableau3[RESULTAT]=Tableau2[[#This Row],[16/06/2014]])*(Tableau3[AGENT]=Tableau2[[#Headers],[17/06/2014]])*(Tableau3[DATE]))</calculatedColumnFormula>
    </tableColumn>
    <tableColumn id="19" name="18/06/2014" dataDxfId="13">
      <calculatedColumnFormula>SUMPRODUCT((Tableau3[DATE]=Tableau2[[#This Row],[17/06/2014]])*(Tableau3[RESULTAT]=Tableau2[[#Headers],[18/06/2014]])*(Tableau3[AGENT]))</calculatedColumnFormula>
    </tableColumn>
    <tableColumn id="20" name="19/06/2014" dataDxfId="12">
      <calculatedColumnFormula>SUMPRODUCT((Tableau3[AGENT]=Tableau2[[#This Row],[18/06/2014]])*(Tableau3[DATE]=Tableau2[[#Headers],[19/06/2014]])*(Tableau3[RESULTAT]))</calculatedColumnFormula>
    </tableColumn>
    <tableColumn id="21" name="20/06/2014" dataDxfId="11">
      <calculatedColumnFormula>SUMPRODUCT((Tableau3[RESULTAT]=Tableau2[[#This Row],[19/06/2014]])*(Tableau3[AGENT]=Tableau2[[#Headers],[20/06/2014]])*(Tableau3[DATE]))</calculatedColumnFormula>
    </tableColumn>
    <tableColumn id="22" name="21/06/2014" dataDxfId="10">
      <calculatedColumnFormula>SUMPRODUCT((Tableau3[DATE]=Tableau2[[#This Row],[20/06/2014]])*(Tableau3[RESULTAT]=Tableau2[[#Headers],[21/06/2014]])*(Tableau3[AGENT]))</calculatedColumnFormula>
    </tableColumn>
    <tableColumn id="23" name="22/06/2014" dataDxfId="9">
      <calculatedColumnFormula>SUMPRODUCT((Tableau3[AGENT]=Tableau2[[#This Row],[21/06/2014]])*(Tableau3[DATE]=Tableau2[[#Headers],[22/06/2014]])*(Tableau3[RESULTAT]))</calculatedColumnFormula>
    </tableColumn>
    <tableColumn id="24" name="23/06/2014" dataDxfId="8">
      <calculatedColumnFormula>SUMPRODUCT((Tableau3[RESULTAT]=Tableau2[[#This Row],[22/06/2014]])*(Tableau3[AGENT]=Tableau2[[#Headers],[23/06/2014]])*(Tableau3[DATE]))</calculatedColumnFormula>
    </tableColumn>
    <tableColumn id="25" name="24/06/2014" dataDxfId="7">
      <calculatedColumnFormula>SUMPRODUCT((Tableau3[DATE]=Tableau2[[#This Row],[23/06/2014]])*(Tableau3[RESULTAT]=Tableau2[[#Headers],[24/06/2014]])*(Tableau3[AGENT]))</calculatedColumnFormula>
    </tableColumn>
    <tableColumn id="26" name="25/06/2014" dataDxfId="6">
      <calculatedColumnFormula>SUMPRODUCT((Tableau3[AGENT]=Tableau2[[#This Row],[24/06/2014]])*(Tableau3[DATE]=Tableau2[[#Headers],[25/06/2014]])*(Tableau3[RESULTAT]))</calculatedColumnFormula>
    </tableColumn>
    <tableColumn id="27" name="26/06/2014" dataDxfId="5">
      <calculatedColumnFormula>SUMPRODUCT((Tableau3[RESULTAT]=Tableau2[[#This Row],[25/06/2014]])*(Tableau3[AGENT]=Tableau2[[#Headers],[26/06/2014]])*(Tableau3[DATE]))</calculatedColumnFormula>
    </tableColumn>
    <tableColumn id="28" name="27/06/2014" dataDxfId="4">
      <calculatedColumnFormula>SUMPRODUCT((Tableau3[DATE]=Tableau2[[#This Row],[26/06/2014]])*(Tableau3[RESULTAT]=Tableau2[[#Headers],[27/06/2014]])*(Tableau3[AGENT]))</calculatedColumnFormula>
    </tableColumn>
    <tableColumn id="29" name="28/06/2014" dataDxfId="3">
      <calculatedColumnFormula>SUMPRODUCT((Tableau3[AGENT]=Tableau2[[#This Row],[27/06/2014]])*(Tableau3[DATE]=Tableau2[[#Headers],[28/06/2014]])*(Tableau3[RESULTAT]))</calculatedColumnFormula>
    </tableColumn>
    <tableColumn id="30" name="29/06/2014" dataDxfId="2">
      <calculatedColumnFormula>SUMPRODUCT((Tableau3[RESULTAT]=Tableau2[[#This Row],[28/06/2014]])*(Tableau3[AGENT]=Tableau2[[#Headers],[29/06/2014]])*(Tableau3[DATE]))</calculatedColumnFormula>
    </tableColumn>
    <tableColumn id="31" name="30/06/2014" dataDxfId="1">
      <calculatedColumnFormula>SUMPRODUCT((Tableau3[DATE]=Tableau2[[#This Row],[29/06/2014]])*(Tableau3[RESULTAT]=Tableau2[[#Headers],[30/06/2014]])*(Tableau3[AGENT]))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7:C37" totalsRowShown="0" headerRowDxfId="33" dataDxfId="32">
  <autoFilter ref="A17:C37"/>
  <tableColumns count="3">
    <tableColumn id="1" name="DATE" dataDxfId="36"/>
    <tableColumn id="2" name="AGENT" dataDxfId="35"/>
    <tableColumn id="3" name="RESULTAT" dataDxfId="3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7"/>
  <sheetViews>
    <sheetView tabSelected="1" workbookViewId="0"/>
  </sheetViews>
  <sheetFormatPr baseColWidth="10" defaultColWidth="9.140625" defaultRowHeight="15" x14ac:dyDescent="0.25"/>
  <cols>
    <col min="1" max="1" width="10.7109375" bestFit="1" customWidth="1"/>
    <col min="2" max="31" width="12.85546875" customWidth="1"/>
  </cols>
  <sheetData>
    <row r="1" spans="1:31" x14ac:dyDescent="0.25">
      <c r="A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26</v>
      </c>
      <c r="R1" s="1" t="s">
        <v>27</v>
      </c>
      <c r="S1" s="1" t="s">
        <v>28</v>
      </c>
      <c r="T1" s="1" t="s">
        <v>29</v>
      </c>
      <c r="U1" s="1" t="s">
        <v>30</v>
      </c>
      <c r="V1" s="1" t="s">
        <v>31</v>
      </c>
      <c r="W1" s="1" t="s">
        <v>32</v>
      </c>
      <c r="X1" s="1" t="s">
        <v>33</v>
      </c>
      <c r="Y1" s="1" t="s">
        <v>34</v>
      </c>
      <c r="Z1" s="1" t="s">
        <v>35</v>
      </c>
      <c r="AA1" s="1" t="s">
        <v>36</v>
      </c>
      <c r="AB1" s="1" t="s">
        <v>37</v>
      </c>
      <c r="AC1" s="1" t="s">
        <v>38</v>
      </c>
      <c r="AD1" s="1" t="s">
        <v>39</v>
      </c>
      <c r="AE1" s="1" t="s">
        <v>40</v>
      </c>
    </row>
    <row r="2" spans="1:31" x14ac:dyDescent="0.25">
      <c r="A2" s="2" t="s">
        <v>1</v>
      </c>
      <c r="B2" s="2">
        <f>SUMPRODUCT((Tableau3[AGENT]=Tableau2[[#This Row],[AGENT]])*(Tableau3[DATE]=Tableau2[[#Headers],[01/06/2014]])*(Tableau3[RESULTAT]))</f>
        <v>0</v>
      </c>
      <c r="C2" s="2">
        <f>SUMPRODUCT((Tableau3[RESULTAT]=Tableau2[[#This Row],[01/06/2014]])*(Tableau3[AGENT]=Tableau2[[#Headers],[02/06/2014]])*(Tableau3[DATE]))</f>
        <v>0</v>
      </c>
      <c r="D2" s="2" t="e">
        <f>SUMPRODUCT((Tableau3[DATE]=Tableau2[[#This Row],[02/06/2014]])*(Tableau3[RESULTAT]=Tableau2[[#Headers],[03/06/2014]])*(Tableau3[AGENT]))</f>
        <v>#VALUE!</v>
      </c>
      <c r="E2" s="2" t="e">
        <f>SUMPRODUCT((Tableau3[AGENT]=Tableau2[[#This Row],[03/06/2014]])*(Tableau3[DATE]=Tableau2[[#Headers],[04/06/2014]])*(Tableau3[RESULTAT]))</f>
        <v>#VALUE!</v>
      </c>
      <c r="F2" s="2" t="e">
        <f>SUMPRODUCT((Tableau3[RESULTAT]=Tableau2[[#This Row],[04/06/2014]])*(Tableau3[AGENT]=Tableau2[[#Headers],[05/06/2014]])*(Tableau3[DATE]))</f>
        <v>#VALUE!</v>
      </c>
      <c r="G2" s="2" t="e">
        <f>SUMPRODUCT((Tableau3[DATE]=Tableau2[[#This Row],[05/06/2014]])*(Tableau3[RESULTAT]=Tableau2[[#Headers],[06/06/2014]])*(Tableau3[AGENT]))</f>
        <v>#VALUE!</v>
      </c>
      <c r="H2" s="2" t="e">
        <f>SUMPRODUCT((Tableau3[AGENT]=Tableau2[[#This Row],[06/06/2014]])*(Tableau3[DATE]=Tableau2[[#Headers],[07/06/2014]])*(Tableau3[RESULTAT]))</f>
        <v>#VALUE!</v>
      </c>
      <c r="I2" s="2" t="e">
        <f>SUMPRODUCT((Tableau3[RESULTAT]=Tableau2[[#This Row],[07/06/2014]])*(Tableau3[AGENT]=Tableau2[[#Headers],[08/06/2014]])*(Tableau3[DATE]))</f>
        <v>#VALUE!</v>
      </c>
      <c r="J2" s="2" t="e">
        <f>SUMPRODUCT((Tableau3[DATE]=Tableau2[[#This Row],[08/06/2014]])*(Tableau3[RESULTAT]=Tableau2[[#Headers],[09/06/2014]])*(Tableau3[AGENT]))</f>
        <v>#VALUE!</v>
      </c>
      <c r="K2" s="2" t="e">
        <f>SUMPRODUCT((Tableau3[AGENT]=Tableau2[[#This Row],[09/06/2014]])*(Tableau3[DATE]=Tableau2[[#Headers],[10/06/2014]])*(Tableau3[RESULTAT]))</f>
        <v>#VALUE!</v>
      </c>
      <c r="L2" s="2" t="e">
        <f>SUMPRODUCT((Tableau3[RESULTAT]=Tableau2[[#This Row],[10/06/2014]])*(Tableau3[AGENT]=Tableau2[[#Headers],[11/06/2014]])*(Tableau3[DATE]))</f>
        <v>#VALUE!</v>
      </c>
      <c r="M2" s="2" t="e">
        <f>SUMPRODUCT((Tableau3[DATE]=Tableau2[[#This Row],[11/06/2014]])*(Tableau3[RESULTAT]=Tableau2[[#Headers],[12/06/2014]])*(Tableau3[AGENT]))</f>
        <v>#VALUE!</v>
      </c>
      <c r="N2" s="2" t="e">
        <f>SUMPRODUCT((Tableau3[AGENT]=Tableau2[[#This Row],[12/06/2014]])*(Tableau3[DATE]=Tableau2[[#Headers],[13/06/2014]])*(Tableau3[RESULTAT]))</f>
        <v>#VALUE!</v>
      </c>
      <c r="O2" s="2" t="e">
        <f>SUMPRODUCT((Tableau3[RESULTAT]=Tableau2[[#This Row],[13/06/2014]])*(Tableau3[AGENT]=Tableau2[[#Headers],[14/06/2014]])*(Tableau3[DATE]))</f>
        <v>#VALUE!</v>
      </c>
      <c r="P2" s="2" t="e">
        <f>SUMPRODUCT((Tableau3[DATE]=Tableau2[[#This Row],[14/06/2014]])*(Tableau3[RESULTAT]=Tableau2[[#Headers],[15/06/2014]])*(Tableau3[AGENT]))</f>
        <v>#VALUE!</v>
      </c>
      <c r="Q2" s="2" t="e">
        <f>SUMPRODUCT((Tableau3[AGENT]=Tableau2[[#This Row],[15/06/2014]])*(Tableau3[DATE]=Tableau2[[#Headers],[16/06/2014]])*(Tableau3[RESULTAT]))</f>
        <v>#VALUE!</v>
      </c>
      <c r="R2" s="2" t="e">
        <f>SUMPRODUCT((Tableau3[RESULTAT]=Tableau2[[#This Row],[16/06/2014]])*(Tableau3[AGENT]=Tableau2[[#Headers],[17/06/2014]])*(Tableau3[DATE]))</f>
        <v>#VALUE!</v>
      </c>
      <c r="S2" s="2" t="e">
        <f>SUMPRODUCT((Tableau3[DATE]=Tableau2[[#This Row],[17/06/2014]])*(Tableau3[RESULTAT]=Tableau2[[#Headers],[18/06/2014]])*(Tableau3[AGENT]))</f>
        <v>#VALUE!</v>
      </c>
      <c r="T2" s="2" t="e">
        <f>SUMPRODUCT((Tableau3[AGENT]=Tableau2[[#This Row],[18/06/2014]])*(Tableau3[DATE]=Tableau2[[#Headers],[19/06/2014]])*(Tableau3[RESULTAT]))</f>
        <v>#VALUE!</v>
      </c>
      <c r="U2" s="2" t="e">
        <f>SUMPRODUCT((Tableau3[RESULTAT]=Tableau2[[#This Row],[19/06/2014]])*(Tableau3[AGENT]=Tableau2[[#Headers],[20/06/2014]])*(Tableau3[DATE]))</f>
        <v>#VALUE!</v>
      </c>
      <c r="V2" s="2" t="e">
        <f>SUMPRODUCT((Tableau3[DATE]=Tableau2[[#This Row],[20/06/2014]])*(Tableau3[RESULTAT]=Tableau2[[#Headers],[21/06/2014]])*(Tableau3[AGENT]))</f>
        <v>#VALUE!</v>
      </c>
      <c r="W2" s="2" t="e">
        <f>SUMPRODUCT((Tableau3[AGENT]=Tableau2[[#This Row],[21/06/2014]])*(Tableau3[DATE]=Tableau2[[#Headers],[22/06/2014]])*(Tableau3[RESULTAT]))</f>
        <v>#VALUE!</v>
      </c>
      <c r="X2" s="2" t="e">
        <f>SUMPRODUCT((Tableau3[RESULTAT]=Tableau2[[#This Row],[22/06/2014]])*(Tableau3[AGENT]=Tableau2[[#Headers],[23/06/2014]])*(Tableau3[DATE]))</f>
        <v>#VALUE!</v>
      </c>
      <c r="Y2" s="2" t="e">
        <f>SUMPRODUCT((Tableau3[DATE]=Tableau2[[#This Row],[23/06/2014]])*(Tableau3[RESULTAT]=Tableau2[[#Headers],[24/06/2014]])*(Tableau3[AGENT]))</f>
        <v>#VALUE!</v>
      </c>
      <c r="Z2" s="2" t="e">
        <f>SUMPRODUCT((Tableau3[AGENT]=Tableau2[[#This Row],[24/06/2014]])*(Tableau3[DATE]=Tableau2[[#Headers],[25/06/2014]])*(Tableau3[RESULTAT]))</f>
        <v>#VALUE!</v>
      </c>
      <c r="AA2" s="2" t="e">
        <f>SUMPRODUCT((Tableau3[RESULTAT]=Tableau2[[#This Row],[25/06/2014]])*(Tableau3[AGENT]=Tableau2[[#Headers],[26/06/2014]])*(Tableau3[DATE]))</f>
        <v>#VALUE!</v>
      </c>
      <c r="AB2" s="2" t="e">
        <f>SUMPRODUCT((Tableau3[DATE]=Tableau2[[#This Row],[26/06/2014]])*(Tableau3[RESULTAT]=Tableau2[[#Headers],[27/06/2014]])*(Tableau3[AGENT]))</f>
        <v>#VALUE!</v>
      </c>
      <c r="AC2" s="2" t="e">
        <f>SUMPRODUCT((Tableau3[AGENT]=Tableau2[[#This Row],[27/06/2014]])*(Tableau3[DATE]=Tableau2[[#Headers],[28/06/2014]])*(Tableau3[RESULTAT]))</f>
        <v>#VALUE!</v>
      </c>
      <c r="AD2" s="2" t="e">
        <f>SUMPRODUCT((Tableau3[RESULTAT]=Tableau2[[#This Row],[28/06/2014]])*(Tableau3[AGENT]=Tableau2[[#Headers],[29/06/2014]])*(Tableau3[DATE]))</f>
        <v>#VALUE!</v>
      </c>
      <c r="AE2" s="2" t="e">
        <f>SUMPRODUCT((Tableau3[DATE]=Tableau2[[#This Row],[29/06/2014]])*(Tableau3[RESULTAT]=Tableau2[[#Headers],[30/06/2014]])*(Tableau3[AGENT]))</f>
        <v>#VALUE!</v>
      </c>
    </row>
    <row r="3" spans="1:31" x14ac:dyDescent="0.25">
      <c r="A3" s="2" t="s">
        <v>2</v>
      </c>
      <c r="B3" s="2">
        <f>SUMPRODUCT((Tableau3[AGENT]=Tableau2[[#This Row],[AGENT]])*(Tableau3[DATE]=Tableau2[[#Headers],[01/06/2014]])*(Tableau3[RESULTAT]))</f>
        <v>0</v>
      </c>
      <c r="C3" s="2">
        <f>SUMPRODUCT((Tableau3[RESULTAT]=Tableau2[[#This Row],[01/06/2014]])*(Tableau3[AGENT]=Tableau2[[#Headers],[02/06/2014]])*(Tableau3[DATE]))</f>
        <v>0</v>
      </c>
      <c r="D3" s="2" t="e">
        <f>SUMPRODUCT((Tableau3[DATE]=Tableau2[[#This Row],[02/06/2014]])*(Tableau3[RESULTAT]=Tableau2[[#Headers],[03/06/2014]])*(Tableau3[AGENT]))</f>
        <v>#VALUE!</v>
      </c>
      <c r="E3" s="2" t="e">
        <f>SUMPRODUCT((Tableau3[AGENT]=Tableau2[[#This Row],[03/06/2014]])*(Tableau3[DATE]=Tableau2[[#Headers],[04/06/2014]])*(Tableau3[RESULTAT]))</f>
        <v>#VALUE!</v>
      </c>
      <c r="F3" s="2" t="e">
        <f>SUMPRODUCT((Tableau3[RESULTAT]=Tableau2[[#This Row],[04/06/2014]])*(Tableau3[AGENT]=Tableau2[[#Headers],[05/06/2014]])*(Tableau3[DATE]))</f>
        <v>#VALUE!</v>
      </c>
      <c r="G3" s="2" t="e">
        <f>SUMPRODUCT((Tableau3[DATE]=Tableau2[[#This Row],[05/06/2014]])*(Tableau3[RESULTAT]=Tableau2[[#Headers],[06/06/2014]])*(Tableau3[AGENT]))</f>
        <v>#VALUE!</v>
      </c>
      <c r="H3" s="2" t="e">
        <f>SUMPRODUCT((Tableau3[AGENT]=Tableau2[[#This Row],[06/06/2014]])*(Tableau3[DATE]=Tableau2[[#Headers],[07/06/2014]])*(Tableau3[RESULTAT]))</f>
        <v>#VALUE!</v>
      </c>
      <c r="I3" s="2" t="e">
        <f>SUMPRODUCT((Tableau3[RESULTAT]=Tableau2[[#This Row],[07/06/2014]])*(Tableau3[AGENT]=Tableau2[[#Headers],[08/06/2014]])*(Tableau3[DATE]))</f>
        <v>#VALUE!</v>
      </c>
      <c r="J3" s="2" t="e">
        <f>SUMPRODUCT((Tableau3[DATE]=Tableau2[[#This Row],[08/06/2014]])*(Tableau3[RESULTAT]=Tableau2[[#Headers],[09/06/2014]])*(Tableau3[AGENT]))</f>
        <v>#VALUE!</v>
      </c>
      <c r="K3" s="2" t="e">
        <f>SUMPRODUCT((Tableau3[AGENT]=Tableau2[[#This Row],[09/06/2014]])*(Tableau3[DATE]=Tableau2[[#Headers],[10/06/2014]])*(Tableau3[RESULTAT]))</f>
        <v>#VALUE!</v>
      </c>
      <c r="L3" s="2" t="e">
        <f>SUMPRODUCT((Tableau3[RESULTAT]=Tableau2[[#This Row],[10/06/2014]])*(Tableau3[AGENT]=Tableau2[[#Headers],[11/06/2014]])*(Tableau3[DATE]))</f>
        <v>#VALUE!</v>
      </c>
      <c r="M3" s="2" t="e">
        <f>SUMPRODUCT((Tableau3[DATE]=Tableau2[[#This Row],[11/06/2014]])*(Tableau3[RESULTAT]=Tableau2[[#Headers],[12/06/2014]])*(Tableau3[AGENT]))</f>
        <v>#VALUE!</v>
      </c>
      <c r="N3" s="2" t="e">
        <f>SUMPRODUCT((Tableau3[AGENT]=Tableau2[[#This Row],[12/06/2014]])*(Tableau3[DATE]=Tableau2[[#Headers],[13/06/2014]])*(Tableau3[RESULTAT]))</f>
        <v>#VALUE!</v>
      </c>
      <c r="O3" s="2" t="e">
        <f>SUMPRODUCT((Tableau3[RESULTAT]=Tableau2[[#This Row],[13/06/2014]])*(Tableau3[AGENT]=Tableau2[[#Headers],[14/06/2014]])*(Tableau3[DATE]))</f>
        <v>#VALUE!</v>
      </c>
      <c r="P3" s="2" t="e">
        <f>SUMPRODUCT((Tableau3[DATE]=Tableau2[[#This Row],[14/06/2014]])*(Tableau3[RESULTAT]=Tableau2[[#Headers],[15/06/2014]])*(Tableau3[AGENT]))</f>
        <v>#VALUE!</v>
      </c>
      <c r="Q3" s="2" t="e">
        <f>SUMPRODUCT((Tableau3[AGENT]=Tableau2[[#This Row],[15/06/2014]])*(Tableau3[DATE]=Tableau2[[#Headers],[16/06/2014]])*(Tableau3[RESULTAT]))</f>
        <v>#VALUE!</v>
      </c>
      <c r="R3" s="2" t="e">
        <f>SUMPRODUCT((Tableau3[RESULTAT]=Tableau2[[#This Row],[16/06/2014]])*(Tableau3[AGENT]=Tableau2[[#Headers],[17/06/2014]])*(Tableau3[DATE]))</f>
        <v>#VALUE!</v>
      </c>
      <c r="S3" s="2" t="e">
        <f>SUMPRODUCT((Tableau3[DATE]=Tableau2[[#This Row],[17/06/2014]])*(Tableau3[RESULTAT]=Tableau2[[#Headers],[18/06/2014]])*(Tableau3[AGENT]))</f>
        <v>#VALUE!</v>
      </c>
      <c r="T3" s="2" t="e">
        <f>SUMPRODUCT((Tableau3[AGENT]=Tableau2[[#This Row],[18/06/2014]])*(Tableau3[DATE]=Tableau2[[#Headers],[19/06/2014]])*(Tableau3[RESULTAT]))</f>
        <v>#VALUE!</v>
      </c>
      <c r="U3" s="2" t="e">
        <f>SUMPRODUCT((Tableau3[RESULTAT]=Tableau2[[#This Row],[19/06/2014]])*(Tableau3[AGENT]=Tableau2[[#Headers],[20/06/2014]])*(Tableau3[DATE]))</f>
        <v>#VALUE!</v>
      </c>
      <c r="V3" s="2" t="e">
        <f>SUMPRODUCT((Tableau3[DATE]=Tableau2[[#This Row],[20/06/2014]])*(Tableau3[RESULTAT]=Tableau2[[#Headers],[21/06/2014]])*(Tableau3[AGENT]))</f>
        <v>#VALUE!</v>
      </c>
      <c r="W3" s="2" t="e">
        <f>SUMPRODUCT((Tableau3[AGENT]=Tableau2[[#This Row],[21/06/2014]])*(Tableau3[DATE]=Tableau2[[#Headers],[22/06/2014]])*(Tableau3[RESULTAT]))</f>
        <v>#VALUE!</v>
      </c>
      <c r="X3" s="2" t="e">
        <f>SUMPRODUCT((Tableau3[RESULTAT]=Tableau2[[#This Row],[22/06/2014]])*(Tableau3[AGENT]=Tableau2[[#Headers],[23/06/2014]])*(Tableau3[DATE]))</f>
        <v>#VALUE!</v>
      </c>
      <c r="Y3" s="2" t="e">
        <f>SUMPRODUCT((Tableau3[DATE]=Tableau2[[#This Row],[23/06/2014]])*(Tableau3[RESULTAT]=Tableau2[[#Headers],[24/06/2014]])*(Tableau3[AGENT]))</f>
        <v>#VALUE!</v>
      </c>
      <c r="Z3" s="2" t="e">
        <f>SUMPRODUCT((Tableau3[AGENT]=Tableau2[[#This Row],[24/06/2014]])*(Tableau3[DATE]=Tableau2[[#Headers],[25/06/2014]])*(Tableau3[RESULTAT]))</f>
        <v>#VALUE!</v>
      </c>
      <c r="AA3" s="2" t="e">
        <f>SUMPRODUCT((Tableau3[RESULTAT]=Tableau2[[#This Row],[25/06/2014]])*(Tableau3[AGENT]=Tableau2[[#Headers],[26/06/2014]])*(Tableau3[DATE]))</f>
        <v>#VALUE!</v>
      </c>
      <c r="AB3" s="2" t="e">
        <f>SUMPRODUCT((Tableau3[DATE]=Tableau2[[#This Row],[26/06/2014]])*(Tableau3[RESULTAT]=Tableau2[[#Headers],[27/06/2014]])*(Tableau3[AGENT]))</f>
        <v>#VALUE!</v>
      </c>
      <c r="AC3" s="2" t="e">
        <f>SUMPRODUCT((Tableau3[AGENT]=Tableau2[[#This Row],[27/06/2014]])*(Tableau3[DATE]=Tableau2[[#Headers],[28/06/2014]])*(Tableau3[RESULTAT]))</f>
        <v>#VALUE!</v>
      </c>
      <c r="AD3" s="2" t="e">
        <f>SUMPRODUCT((Tableau3[RESULTAT]=Tableau2[[#This Row],[28/06/2014]])*(Tableau3[AGENT]=Tableau2[[#Headers],[29/06/2014]])*(Tableau3[DATE]))</f>
        <v>#VALUE!</v>
      </c>
      <c r="AE3" s="2" t="e">
        <f>SUMPRODUCT((Tableau3[DATE]=Tableau2[[#This Row],[29/06/2014]])*(Tableau3[RESULTAT]=Tableau2[[#Headers],[30/06/2014]])*(Tableau3[AGENT]))</f>
        <v>#VALUE!</v>
      </c>
    </row>
    <row r="4" spans="1:31" x14ac:dyDescent="0.25">
      <c r="A4" s="2" t="s">
        <v>3</v>
      </c>
      <c r="B4" s="2">
        <f>SUMPRODUCT((Tableau3[AGENT]=Tableau2[[#This Row],[AGENT]])*(Tableau3[DATE]=Tableau2[[#Headers],[01/06/2014]])*(Tableau3[RESULTAT]))</f>
        <v>0</v>
      </c>
      <c r="C4" s="2">
        <f>SUMPRODUCT((Tableau3[RESULTAT]=Tableau2[[#This Row],[01/06/2014]])*(Tableau3[AGENT]=Tableau2[[#Headers],[02/06/2014]])*(Tableau3[DATE]))</f>
        <v>0</v>
      </c>
      <c r="D4" s="2" t="e">
        <f>SUMPRODUCT((Tableau3[DATE]=Tableau2[[#This Row],[02/06/2014]])*(Tableau3[RESULTAT]=Tableau2[[#Headers],[03/06/2014]])*(Tableau3[AGENT]))</f>
        <v>#VALUE!</v>
      </c>
      <c r="E4" s="2" t="e">
        <f>SUMPRODUCT((Tableau3[AGENT]=Tableau2[[#This Row],[03/06/2014]])*(Tableau3[DATE]=Tableau2[[#Headers],[04/06/2014]])*(Tableau3[RESULTAT]))</f>
        <v>#VALUE!</v>
      </c>
      <c r="F4" s="2" t="e">
        <f>SUMPRODUCT((Tableau3[RESULTAT]=Tableau2[[#This Row],[04/06/2014]])*(Tableau3[AGENT]=Tableau2[[#Headers],[05/06/2014]])*(Tableau3[DATE]))</f>
        <v>#VALUE!</v>
      </c>
      <c r="G4" s="2" t="e">
        <f>SUMPRODUCT((Tableau3[DATE]=Tableau2[[#This Row],[05/06/2014]])*(Tableau3[RESULTAT]=Tableau2[[#Headers],[06/06/2014]])*(Tableau3[AGENT]))</f>
        <v>#VALUE!</v>
      </c>
      <c r="H4" s="2" t="e">
        <f>SUMPRODUCT((Tableau3[AGENT]=Tableau2[[#This Row],[06/06/2014]])*(Tableau3[DATE]=Tableau2[[#Headers],[07/06/2014]])*(Tableau3[RESULTAT]))</f>
        <v>#VALUE!</v>
      </c>
      <c r="I4" s="2" t="e">
        <f>SUMPRODUCT((Tableau3[RESULTAT]=Tableau2[[#This Row],[07/06/2014]])*(Tableau3[AGENT]=Tableau2[[#Headers],[08/06/2014]])*(Tableau3[DATE]))</f>
        <v>#VALUE!</v>
      </c>
      <c r="J4" s="2" t="e">
        <f>SUMPRODUCT((Tableau3[DATE]=Tableau2[[#This Row],[08/06/2014]])*(Tableau3[RESULTAT]=Tableau2[[#Headers],[09/06/2014]])*(Tableau3[AGENT]))</f>
        <v>#VALUE!</v>
      </c>
      <c r="K4" s="2" t="e">
        <f>SUMPRODUCT((Tableau3[AGENT]=Tableau2[[#This Row],[09/06/2014]])*(Tableau3[DATE]=Tableau2[[#Headers],[10/06/2014]])*(Tableau3[RESULTAT]))</f>
        <v>#VALUE!</v>
      </c>
      <c r="L4" s="2" t="e">
        <f>SUMPRODUCT((Tableau3[RESULTAT]=Tableau2[[#This Row],[10/06/2014]])*(Tableau3[AGENT]=Tableau2[[#Headers],[11/06/2014]])*(Tableau3[DATE]))</f>
        <v>#VALUE!</v>
      </c>
      <c r="M4" s="2" t="e">
        <f>SUMPRODUCT((Tableau3[DATE]=Tableau2[[#This Row],[11/06/2014]])*(Tableau3[RESULTAT]=Tableau2[[#Headers],[12/06/2014]])*(Tableau3[AGENT]))</f>
        <v>#VALUE!</v>
      </c>
      <c r="N4" s="2" t="e">
        <f>SUMPRODUCT((Tableau3[AGENT]=Tableau2[[#This Row],[12/06/2014]])*(Tableau3[DATE]=Tableau2[[#Headers],[13/06/2014]])*(Tableau3[RESULTAT]))</f>
        <v>#VALUE!</v>
      </c>
      <c r="O4" s="2" t="e">
        <f>SUMPRODUCT((Tableau3[RESULTAT]=Tableau2[[#This Row],[13/06/2014]])*(Tableau3[AGENT]=Tableau2[[#Headers],[14/06/2014]])*(Tableau3[DATE]))</f>
        <v>#VALUE!</v>
      </c>
      <c r="P4" s="2" t="e">
        <f>SUMPRODUCT((Tableau3[DATE]=Tableau2[[#This Row],[14/06/2014]])*(Tableau3[RESULTAT]=Tableau2[[#Headers],[15/06/2014]])*(Tableau3[AGENT]))</f>
        <v>#VALUE!</v>
      </c>
      <c r="Q4" s="2" t="e">
        <f>SUMPRODUCT((Tableau3[AGENT]=Tableau2[[#This Row],[15/06/2014]])*(Tableau3[DATE]=Tableau2[[#Headers],[16/06/2014]])*(Tableau3[RESULTAT]))</f>
        <v>#VALUE!</v>
      </c>
      <c r="R4" s="2" t="e">
        <f>SUMPRODUCT((Tableau3[RESULTAT]=Tableau2[[#This Row],[16/06/2014]])*(Tableau3[AGENT]=Tableau2[[#Headers],[17/06/2014]])*(Tableau3[DATE]))</f>
        <v>#VALUE!</v>
      </c>
      <c r="S4" s="2" t="e">
        <f>SUMPRODUCT((Tableau3[DATE]=Tableau2[[#This Row],[17/06/2014]])*(Tableau3[RESULTAT]=Tableau2[[#Headers],[18/06/2014]])*(Tableau3[AGENT]))</f>
        <v>#VALUE!</v>
      </c>
      <c r="T4" s="2" t="e">
        <f>SUMPRODUCT((Tableau3[AGENT]=Tableau2[[#This Row],[18/06/2014]])*(Tableau3[DATE]=Tableau2[[#Headers],[19/06/2014]])*(Tableau3[RESULTAT]))</f>
        <v>#VALUE!</v>
      </c>
      <c r="U4" s="2" t="e">
        <f>SUMPRODUCT((Tableau3[RESULTAT]=Tableau2[[#This Row],[19/06/2014]])*(Tableau3[AGENT]=Tableau2[[#Headers],[20/06/2014]])*(Tableau3[DATE]))</f>
        <v>#VALUE!</v>
      </c>
      <c r="V4" s="2" t="e">
        <f>SUMPRODUCT((Tableau3[DATE]=Tableau2[[#This Row],[20/06/2014]])*(Tableau3[RESULTAT]=Tableau2[[#Headers],[21/06/2014]])*(Tableau3[AGENT]))</f>
        <v>#VALUE!</v>
      </c>
      <c r="W4" s="2" t="e">
        <f>SUMPRODUCT((Tableau3[AGENT]=Tableau2[[#This Row],[21/06/2014]])*(Tableau3[DATE]=Tableau2[[#Headers],[22/06/2014]])*(Tableau3[RESULTAT]))</f>
        <v>#VALUE!</v>
      </c>
      <c r="X4" s="2" t="e">
        <f>SUMPRODUCT((Tableau3[RESULTAT]=Tableau2[[#This Row],[22/06/2014]])*(Tableau3[AGENT]=Tableau2[[#Headers],[23/06/2014]])*(Tableau3[DATE]))</f>
        <v>#VALUE!</v>
      </c>
      <c r="Y4" s="2" t="e">
        <f>SUMPRODUCT((Tableau3[DATE]=Tableau2[[#This Row],[23/06/2014]])*(Tableau3[RESULTAT]=Tableau2[[#Headers],[24/06/2014]])*(Tableau3[AGENT]))</f>
        <v>#VALUE!</v>
      </c>
      <c r="Z4" s="2" t="e">
        <f>SUMPRODUCT((Tableau3[AGENT]=Tableau2[[#This Row],[24/06/2014]])*(Tableau3[DATE]=Tableau2[[#Headers],[25/06/2014]])*(Tableau3[RESULTAT]))</f>
        <v>#VALUE!</v>
      </c>
      <c r="AA4" s="2" t="e">
        <f>SUMPRODUCT((Tableau3[RESULTAT]=Tableau2[[#This Row],[25/06/2014]])*(Tableau3[AGENT]=Tableau2[[#Headers],[26/06/2014]])*(Tableau3[DATE]))</f>
        <v>#VALUE!</v>
      </c>
      <c r="AB4" s="2" t="e">
        <f>SUMPRODUCT((Tableau3[DATE]=Tableau2[[#This Row],[26/06/2014]])*(Tableau3[RESULTAT]=Tableau2[[#Headers],[27/06/2014]])*(Tableau3[AGENT]))</f>
        <v>#VALUE!</v>
      </c>
      <c r="AC4" s="2" t="e">
        <f>SUMPRODUCT((Tableau3[AGENT]=Tableau2[[#This Row],[27/06/2014]])*(Tableau3[DATE]=Tableau2[[#Headers],[28/06/2014]])*(Tableau3[RESULTAT]))</f>
        <v>#VALUE!</v>
      </c>
      <c r="AD4" s="2" t="e">
        <f>SUMPRODUCT((Tableau3[RESULTAT]=Tableau2[[#This Row],[28/06/2014]])*(Tableau3[AGENT]=Tableau2[[#Headers],[29/06/2014]])*(Tableau3[DATE]))</f>
        <v>#VALUE!</v>
      </c>
      <c r="AE4" s="2" t="e">
        <f>SUMPRODUCT((Tableau3[DATE]=Tableau2[[#This Row],[29/06/2014]])*(Tableau3[RESULTAT]=Tableau2[[#Headers],[30/06/2014]])*(Tableau3[AGENT]))</f>
        <v>#VALUE!</v>
      </c>
    </row>
    <row r="5" spans="1:31" x14ac:dyDescent="0.25">
      <c r="A5" s="2" t="s">
        <v>4</v>
      </c>
      <c r="B5" s="2">
        <f>SUMPRODUCT((Tableau3[AGENT]=Tableau2[[#This Row],[AGENT]])*(Tableau3[DATE]=Tableau2[[#Headers],[01/06/2014]])*(Tableau3[RESULTAT]))</f>
        <v>0</v>
      </c>
      <c r="C5" s="2">
        <f>SUMPRODUCT((Tableau3[RESULTAT]=Tableau2[[#This Row],[01/06/2014]])*(Tableau3[AGENT]=Tableau2[[#Headers],[02/06/2014]])*(Tableau3[DATE]))</f>
        <v>0</v>
      </c>
      <c r="D5" s="2" t="e">
        <f>SUMPRODUCT((Tableau3[DATE]=Tableau2[[#This Row],[02/06/2014]])*(Tableau3[RESULTAT]=Tableau2[[#Headers],[03/06/2014]])*(Tableau3[AGENT]))</f>
        <v>#VALUE!</v>
      </c>
      <c r="E5" s="2" t="e">
        <f>SUMPRODUCT((Tableau3[AGENT]=Tableau2[[#This Row],[03/06/2014]])*(Tableau3[DATE]=Tableau2[[#Headers],[04/06/2014]])*(Tableau3[RESULTAT]))</f>
        <v>#VALUE!</v>
      </c>
      <c r="F5" s="2" t="e">
        <f>SUMPRODUCT((Tableau3[RESULTAT]=Tableau2[[#This Row],[04/06/2014]])*(Tableau3[AGENT]=Tableau2[[#Headers],[05/06/2014]])*(Tableau3[DATE]))</f>
        <v>#VALUE!</v>
      </c>
      <c r="G5" s="2" t="e">
        <f>SUMPRODUCT((Tableau3[DATE]=Tableau2[[#This Row],[05/06/2014]])*(Tableau3[RESULTAT]=Tableau2[[#Headers],[06/06/2014]])*(Tableau3[AGENT]))</f>
        <v>#VALUE!</v>
      </c>
      <c r="H5" s="2" t="e">
        <f>SUMPRODUCT((Tableau3[AGENT]=Tableau2[[#This Row],[06/06/2014]])*(Tableau3[DATE]=Tableau2[[#Headers],[07/06/2014]])*(Tableau3[RESULTAT]))</f>
        <v>#VALUE!</v>
      </c>
      <c r="I5" s="2" t="e">
        <f>SUMPRODUCT((Tableau3[RESULTAT]=Tableau2[[#This Row],[07/06/2014]])*(Tableau3[AGENT]=Tableau2[[#Headers],[08/06/2014]])*(Tableau3[DATE]))</f>
        <v>#VALUE!</v>
      </c>
      <c r="J5" s="2" t="e">
        <f>SUMPRODUCT((Tableau3[DATE]=Tableau2[[#This Row],[08/06/2014]])*(Tableau3[RESULTAT]=Tableau2[[#Headers],[09/06/2014]])*(Tableau3[AGENT]))</f>
        <v>#VALUE!</v>
      </c>
      <c r="K5" s="2" t="e">
        <f>SUMPRODUCT((Tableau3[AGENT]=Tableau2[[#This Row],[09/06/2014]])*(Tableau3[DATE]=Tableau2[[#Headers],[10/06/2014]])*(Tableau3[RESULTAT]))</f>
        <v>#VALUE!</v>
      </c>
      <c r="L5" s="2" t="e">
        <f>SUMPRODUCT((Tableau3[RESULTAT]=Tableau2[[#This Row],[10/06/2014]])*(Tableau3[AGENT]=Tableau2[[#Headers],[11/06/2014]])*(Tableau3[DATE]))</f>
        <v>#VALUE!</v>
      </c>
      <c r="M5" s="2" t="e">
        <f>SUMPRODUCT((Tableau3[DATE]=Tableau2[[#This Row],[11/06/2014]])*(Tableau3[RESULTAT]=Tableau2[[#Headers],[12/06/2014]])*(Tableau3[AGENT]))</f>
        <v>#VALUE!</v>
      </c>
      <c r="N5" s="2" t="e">
        <f>SUMPRODUCT((Tableau3[AGENT]=Tableau2[[#This Row],[12/06/2014]])*(Tableau3[DATE]=Tableau2[[#Headers],[13/06/2014]])*(Tableau3[RESULTAT]))</f>
        <v>#VALUE!</v>
      </c>
      <c r="O5" s="2" t="e">
        <f>SUMPRODUCT((Tableau3[RESULTAT]=Tableau2[[#This Row],[13/06/2014]])*(Tableau3[AGENT]=Tableau2[[#Headers],[14/06/2014]])*(Tableau3[DATE]))</f>
        <v>#VALUE!</v>
      </c>
      <c r="P5" s="2" t="e">
        <f>SUMPRODUCT((Tableau3[DATE]=Tableau2[[#This Row],[14/06/2014]])*(Tableau3[RESULTAT]=Tableau2[[#Headers],[15/06/2014]])*(Tableau3[AGENT]))</f>
        <v>#VALUE!</v>
      </c>
      <c r="Q5" s="2" t="e">
        <f>SUMPRODUCT((Tableau3[AGENT]=Tableau2[[#This Row],[15/06/2014]])*(Tableau3[DATE]=Tableau2[[#Headers],[16/06/2014]])*(Tableau3[RESULTAT]))</f>
        <v>#VALUE!</v>
      </c>
      <c r="R5" s="2" t="e">
        <f>SUMPRODUCT((Tableau3[RESULTAT]=Tableau2[[#This Row],[16/06/2014]])*(Tableau3[AGENT]=Tableau2[[#Headers],[17/06/2014]])*(Tableau3[DATE]))</f>
        <v>#VALUE!</v>
      </c>
      <c r="S5" s="2" t="e">
        <f>SUMPRODUCT((Tableau3[DATE]=Tableau2[[#This Row],[17/06/2014]])*(Tableau3[RESULTAT]=Tableau2[[#Headers],[18/06/2014]])*(Tableau3[AGENT]))</f>
        <v>#VALUE!</v>
      </c>
      <c r="T5" s="2" t="e">
        <f>SUMPRODUCT((Tableau3[AGENT]=Tableau2[[#This Row],[18/06/2014]])*(Tableau3[DATE]=Tableau2[[#Headers],[19/06/2014]])*(Tableau3[RESULTAT]))</f>
        <v>#VALUE!</v>
      </c>
      <c r="U5" s="2" t="e">
        <f>SUMPRODUCT((Tableau3[RESULTAT]=Tableau2[[#This Row],[19/06/2014]])*(Tableau3[AGENT]=Tableau2[[#Headers],[20/06/2014]])*(Tableau3[DATE]))</f>
        <v>#VALUE!</v>
      </c>
      <c r="V5" s="2" t="e">
        <f>SUMPRODUCT((Tableau3[DATE]=Tableau2[[#This Row],[20/06/2014]])*(Tableau3[RESULTAT]=Tableau2[[#Headers],[21/06/2014]])*(Tableau3[AGENT]))</f>
        <v>#VALUE!</v>
      </c>
      <c r="W5" s="2" t="e">
        <f>SUMPRODUCT((Tableau3[AGENT]=Tableau2[[#This Row],[21/06/2014]])*(Tableau3[DATE]=Tableau2[[#Headers],[22/06/2014]])*(Tableau3[RESULTAT]))</f>
        <v>#VALUE!</v>
      </c>
      <c r="X5" s="2" t="e">
        <f>SUMPRODUCT((Tableau3[RESULTAT]=Tableau2[[#This Row],[22/06/2014]])*(Tableau3[AGENT]=Tableau2[[#Headers],[23/06/2014]])*(Tableau3[DATE]))</f>
        <v>#VALUE!</v>
      </c>
      <c r="Y5" s="2" t="e">
        <f>SUMPRODUCT((Tableau3[DATE]=Tableau2[[#This Row],[23/06/2014]])*(Tableau3[RESULTAT]=Tableau2[[#Headers],[24/06/2014]])*(Tableau3[AGENT]))</f>
        <v>#VALUE!</v>
      </c>
      <c r="Z5" s="2" t="e">
        <f>SUMPRODUCT((Tableau3[AGENT]=Tableau2[[#This Row],[24/06/2014]])*(Tableau3[DATE]=Tableau2[[#Headers],[25/06/2014]])*(Tableau3[RESULTAT]))</f>
        <v>#VALUE!</v>
      </c>
      <c r="AA5" s="2" t="e">
        <f>SUMPRODUCT((Tableau3[RESULTAT]=Tableau2[[#This Row],[25/06/2014]])*(Tableau3[AGENT]=Tableau2[[#Headers],[26/06/2014]])*(Tableau3[DATE]))</f>
        <v>#VALUE!</v>
      </c>
      <c r="AB5" s="2" t="e">
        <f>SUMPRODUCT((Tableau3[DATE]=Tableau2[[#This Row],[26/06/2014]])*(Tableau3[RESULTAT]=Tableau2[[#Headers],[27/06/2014]])*(Tableau3[AGENT]))</f>
        <v>#VALUE!</v>
      </c>
      <c r="AC5" s="2" t="e">
        <f>SUMPRODUCT((Tableau3[AGENT]=Tableau2[[#This Row],[27/06/2014]])*(Tableau3[DATE]=Tableau2[[#Headers],[28/06/2014]])*(Tableau3[RESULTAT]))</f>
        <v>#VALUE!</v>
      </c>
      <c r="AD5" s="2" t="e">
        <f>SUMPRODUCT((Tableau3[RESULTAT]=Tableau2[[#This Row],[28/06/2014]])*(Tableau3[AGENT]=Tableau2[[#Headers],[29/06/2014]])*(Tableau3[DATE]))</f>
        <v>#VALUE!</v>
      </c>
      <c r="AE5" s="2" t="e">
        <f>SUMPRODUCT((Tableau3[DATE]=Tableau2[[#This Row],[29/06/2014]])*(Tableau3[RESULTAT]=Tableau2[[#Headers],[30/06/2014]])*(Tableau3[AGENT]))</f>
        <v>#VALUE!</v>
      </c>
    </row>
    <row r="6" spans="1:31" x14ac:dyDescent="0.25">
      <c r="A6" s="2" t="s">
        <v>5</v>
      </c>
      <c r="B6" s="2">
        <f>SUMPRODUCT((Tableau3[AGENT]=Tableau2[[#This Row],[AGENT]])*(Tableau3[DATE]=Tableau2[[#Headers],[01/06/2014]])*(Tableau3[RESULTAT]))</f>
        <v>0</v>
      </c>
      <c r="C6" s="2">
        <f>SUMPRODUCT((Tableau3[RESULTAT]=Tableau2[[#This Row],[01/06/2014]])*(Tableau3[AGENT]=Tableau2[[#Headers],[02/06/2014]])*(Tableau3[DATE]))</f>
        <v>0</v>
      </c>
      <c r="D6" s="2" t="e">
        <f>SUMPRODUCT((Tableau3[DATE]=Tableau2[[#This Row],[02/06/2014]])*(Tableau3[RESULTAT]=Tableau2[[#Headers],[03/06/2014]])*(Tableau3[AGENT]))</f>
        <v>#VALUE!</v>
      </c>
      <c r="E6" s="2" t="e">
        <f>SUMPRODUCT((Tableau3[AGENT]=Tableau2[[#This Row],[03/06/2014]])*(Tableau3[DATE]=Tableau2[[#Headers],[04/06/2014]])*(Tableau3[RESULTAT]))</f>
        <v>#VALUE!</v>
      </c>
      <c r="F6" s="2" t="e">
        <f>SUMPRODUCT((Tableau3[RESULTAT]=Tableau2[[#This Row],[04/06/2014]])*(Tableau3[AGENT]=Tableau2[[#Headers],[05/06/2014]])*(Tableau3[DATE]))</f>
        <v>#VALUE!</v>
      </c>
      <c r="G6" s="2" t="e">
        <f>SUMPRODUCT((Tableau3[DATE]=Tableau2[[#This Row],[05/06/2014]])*(Tableau3[RESULTAT]=Tableau2[[#Headers],[06/06/2014]])*(Tableau3[AGENT]))</f>
        <v>#VALUE!</v>
      </c>
      <c r="H6" s="2" t="e">
        <f>SUMPRODUCT((Tableau3[AGENT]=Tableau2[[#This Row],[06/06/2014]])*(Tableau3[DATE]=Tableau2[[#Headers],[07/06/2014]])*(Tableau3[RESULTAT]))</f>
        <v>#VALUE!</v>
      </c>
      <c r="I6" s="2" t="e">
        <f>SUMPRODUCT((Tableau3[RESULTAT]=Tableau2[[#This Row],[07/06/2014]])*(Tableau3[AGENT]=Tableau2[[#Headers],[08/06/2014]])*(Tableau3[DATE]))</f>
        <v>#VALUE!</v>
      </c>
      <c r="J6" s="2" t="e">
        <f>SUMPRODUCT((Tableau3[DATE]=Tableau2[[#This Row],[08/06/2014]])*(Tableau3[RESULTAT]=Tableau2[[#Headers],[09/06/2014]])*(Tableau3[AGENT]))</f>
        <v>#VALUE!</v>
      </c>
      <c r="K6" s="2" t="e">
        <f>SUMPRODUCT((Tableau3[AGENT]=Tableau2[[#This Row],[09/06/2014]])*(Tableau3[DATE]=Tableau2[[#Headers],[10/06/2014]])*(Tableau3[RESULTAT]))</f>
        <v>#VALUE!</v>
      </c>
      <c r="L6" s="2" t="e">
        <f>SUMPRODUCT((Tableau3[RESULTAT]=Tableau2[[#This Row],[10/06/2014]])*(Tableau3[AGENT]=Tableau2[[#Headers],[11/06/2014]])*(Tableau3[DATE]))</f>
        <v>#VALUE!</v>
      </c>
      <c r="M6" s="2" t="e">
        <f>SUMPRODUCT((Tableau3[DATE]=Tableau2[[#This Row],[11/06/2014]])*(Tableau3[RESULTAT]=Tableau2[[#Headers],[12/06/2014]])*(Tableau3[AGENT]))</f>
        <v>#VALUE!</v>
      </c>
      <c r="N6" s="2" t="e">
        <f>SUMPRODUCT((Tableau3[AGENT]=Tableau2[[#This Row],[12/06/2014]])*(Tableau3[DATE]=Tableau2[[#Headers],[13/06/2014]])*(Tableau3[RESULTAT]))</f>
        <v>#VALUE!</v>
      </c>
      <c r="O6" s="2" t="e">
        <f>SUMPRODUCT((Tableau3[RESULTAT]=Tableau2[[#This Row],[13/06/2014]])*(Tableau3[AGENT]=Tableau2[[#Headers],[14/06/2014]])*(Tableau3[DATE]))</f>
        <v>#VALUE!</v>
      </c>
      <c r="P6" s="2" t="e">
        <f>SUMPRODUCT((Tableau3[DATE]=Tableau2[[#This Row],[14/06/2014]])*(Tableau3[RESULTAT]=Tableau2[[#Headers],[15/06/2014]])*(Tableau3[AGENT]))</f>
        <v>#VALUE!</v>
      </c>
      <c r="Q6" s="2" t="e">
        <f>SUMPRODUCT((Tableau3[AGENT]=Tableau2[[#This Row],[15/06/2014]])*(Tableau3[DATE]=Tableau2[[#Headers],[16/06/2014]])*(Tableau3[RESULTAT]))</f>
        <v>#VALUE!</v>
      </c>
      <c r="R6" s="2" t="e">
        <f>SUMPRODUCT((Tableau3[RESULTAT]=Tableau2[[#This Row],[16/06/2014]])*(Tableau3[AGENT]=Tableau2[[#Headers],[17/06/2014]])*(Tableau3[DATE]))</f>
        <v>#VALUE!</v>
      </c>
      <c r="S6" s="2" t="e">
        <f>SUMPRODUCT((Tableau3[DATE]=Tableau2[[#This Row],[17/06/2014]])*(Tableau3[RESULTAT]=Tableau2[[#Headers],[18/06/2014]])*(Tableau3[AGENT]))</f>
        <v>#VALUE!</v>
      </c>
      <c r="T6" s="2" t="e">
        <f>SUMPRODUCT((Tableau3[AGENT]=Tableau2[[#This Row],[18/06/2014]])*(Tableau3[DATE]=Tableau2[[#Headers],[19/06/2014]])*(Tableau3[RESULTAT]))</f>
        <v>#VALUE!</v>
      </c>
      <c r="U6" s="2" t="e">
        <f>SUMPRODUCT((Tableau3[RESULTAT]=Tableau2[[#This Row],[19/06/2014]])*(Tableau3[AGENT]=Tableau2[[#Headers],[20/06/2014]])*(Tableau3[DATE]))</f>
        <v>#VALUE!</v>
      </c>
      <c r="V6" s="2" t="e">
        <f>SUMPRODUCT((Tableau3[DATE]=Tableau2[[#This Row],[20/06/2014]])*(Tableau3[RESULTAT]=Tableau2[[#Headers],[21/06/2014]])*(Tableau3[AGENT]))</f>
        <v>#VALUE!</v>
      </c>
      <c r="W6" s="2" t="e">
        <f>SUMPRODUCT((Tableau3[AGENT]=Tableau2[[#This Row],[21/06/2014]])*(Tableau3[DATE]=Tableau2[[#Headers],[22/06/2014]])*(Tableau3[RESULTAT]))</f>
        <v>#VALUE!</v>
      </c>
      <c r="X6" s="2" t="e">
        <f>SUMPRODUCT((Tableau3[RESULTAT]=Tableau2[[#This Row],[22/06/2014]])*(Tableau3[AGENT]=Tableau2[[#Headers],[23/06/2014]])*(Tableau3[DATE]))</f>
        <v>#VALUE!</v>
      </c>
      <c r="Y6" s="2" t="e">
        <f>SUMPRODUCT((Tableau3[DATE]=Tableau2[[#This Row],[23/06/2014]])*(Tableau3[RESULTAT]=Tableau2[[#Headers],[24/06/2014]])*(Tableau3[AGENT]))</f>
        <v>#VALUE!</v>
      </c>
      <c r="Z6" s="2" t="e">
        <f>SUMPRODUCT((Tableau3[AGENT]=Tableau2[[#This Row],[24/06/2014]])*(Tableau3[DATE]=Tableau2[[#Headers],[25/06/2014]])*(Tableau3[RESULTAT]))</f>
        <v>#VALUE!</v>
      </c>
      <c r="AA6" s="2" t="e">
        <f>SUMPRODUCT((Tableau3[RESULTAT]=Tableau2[[#This Row],[25/06/2014]])*(Tableau3[AGENT]=Tableau2[[#Headers],[26/06/2014]])*(Tableau3[DATE]))</f>
        <v>#VALUE!</v>
      </c>
      <c r="AB6" s="2" t="e">
        <f>SUMPRODUCT((Tableau3[DATE]=Tableau2[[#This Row],[26/06/2014]])*(Tableau3[RESULTAT]=Tableau2[[#Headers],[27/06/2014]])*(Tableau3[AGENT]))</f>
        <v>#VALUE!</v>
      </c>
      <c r="AC6" s="2" t="e">
        <f>SUMPRODUCT((Tableau3[AGENT]=Tableau2[[#This Row],[27/06/2014]])*(Tableau3[DATE]=Tableau2[[#Headers],[28/06/2014]])*(Tableau3[RESULTAT]))</f>
        <v>#VALUE!</v>
      </c>
      <c r="AD6" s="2" t="e">
        <f>SUMPRODUCT((Tableau3[RESULTAT]=Tableau2[[#This Row],[28/06/2014]])*(Tableau3[AGENT]=Tableau2[[#Headers],[29/06/2014]])*(Tableau3[DATE]))</f>
        <v>#VALUE!</v>
      </c>
      <c r="AE6" s="2" t="e">
        <f>SUMPRODUCT((Tableau3[DATE]=Tableau2[[#This Row],[29/06/2014]])*(Tableau3[RESULTAT]=Tableau2[[#Headers],[30/06/2014]])*(Tableau3[AGENT]))</f>
        <v>#VALUE!</v>
      </c>
    </row>
    <row r="7" spans="1:31" x14ac:dyDescent="0.25">
      <c r="A7" s="2" t="s">
        <v>6</v>
      </c>
      <c r="B7" s="2">
        <f>SUMPRODUCT((Tableau3[AGENT]=Tableau2[[#This Row],[AGENT]])*(Tableau3[DATE]=Tableau2[[#Headers],[01/06/2014]])*(Tableau3[RESULTAT]))</f>
        <v>0</v>
      </c>
      <c r="C7" s="2">
        <f>SUMPRODUCT((Tableau3[RESULTAT]=Tableau2[[#This Row],[01/06/2014]])*(Tableau3[AGENT]=Tableau2[[#Headers],[02/06/2014]])*(Tableau3[DATE]))</f>
        <v>0</v>
      </c>
      <c r="D7" s="2" t="e">
        <f>SUMPRODUCT((Tableau3[DATE]=Tableau2[[#This Row],[02/06/2014]])*(Tableau3[RESULTAT]=Tableau2[[#Headers],[03/06/2014]])*(Tableau3[AGENT]))</f>
        <v>#VALUE!</v>
      </c>
      <c r="E7" s="2" t="e">
        <f>SUMPRODUCT((Tableau3[AGENT]=Tableau2[[#This Row],[03/06/2014]])*(Tableau3[DATE]=Tableau2[[#Headers],[04/06/2014]])*(Tableau3[RESULTAT]))</f>
        <v>#VALUE!</v>
      </c>
      <c r="F7" s="2" t="e">
        <f>SUMPRODUCT((Tableau3[RESULTAT]=Tableau2[[#This Row],[04/06/2014]])*(Tableau3[AGENT]=Tableau2[[#Headers],[05/06/2014]])*(Tableau3[DATE]))</f>
        <v>#VALUE!</v>
      </c>
      <c r="G7" s="2" t="e">
        <f>SUMPRODUCT((Tableau3[DATE]=Tableau2[[#This Row],[05/06/2014]])*(Tableau3[RESULTAT]=Tableau2[[#Headers],[06/06/2014]])*(Tableau3[AGENT]))</f>
        <v>#VALUE!</v>
      </c>
      <c r="H7" s="2" t="e">
        <f>SUMPRODUCT((Tableau3[AGENT]=Tableau2[[#This Row],[06/06/2014]])*(Tableau3[DATE]=Tableau2[[#Headers],[07/06/2014]])*(Tableau3[RESULTAT]))</f>
        <v>#VALUE!</v>
      </c>
      <c r="I7" s="2" t="e">
        <f>SUMPRODUCT((Tableau3[RESULTAT]=Tableau2[[#This Row],[07/06/2014]])*(Tableau3[AGENT]=Tableau2[[#Headers],[08/06/2014]])*(Tableau3[DATE]))</f>
        <v>#VALUE!</v>
      </c>
      <c r="J7" s="2" t="e">
        <f>SUMPRODUCT((Tableau3[DATE]=Tableau2[[#This Row],[08/06/2014]])*(Tableau3[RESULTAT]=Tableau2[[#Headers],[09/06/2014]])*(Tableau3[AGENT]))</f>
        <v>#VALUE!</v>
      </c>
      <c r="K7" s="2" t="e">
        <f>SUMPRODUCT((Tableau3[AGENT]=Tableau2[[#This Row],[09/06/2014]])*(Tableau3[DATE]=Tableau2[[#Headers],[10/06/2014]])*(Tableau3[RESULTAT]))</f>
        <v>#VALUE!</v>
      </c>
      <c r="L7" s="2" t="e">
        <f>SUMPRODUCT((Tableau3[RESULTAT]=Tableau2[[#This Row],[10/06/2014]])*(Tableau3[AGENT]=Tableau2[[#Headers],[11/06/2014]])*(Tableau3[DATE]))</f>
        <v>#VALUE!</v>
      </c>
      <c r="M7" s="2" t="e">
        <f>SUMPRODUCT((Tableau3[DATE]=Tableau2[[#This Row],[11/06/2014]])*(Tableau3[RESULTAT]=Tableau2[[#Headers],[12/06/2014]])*(Tableau3[AGENT]))</f>
        <v>#VALUE!</v>
      </c>
      <c r="N7" s="2" t="e">
        <f>SUMPRODUCT((Tableau3[AGENT]=Tableau2[[#This Row],[12/06/2014]])*(Tableau3[DATE]=Tableau2[[#Headers],[13/06/2014]])*(Tableau3[RESULTAT]))</f>
        <v>#VALUE!</v>
      </c>
      <c r="O7" s="2" t="e">
        <f>SUMPRODUCT((Tableau3[RESULTAT]=Tableau2[[#This Row],[13/06/2014]])*(Tableau3[AGENT]=Tableau2[[#Headers],[14/06/2014]])*(Tableau3[DATE]))</f>
        <v>#VALUE!</v>
      </c>
      <c r="P7" s="2" t="e">
        <f>SUMPRODUCT((Tableau3[DATE]=Tableau2[[#This Row],[14/06/2014]])*(Tableau3[RESULTAT]=Tableau2[[#Headers],[15/06/2014]])*(Tableau3[AGENT]))</f>
        <v>#VALUE!</v>
      </c>
      <c r="Q7" s="2" t="e">
        <f>SUMPRODUCT((Tableau3[AGENT]=Tableau2[[#This Row],[15/06/2014]])*(Tableau3[DATE]=Tableau2[[#Headers],[16/06/2014]])*(Tableau3[RESULTAT]))</f>
        <v>#VALUE!</v>
      </c>
      <c r="R7" s="2" t="e">
        <f>SUMPRODUCT((Tableau3[RESULTAT]=Tableau2[[#This Row],[16/06/2014]])*(Tableau3[AGENT]=Tableau2[[#Headers],[17/06/2014]])*(Tableau3[DATE]))</f>
        <v>#VALUE!</v>
      </c>
      <c r="S7" s="2" t="e">
        <f>SUMPRODUCT((Tableau3[DATE]=Tableau2[[#This Row],[17/06/2014]])*(Tableau3[RESULTAT]=Tableau2[[#Headers],[18/06/2014]])*(Tableau3[AGENT]))</f>
        <v>#VALUE!</v>
      </c>
      <c r="T7" s="2" t="e">
        <f>SUMPRODUCT((Tableau3[AGENT]=Tableau2[[#This Row],[18/06/2014]])*(Tableau3[DATE]=Tableau2[[#Headers],[19/06/2014]])*(Tableau3[RESULTAT]))</f>
        <v>#VALUE!</v>
      </c>
      <c r="U7" s="2" t="e">
        <f>SUMPRODUCT((Tableau3[RESULTAT]=Tableau2[[#This Row],[19/06/2014]])*(Tableau3[AGENT]=Tableau2[[#Headers],[20/06/2014]])*(Tableau3[DATE]))</f>
        <v>#VALUE!</v>
      </c>
      <c r="V7" s="2" t="e">
        <f>SUMPRODUCT((Tableau3[DATE]=Tableau2[[#This Row],[20/06/2014]])*(Tableau3[RESULTAT]=Tableau2[[#Headers],[21/06/2014]])*(Tableau3[AGENT]))</f>
        <v>#VALUE!</v>
      </c>
      <c r="W7" s="2" t="e">
        <f>SUMPRODUCT((Tableau3[AGENT]=Tableau2[[#This Row],[21/06/2014]])*(Tableau3[DATE]=Tableau2[[#Headers],[22/06/2014]])*(Tableau3[RESULTAT]))</f>
        <v>#VALUE!</v>
      </c>
      <c r="X7" s="2" t="e">
        <f>SUMPRODUCT((Tableau3[RESULTAT]=Tableau2[[#This Row],[22/06/2014]])*(Tableau3[AGENT]=Tableau2[[#Headers],[23/06/2014]])*(Tableau3[DATE]))</f>
        <v>#VALUE!</v>
      </c>
      <c r="Y7" s="2" t="e">
        <f>SUMPRODUCT((Tableau3[DATE]=Tableau2[[#This Row],[23/06/2014]])*(Tableau3[RESULTAT]=Tableau2[[#Headers],[24/06/2014]])*(Tableau3[AGENT]))</f>
        <v>#VALUE!</v>
      </c>
      <c r="Z7" s="2" t="e">
        <f>SUMPRODUCT((Tableau3[AGENT]=Tableau2[[#This Row],[24/06/2014]])*(Tableau3[DATE]=Tableau2[[#Headers],[25/06/2014]])*(Tableau3[RESULTAT]))</f>
        <v>#VALUE!</v>
      </c>
      <c r="AA7" s="2" t="e">
        <f>SUMPRODUCT((Tableau3[RESULTAT]=Tableau2[[#This Row],[25/06/2014]])*(Tableau3[AGENT]=Tableau2[[#Headers],[26/06/2014]])*(Tableau3[DATE]))</f>
        <v>#VALUE!</v>
      </c>
      <c r="AB7" s="2" t="e">
        <f>SUMPRODUCT((Tableau3[DATE]=Tableau2[[#This Row],[26/06/2014]])*(Tableau3[RESULTAT]=Tableau2[[#Headers],[27/06/2014]])*(Tableau3[AGENT]))</f>
        <v>#VALUE!</v>
      </c>
      <c r="AC7" s="2" t="e">
        <f>SUMPRODUCT((Tableau3[AGENT]=Tableau2[[#This Row],[27/06/2014]])*(Tableau3[DATE]=Tableau2[[#Headers],[28/06/2014]])*(Tableau3[RESULTAT]))</f>
        <v>#VALUE!</v>
      </c>
      <c r="AD7" s="2" t="e">
        <f>SUMPRODUCT((Tableau3[RESULTAT]=Tableau2[[#This Row],[28/06/2014]])*(Tableau3[AGENT]=Tableau2[[#Headers],[29/06/2014]])*(Tableau3[DATE]))</f>
        <v>#VALUE!</v>
      </c>
      <c r="AE7" s="2" t="e">
        <f>SUMPRODUCT((Tableau3[DATE]=Tableau2[[#This Row],[29/06/2014]])*(Tableau3[RESULTAT]=Tableau2[[#Headers],[30/06/2014]])*(Tableau3[AGENT]))</f>
        <v>#VALUE!</v>
      </c>
    </row>
    <row r="8" spans="1:31" x14ac:dyDescent="0.25">
      <c r="A8" s="2" t="s">
        <v>7</v>
      </c>
      <c r="B8" s="2">
        <f>SUMPRODUCT((Tableau3[AGENT]=Tableau2[[#This Row],[AGENT]])*(Tableau3[DATE]=Tableau2[[#Headers],[01/06/2014]])*(Tableau3[RESULTAT]))</f>
        <v>0</v>
      </c>
      <c r="C8" s="2">
        <f>SUMPRODUCT((Tableau3[RESULTAT]=Tableau2[[#This Row],[01/06/2014]])*(Tableau3[AGENT]=Tableau2[[#Headers],[02/06/2014]])*(Tableau3[DATE]))</f>
        <v>0</v>
      </c>
      <c r="D8" s="2" t="e">
        <f>SUMPRODUCT((Tableau3[DATE]=Tableau2[[#This Row],[02/06/2014]])*(Tableau3[RESULTAT]=Tableau2[[#Headers],[03/06/2014]])*(Tableau3[AGENT]))</f>
        <v>#VALUE!</v>
      </c>
      <c r="E8" s="2" t="e">
        <f>SUMPRODUCT((Tableau3[AGENT]=Tableau2[[#This Row],[03/06/2014]])*(Tableau3[DATE]=Tableau2[[#Headers],[04/06/2014]])*(Tableau3[RESULTAT]))</f>
        <v>#VALUE!</v>
      </c>
      <c r="F8" s="2" t="e">
        <f>SUMPRODUCT((Tableau3[RESULTAT]=Tableau2[[#This Row],[04/06/2014]])*(Tableau3[AGENT]=Tableau2[[#Headers],[05/06/2014]])*(Tableau3[DATE]))</f>
        <v>#VALUE!</v>
      </c>
      <c r="G8" s="2" t="e">
        <f>SUMPRODUCT((Tableau3[DATE]=Tableau2[[#This Row],[05/06/2014]])*(Tableau3[RESULTAT]=Tableau2[[#Headers],[06/06/2014]])*(Tableau3[AGENT]))</f>
        <v>#VALUE!</v>
      </c>
      <c r="H8" s="2" t="e">
        <f>SUMPRODUCT((Tableau3[AGENT]=Tableau2[[#This Row],[06/06/2014]])*(Tableau3[DATE]=Tableau2[[#Headers],[07/06/2014]])*(Tableau3[RESULTAT]))</f>
        <v>#VALUE!</v>
      </c>
      <c r="I8" s="2" t="e">
        <f>SUMPRODUCT((Tableau3[RESULTAT]=Tableau2[[#This Row],[07/06/2014]])*(Tableau3[AGENT]=Tableau2[[#Headers],[08/06/2014]])*(Tableau3[DATE]))</f>
        <v>#VALUE!</v>
      </c>
      <c r="J8" s="2" t="e">
        <f>SUMPRODUCT((Tableau3[DATE]=Tableau2[[#This Row],[08/06/2014]])*(Tableau3[RESULTAT]=Tableau2[[#Headers],[09/06/2014]])*(Tableau3[AGENT]))</f>
        <v>#VALUE!</v>
      </c>
      <c r="K8" s="2" t="e">
        <f>SUMPRODUCT((Tableau3[AGENT]=Tableau2[[#This Row],[09/06/2014]])*(Tableau3[DATE]=Tableau2[[#Headers],[10/06/2014]])*(Tableau3[RESULTAT]))</f>
        <v>#VALUE!</v>
      </c>
      <c r="L8" s="2" t="e">
        <f>SUMPRODUCT((Tableau3[RESULTAT]=Tableau2[[#This Row],[10/06/2014]])*(Tableau3[AGENT]=Tableau2[[#Headers],[11/06/2014]])*(Tableau3[DATE]))</f>
        <v>#VALUE!</v>
      </c>
      <c r="M8" s="2" t="e">
        <f>SUMPRODUCT((Tableau3[DATE]=Tableau2[[#This Row],[11/06/2014]])*(Tableau3[RESULTAT]=Tableau2[[#Headers],[12/06/2014]])*(Tableau3[AGENT]))</f>
        <v>#VALUE!</v>
      </c>
      <c r="N8" s="2" t="e">
        <f>SUMPRODUCT((Tableau3[AGENT]=Tableau2[[#This Row],[12/06/2014]])*(Tableau3[DATE]=Tableau2[[#Headers],[13/06/2014]])*(Tableau3[RESULTAT]))</f>
        <v>#VALUE!</v>
      </c>
      <c r="O8" s="2" t="e">
        <f>SUMPRODUCT((Tableau3[RESULTAT]=Tableau2[[#This Row],[13/06/2014]])*(Tableau3[AGENT]=Tableau2[[#Headers],[14/06/2014]])*(Tableau3[DATE]))</f>
        <v>#VALUE!</v>
      </c>
      <c r="P8" s="2" t="e">
        <f>SUMPRODUCT((Tableau3[DATE]=Tableau2[[#This Row],[14/06/2014]])*(Tableau3[RESULTAT]=Tableau2[[#Headers],[15/06/2014]])*(Tableau3[AGENT]))</f>
        <v>#VALUE!</v>
      </c>
      <c r="Q8" s="2" t="e">
        <f>SUMPRODUCT((Tableau3[AGENT]=Tableau2[[#This Row],[15/06/2014]])*(Tableau3[DATE]=Tableau2[[#Headers],[16/06/2014]])*(Tableau3[RESULTAT]))</f>
        <v>#VALUE!</v>
      </c>
      <c r="R8" s="2" t="e">
        <f>SUMPRODUCT((Tableau3[RESULTAT]=Tableau2[[#This Row],[16/06/2014]])*(Tableau3[AGENT]=Tableau2[[#Headers],[17/06/2014]])*(Tableau3[DATE]))</f>
        <v>#VALUE!</v>
      </c>
      <c r="S8" s="2" t="e">
        <f>SUMPRODUCT((Tableau3[DATE]=Tableau2[[#This Row],[17/06/2014]])*(Tableau3[RESULTAT]=Tableau2[[#Headers],[18/06/2014]])*(Tableau3[AGENT]))</f>
        <v>#VALUE!</v>
      </c>
      <c r="T8" s="2" t="e">
        <f>SUMPRODUCT((Tableau3[AGENT]=Tableau2[[#This Row],[18/06/2014]])*(Tableau3[DATE]=Tableau2[[#Headers],[19/06/2014]])*(Tableau3[RESULTAT]))</f>
        <v>#VALUE!</v>
      </c>
      <c r="U8" s="2" t="e">
        <f>SUMPRODUCT((Tableau3[RESULTAT]=Tableau2[[#This Row],[19/06/2014]])*(Tableau3[AGENT]=Tableau2[[#Headers],[20/06/2014]])*(Tableau3[DATE]))</f>
        <v>#VALUE!</v>
      </c>
      <c r="V8" s="2" t="e">
        <f>SUMPRODUCT((Tableau3[DATE]=Tableau2[[#This Row],[20/06/2014]])*(Tableau3[RESULTAT]=Tableau2[[#Headers],[21/06/2014]])*(Tableau3[AGENT]))</f>
        <v>#VALUE!</v>
      </c>
      <c r="W8" s="2" t="e">
        <f>SUMPRODUCT((Tableau3[AGENT]=Tableau2[[#This Row],[21/06/2014]])*(Tableau3[DATE]=Tableau2[[#Headers],[22/06/2014]])*(Tableau3[RESULTAT]))</f>
        <v>#VALUE!</v>
      </c>
      <c r="X8" s="2" t="e">
        <f>SUMPRODUCT((Tableau3[RESULTAT]=Tableau2[[#This Row],[22/06/2014]])*(Tableau3[AGENT]=Tableau2[[#Headers],[23/06/2014]])*(Tableau3[DATE]))</f>
        <v>#VALUE!</v>
      </c>
      <c r="Y8" s="2" t="e">
        <f>SUMPRODUCT((Tableau3[DATE]=Tableau2[[#This Row],[23/06/2014]])*(Tableau3[RESULTAT]=Tableau2[[#Headers],[24/06/2014]])*(Tableau3[AGENT]))</f>
        <v>#VALUE!</v>
      </c>
      <c r="Z8" s="2" t="e">
        <f>SUMPRODUCT((Tableau3[AGENT]=Tableau2[[#This Row],[24/06/2014]])*(Tableau3[DATE]=Tableau2[[#Headers],[25/06/2014]])*(Tableau3[RESULTAT]))</f>
        <v>#VALUE!</v>
      </c>
      <c r="AA8" s="2" t="e">
        <f>SUMPRODUCT((Tableau3[RESULTAT]=Tableau2[[#This Row],[25/06/2014]])*(Tableau3[AGENT]=Tableau2[[#Headers],[26/06/2014]])*(Tableau3[DATE]))</f>
        <v>#VALUE!</v>
      </c>
      <c r="AB8" s="2" t="e">
        <f>SUMPRODUCT((Tableau3[DATE]=Tableau2[[#This Row],[26/06/2014]])*(Tableau3[RESULTAT]=Tableau2[[#Headers],[27/06/2014]])*(Tableau3[AGENT]))</f>
        <v>#VALUE!</v>
      </c>
      <c r="AC8" s="2" t="e">
        <f>SUMPRODUCT((Tableau3[AGENT]=Tableau2[[#This Row],[27/06/2014]])*(Tableau3[DATE]=Tableau2[[#Headers],[28/06/2014]])*(Tableau3[RESULTAT]))</f>
        <v>#VALUE!</v>
      </c>
      <c r="AD8" s="2" t="e">
        <f>SUMPRODUCT((Tableau3[RESULTAT]=Tableau2[[#This Row],[28/06/2014]])*(Tableau3[AGENT]=Tableau2[[#Headers],[29/06/2014]])*(Tableau3[DATE]))</f>
        <v>#VALUE!</v>
      </c>
      <c r="AE8" s="2" t="e">
        <f>SUMPRODUCT((Tableau3[DATE]=Tableau2[[#This Row],[29/06/2014]])*(Tableau3[RESULTAT]=Tableau2[[#Headers],[30/06/2014]])*(Tableau3[AGENT]))</f>
        <v>#VALUE!</v>
      </c>
    </row>
    <row r="9" spans="1:31" x14ac:dyDescent="0.25">
      <c r="A9" s="2" t="s">
        <v>8</v>
      </c>
      <c r="B9" s="2">
        <f>SUMPRODUCT((Tableau3[AGENT]=Tableau2[[#This Row],[AGENT]])*(Tableau3[DATE]=Tableau2[[#Headers],[01/06/2014]])*(Tableau3[RESULTAT]))</f>
        <v>0</v>
      </c>
      <c r="C9" s="2">
        <f>SUMPRODUCT((Tableau3[RESULTAT]=Tableau2[[#This Row],[01/06/2014]])*(Tableau3[AGENT]=Tableau2[[#Headers],[02/06/2014]])*(Tableau3[DATE]))</f>
        <v>0</v>
      </c>
      <c r="D9" s="2" t="e">
        <f>SUMPRODUCT((Tableau3[DATE]=Tableau2[[#This Row],[02/06/2014]])*(Tableau3[RESULTAT]=Tableau2[[#Headers],[03/06/2014]])*(Tableau3[AGENT]))</f>
        <v>#VALUE!</v>
      </c>
      <c r="E9" s="2" t="e">
        <f>SUMPRODUCT((Tableau3[AGENT]=Tableau2[[#This Row],[03/06/2014]])*(Tableau3[DATE]=Tableau2[[#Headers],[04/06/2014]])*(Tableau3[RESULTAT]))</f>
        <v>#VALUE!</v>
      </c>
      <c r="F9" s="2" t="e">
        <f>SUMPRODUCT((Tableau3[RESULTAT]=Tableau2[[#This Row],[04/06/2014]])*(Tableau3[AGENT]=Tableau2[[#Headers],[05/06/2014]])*(Tableau3[DATE]))</f>
        <v>#VALUE!</v>
      </c>
      <c r="G9" s="2" t="e">
        <f>SUMPRODUCT((Tableau3[DATE]=Tableau2[[#This Row],[05/06/2014]])*(Tableau3[RESULTAT]=Tableau2[[#Headers],[06/06/2014]])*(Tableau3[AGENT]))</f>
        <v>#VALUE!</v>
      </c>
      <c r="H9" s="2" t="e">
        <f>SUMPRODUCT((Tableau3[AGENT]=Tableau2[[#This Row],[06/06/2014]])*(Tableau3[DATE]=Tableau2[[#Headers],[07/06/2014]])*(Tableau3[RESULTAT]))</f>
        <v>#VALUE!</v>
      </c>
      <c r="I9" s="2" t="e">
        <f>SUMPRODUCT((Tableau3[RESULTAT]=Tableau2[[#This Row],[07/06/2014]])*(Tableau3[AGENT]=Tableau2[[#Headers],[08/06/2014]])*(Tableau3[DATE]))</f>
        <v>#VALUE!</v>
      </c>
      <c r="J9" s="2" t="e">
        <f>SUMPRODUCT((Tableau3[DATE]=Tableau2[[#This Row],[08/06/2014]])*(Tableau3[RESULTAT]=Tableau2[[#Headers],[09/06/2014]])*(Tableau3[AGENT]))</f>
        <v>#VALUE!</v>
      </c>
      <c r="K9" s="2" t="e">
        <f>SUMPRODUCT((Tableau3[AGENT]=Tableau2[[#This Row],[09/06/2014]])*(Tableau3[DATE]=Tableau2[[#Headers],[10/06/2014]])*(Tableau3[RESULTAT]))</f>
        <v>#VALUE!</v>
      </c>
      <c r="L9" s="2" t="e">
        <f>SUMPRODUCT((Tableau3[RESULTAT]=Tableau2[[#This Row],[10/06/2014]])*(Tableau3[AGENT]=Tableau2[[#Headers],[11/06/2014]])*(Tableau3[DATE]))</f>
        <v>#VALUE!</v>
      </c>
      <c r="M9" s="2" t="e">
        <f>SUMPRODUCT((Tableau3[DATE]=Tableau2[[#This Row],[11/06/2014]])*(Tableau3[RESULTAT]=Tableau2[[#Headers],[12/06/2014]])*(Tableau3[AGENT]))</f>
        <v>#VALUE!</v>
      </c>
      <c r="N9" s="2" t="e">
        <f>SUMPRODUCT((Tableau3[AGENT]=Tableau2[[#This Row],[12/06/2014]])*(Tableau3[DATE]=Tableau2[[#Headers],[13/06/2014]])*(Tableau3[RESULTAT]))</f>
        <v>#VALUE!</v>
      </c>
      <c r="O9" s="2" t="e">
        <f>SUMPRODUCT((Tableau3[RESULTAT]=Tableau2[[#This Row],[13/06/2014]])*(Tableau3[AGENT]=Tableau2[[#Headers],[14/06/2014]])*(Tableau3[DATE]))</f>
        <v>#VALUE!</v>
      </c>
      <c r="P9" s="2" t="e">
        <f>SUMPRODUCT((Tableau3[DATE]=Tableau2[[#This Row],[14/06/2014]])*(Tableau3[RESULTAT]=Tableau2[[#Headers],[15/06/2014]])*(Tableau3[AGENT]))</f>
        <v>#VALUE!</v>
      </c>
      <c r="Q9" s="2" t="e">
        <f>SUMPRODUCT((Tableau3[AGENT]=Tableau2[[#This Row],[15/06/2014]])*(Tableau3[DATE]=Tableau2[[#Headers],[16/06/2014]])*(Tableau3[RESULTAT]))</f>
        <v>#VALUE!</v>
      </c>
      <c r="R9" s="2" t="e">
        <f>SUMPRODUCT((Tableau3[RESULTAT]=Tableau2[[#This Row],[16/06/2014]])*(Tableau3[AGENT]=Tableau2[[#Headers],[17/06/2014]])*(Tableau3[DATE]))</f>
        <v>#VALUE!</v>
      </c>
      <c r="S9" s="2" t="e">
        <f>SUMPRODUCT((Tableau3[DATE]=Tableau2[[#This Row],[17/06/2014]])*(Tableau3[RESULTAT]=Tableau2[[#Headers],[18/06/2014]])*(Tableau3[AGENT]))</f>
        <v>#VALUE!</v>
      </c>
      <c r="T9" s="2" t="e">
        <f>SUMPRODUCT((Tableau3[AGENT]=Tableau2[[#This Row],[18/06/2014]])*(Tableau3[DATE]=Tableau2[[#Headers],[19/06/2014]])*(Tableau3[RESULTAT]))</f>
        <v>#VALUE!</v>
      </c>
      <c r="U9" s="2" t="e">
        <f>SUMPRODUCT((Tableau3[RESULTAT]=Tableau2[[#This Row],[19/06/2014]])*(Tableau3[AGENT]=Tableau2[[#Headers],[20/06/2014]])*(Tableau3[DATE]))</f>
        <v>#VALUE!</v>
      </c>
      <c r="V9" s="2" t="e">
        <f>SUMPRODUCT((Tableau3[DATE]=Tableau2[[#This Row],[20/06/2014]])*(Tableau3[RESULTAT]=Tableau2[[#Headers],[21/06/2014]])*(Tableau3[AGENT]))</f>
        <v>#VALUE!</v>
      </c>
      <c r="W9" s="2" t="e">
        <f>SUMPRODUCT((Tableau3[AGENT]=Tableau2[[#This Row],[21/06/2014]])*(Tableau3[DATE]=Tableau2[[#Headers],[22/06/2014]])*(Tableau3[RESULTAT]))</f>
        <v>#VALUE!</v>
      </c>
      <c r="X9" s="2" t="e">
        <f>SUMPRODUCT((Tableau3[RESULTAT]=Tableau2[[#This Row],[22/06/2014]])*(Tableau3[AGENT]=Tableau2[[#Headers],[23/06/2014]])*(Tableau3[DATE]))</f>
        <v>#VALUE!</v>
      </c>
      <c r="Y9" s="2" t="e">
        <f>SUMPRODUCT((Tableau3[DATE]=Tableau2[[#This Row],[23/06/2014]])*(Tableau3[RESULTAT]=Tableau2[[#Headers],[24/06/2014]])*(Tableau3[AGENT]))</f>
        <v>#VALUE!</v>
      </c>
      <c r="Z9" s="2" t="e">
        <f>SUMPRODUCT((Tableau3[AGENT]=Tableau2[[#This Row],[24/06/2014]])*(Tableau3[DATE]=Tableau2[[#Headers],[25/06/2014]])*(Tableau3[RESULTAT]))</f>
        <v>#VALUE!</v>
      </c>
      <c r="AA9" s="2" t="e">
        <f>SUMPRODUCT((Tableau3[RESULTAT]=Tableau2[[#This Row],[25/06/2014]])*(Tableau3[AGENT]=Tableau2[[#Headers],[26/06/2014]])*(Tableau3[DATE]))</f>
        <v>#VALUE!</v>
      </c>
      <c r="AB9" s="2" t="e">
        <f>SUMPRODUCT((Tableau3[DATE]=Tableau2[[#This Row],[26/06/2014]])*(Tableau3[RESULTAT]=Tableau2[[#Headers],[27/06/2014]])*(Tableau3[AGENT]))</f>
        <v>#VALUE!</v>
      </c>
      <c r="AC9" s="2" t="e">
        <f>SUMPRODUCT((Tableau3[AGENT]=Tableau2[[#This Row],[27/06/2014]])*(Tableau3[DATE]=Tableau2[[#Headers],[28/06/2014]])*(Tableau3[RESULTAT]))</f>
        <v>#VALUE!</v>
      </c>
      <c r="AD9" s="2" t="e">
        <f>SUMPRODUCT((Tableau3[RESULTAT]=Tableau2[[#This Row],[28/06/2014]])*(Tableau3[AGENT]=Tableau2[[#Headers],[29/06/2014]])*(Tableau3[DATE]))</f>
        <v>#VALUE!</v>
      </c>
      <c r="AE9" s="2" t="e">
        <f>SUMPRODUCT((Tableau3[DATE]=Tableau2[[#This Row],[29/06/2014]])*(Tableau3[RESULTAT]=Tableau2[[#Headers],[30/06/2014]])*(Tableau3[AGENT]))</f>
        <v>#VALUE!</v>
      </c>
    </row>
    <row r="10" spans="1:31" x14ac:dyDescent="0.25">
      <c r="A10" s="2" t="s">
        <v>9</v>
      </c>
      <c r="B10" s="2">
        <f>SUMPRODUCT((Tableau3[AGENT]=Tableau2[[#This Row],[AGENT]])*(Tableau3[DATE]=Tableau2[[#Headers],[01/06/2014]])*(Tableau3[RESULTAT]))</f>
        <v>0</v>
      </c>
      <c r="C10" s="2">
        <f>SUMPRODUCT((Tableau3[RESULTAT]=Tableau2[[#This Row],[01/06/2014]])*(Tableau3[AGENT]=Tableau2[[#Headers],[02/06/2014]])*(Tableau3[DATE]))</f>
        <v>0</v>
      </c>
      <c r="D10" s="2" t="e">
        <f>SUMPRODUCT((Tableau3[DATE]=Tableau2[[#This Row],[02/06/2014]])*(Tableau3[RESULTAT]=Tableau2[[#Headers],[03/06/2014]])*(Tableau3[AGENT]))</f>
        <v>#VALUE!</v>
      </c>
      <c r="E10" s="2" t="e">
        <f>SUMPRODUCT((Tableau3[AGENT]=Tableau2[[#This Row],[03/06/2014]])*(Tableau3[DATE]=Tableau2[[#Headers],[04/06/2014]])*(Tableau3[RESULTAT]))</f>
        <v>#VALUE!</v>
      </c>
      <c r="F10" s="2" t="e">
        <f>SUMPRODUCT((Tableau3[RESULTAT]=Tableau2[[#This Row],[04/06/2014]])*(Tableau3[AGENT]=Tableau2[[#Headers],[05/06/2014]])*(Tableau3[DATE]))</f>
        <v>#VALUE!</v>
      </c>
      <c r="G10" s="2" t="e">
        <f>SUMPRODUCT((Tableau3[DATE]=Tableau2[[#This Row],[05/06/2014]])*(Tableau3[RESULTAT]=Tableau2[[#Headers],[06/06/2014]])*(Tableau3[AGENT]))</f>
        <v>#VALUE!</v>
      </c>
      <c r="H10" s="2" t="e">
        <f>SUMPRODUCT((Tableau3[AGENT]=Tableau2[[#This Row],[06/06/2014]])*(Tableau3[DATE]=Tableau2[[#Headers],[07/06/2014]])*(Tableau3[RESULTAT]))</f>
        <v>#VALUE!</v>
      </c>
      <c r="I10" s="2" t="e">
        <f>SUMPRODUCT((Tableau3[RESULTAT]=Tableau2[[#This Row],[07/06/2014]])*(Tableau3[AGENT]=Tableau2[[#Headers],[08/06/2014]])*(Tableau3[DATE]))</f>
        <v>#VALUE!</v>
      </c>
      <c r="J10" s="2" t="e">
        <f>SUMPRODUCT((Tableau3[DATE]=Tableau2[[#This Row],[08/06/2014]])*(Tableau3[RESULTAT]=Tableau2[[#Headers],[09/06/2014]])*(Tableau3[AGENT]))</f>
        <v>#VALUE!</v>
      </c>
      <c r="K10" s="2" t="e">
        <f>SUMPRODUCT((Tableau3[AGENT]=Tableau2[[#This Row],[09/06/2014]])*(Tableau3[DATE]=Tableau2[[#Headers],[10/06/2014]])*(Tableau3[RESULTAT]))</f>
        <v>#VALUE!</v>
      </c>
      <c r="L10" s="2" t="e">
        <f>SUMPRODUCT((Tableau3[RESULTAT]=Tableau2[[#This Row],[10/06/2014]])*(Tableau3[AGENT]=Tableau2[[#Headers],[11/06/2014]])*(Tableau3[DATE]))</f>
        <v>#VALUE!</v>
      </c>
      <c r="M10" s="2" t="e">
        <f>SUMPRODUCT((Tableau3[DATE]=Tableau2[[#This Row],[11/06/2014]])*(Tableau3[RESULTAT]=Tableau2[[#Headers],[12/06/2014]])*(Tableau3[AGENT]))</f>
        <v>#VALUE!</v>
      </c>
      <c r="N10" s="2" t="e">
        <f>SUMPRODUCT((Tableau3[AGENT]=Tableau2[[#This Row],[12/06/2014]])*(Tableau3[DATE]=Tableau2[[#Headers],[13/06/2014]])*(Tableau3[RESULTAT]))</f>
        <v>#VALUE!</v>
      </c>
      <c r="O10" s="2" t="e">
        <f>SUMPRODUCT((Tableau3[RESULTAT]=Tableau2[[#This Row],[13/06/2014]])*(Tableau3[AGENT]=Tableau2[[#Headers],[14/06/2014]])*(Tableau3[DATE]))</f>
        <v>#VALUE!</v>
      </c>
      <c r="P10" s="2" t="e">
        <f>SUMPRODUCT((Tableau3[DATE]=Tableau2[[#This Row],[14/06/2014]])*(Tableau3[RESULTAT]=Tableau2[[#Headers],[15/06/2014]])*(Tableau3[AGENT]))</f>
        <v>#VALUE!</v>
      </c>
      <c r="Q10" s="2" t="e">
        <f>SUMPRODUCT((Tableau3[AGENT]=Tableau2[[#This Row],[15/06/2014]])*(Tableau3[DATE]=Tableau2[[#Headers],[16/06/2014]])*(Tableau3[RESULTAT]))</f>
        <v>#VALUE!</v>
      </c>
      <c r="R10" s="2" t="e">
        <f>SUMPRODUCT((Tableau3[RESULTAT]=Tableau2[[#This Row],[16/06/2014]])*(Tableau3[AGENT]=Tableau2[[#Headers],[17/06/2014]])*(Tableau3[DATE]))</f>
        <v>#VALUE!</v>
      </c>
      <c r="S10" s="2" t="e">
        <f>SUMPRODUCT((Tableau3[DATE]=Tableau2[[#This Row],[17/06/2014]])*(Tableau3[RESULTAT]=Tableau2[[#Headers],[18/06/2014]])*(Tableau3[AGENT]))</f>
        <v>#VALUE!</v>
      </c>
      <c r="T10" s="2" t="e">
        <f>SUMPRODUCT((Tableau3[AGENT]=Tableau2[[#This Row],[18/06/2014]])*(Tableau3[DATE]=Tableau2[[#Headers],[19/06/2014]])*(Tableau3[RESULTAT]))</f>
        <v>#VALUE!</v>
      </c>
      <c r="U10" s="2" t="e">
        <f>SUMPRODUCT((Tableau3[RESULTAT]=Tableau2[[#This Row],[19/06/2014]])*(Tableau3[AGENT]=Tableau2[[#Headers],[20/06/2014]])*(Tableau3[DATE]))</f>
        <v>#VALUE!</v>
      </c>
      <c r="V10" s="2" t="e">
        <f>SUMPRODUCT((Tableau3[DATE]=Tableau2[[#This Row],[20/06/2014]])*(Tableau3[RESULTAT]=Tableau2[[#Headers],[21/06/2014]])*(Tableau3[AGENT]))</f>
        <v>#VALUE!</v>
      </c>
      <c r="W10" s="2" t="e">
        <f>SUMPRODUCT((Tableau3[AGENT]=Tableau2[[#This Row],[21/06/2014]])*(Tableau3[DATE]=Tableau2[[#Headers],[22/06/2014]])*(Tableau3[RESULTAT]))</f>
        <v>#VALUE!</v>
      </c>
      <c r="X10" s="2" t="e">
        <f>SUMPRODUCT((Tableau3[RESULTAT]=Tableau2[[#This Row],[22/06/2014]])*(Tableau3[AGENT]=Tableau2[[#Headers],[23/06/2014]])*(Tableau3[DATE]))</f>
        <v>#VALUE!</v>
      </c>
      <c r="Y10" s="2" t="e">
        <f>SUMPRODUCT((Tableau3[DATE]=Tableau2[[#This Row],[23/06/2014]])*(Tableau3[RESULTAT]=Tableau2[[#Headers],[24/06/2014]])*(Tableau3[AGENT]))</f>
        <v>#VALUE!</v>
      </c>
      <c r="Z10" s="2" t="e">
        <f>SUMPRODUCT((Tableau3[AGENT]=Tableau2[[#This Row],[24/06/2014]])*(Tableau3[DATE]=Tableau2[[#Headers],[25/06/2014]])*(Tableau3[RESULTAT]))</f>
        <v>#VALUE!</v>
      </c>
      <c r="AA10" s="2" t="e">
        <f>SUMPRODUCT((Tableau3[RESULTAT]=Tableau2[[#This Row],[25/06/2014]])*(Tableau3[AGENT]=Tableau2[[#Headers],[26/06/2014]])*(Tableau3[DATE]))</f>
        <v>#VALUE!</v>
      </c>
      <c r="AB10" s="2" t="e">
        <f>SUMPRODUCT((Tableau3[DATE]=Tableau2[[#This Row],[26/06/2014]])*(Tableau3[RESULTAT]=Tableau2[[#Headers],[27/06/2014]])*(Tableau3[AGENT]))</f>
        <v>#VALUE!</v>
      </c>
      <c r="AC10" s="2" t="e">
        <f>SUMPRODUCT((Tableau3[AGENT]=Tableau2[[#This Row],[27/06/2014]])*(Tableau3[DATE]=Tableau2[[#Headers],[28/06/2014]])*(Tableau3[RESULTAT]))</f>
        <v>#VALUE!</v>
      </c>
      <c r="AD10" s="2" t="e">
        <f>SUMPRODUCT((Tableau3[RESULTAT]=Tableau2[[#This Row],[28/06/2014]])*(Tableau3[AGENT]=Tableau2[[#Headers],[29/06/2014]])*(Tableau3[DATE]))</f>
        <v>#VALUE!</v>
      </c>
      <c r="AE10" s="2" t="e">
        <f>SUMPRODUCT((Tableau3[DATE]=Tableau2[[#This Row],[29/06/2014]])*(Tableau3[RESULTAT]=Tableau2[[#Headers],[30/06/2014]])*(Tableau3[AGENT]))</f>
        <v>#VALUE!</v>
      </c>
    </row>
    <row r="11" spans="1:31" x14ac:dyDescent="0.25">
      <c r="A11" s="2" t="s">
        <v>10</v>
      </c>
      <c r="B11" s="2">
        <f>SUMPRODUCT((Tableau3[AGENT]=Tableau2[[#This Row],[AGENT]])*(Tableau3[DATE]=Tableau2[[#Headers],[01/06/2014]])*(Tableau3[RESULTAT]))</f>
        <v>0</v>
      </c>
      <c r="C11" s="2">
        <f>SUMPRODUCT((Tableau3[RESULTAT]=Tableau2[[#This Row],[01/06/2014]])*(Tableau3[AGENT]=Tableau2[[#Headers],[02/06/2014]])*(Tableau3[DATE]))</f>
        <v>0</v>
      </c>
      <c r="D11" s="2" t="e">
        <f>SUMPRODUCT((Tableau3[DATE]=Tableau2[[#This Row],[02/06/2014]])*(Tableau3[RESULTAT]=Tableau2[[#Headers],[03/06/2014]])*(Tableau3[AGENT]))</f>
        <v>#VALUE!</v>
      </c>
      <c r="E11" s="2" t="e">
        <f>SUMPRODUCT((Tableau3[AGENT]=Tableau2[[#This Row],[03/06/2014]])*(Tableau3[DATE]=Tableau2[[#Headers],[04/06/2014]])*(Tableau3[RESULTAT]))</f>
        <v>#VALUE!</v>
      </c>
      <c r="F11" s="2" t="e">
        <f>SUMPRODUCT((Tableau3[RESULTAT]=Tableau2[[#This Row],[04/06/2014]])*(Tableau3[AGENT]=Tableau2[[#Headers],[05/06/2014]])*(Tableau3[DATE]))</f>
        <v>#VALUE!</v>
      </c>
      <c r="G11" s="2" t="e">
        <f>SUMPRODUCT((Tableau3[DATE]=Tableau2[[#This Row],[05/06/2014]])*(Tableau3[RESULTAT]=Tableau2[[#Headers],[06/06/2014]])*(Tableau3[AGENT]))</f>
        <v>#VALUE!</v>
      </c>
      <c r="H11" s="2" t="e">
        <f>SUMPRODUCT((Tableau3[AGENT]=Tableau2[[#This Row],[06/06/2014]])*(Tableau3[DATE]=Tableau2[[#Headers],[07/06/2014]])*(Tableau3[RESULTAT]))</f>
        <v>#VALUE!</v>
      </c>
      <c r="I11" s="2" t="e">
        <f>SUMPRODUCT((Tableau3[RESULTAT]=Tableau2[[#This Row],[07/06/2014]])*(Tableau3[AGENT]=Tableau2[[#Headers],[08/06/2014]])*(Tableau3[DATE]))</f>
        <v>#VALUE!</v>
      </c>
      <c r="J11" s="2" t="e">
        <f>SUMPRODUCT((Tableau3[DATE]=Tableau2[[#This Row],[08/06/2014]])*(Tableau3[RESULTAT]=Tableau2[[#Headers],[09/06/2014]])*(Tableau3[AGENT]))</f>
        <v>#VALUE!</v>
      </c>
      <c r="K11" s="2" t="e">
        <f>SUMPRODUCT((Tableau3[AGENT]=Tableau2[[#This Row],[09/06/2014]])*(Tableau3[DATE]=Tableau2[[#Headers],[10/06/2014]])*(Tableau3[RESULTAT]))</f>
        <v>#VALUE!</v>
      </c>
      <c r="L11" s="2" t="e">
        <f>SUMPRODUCT((Tableau3[RESULTAT]=Tableau2[[#This Row],[10/06/2014]])*(Tableau3[AGENT]=Tableau2[[#Headers],[11/06/2014]])*(Tableau3[DATE]))</f>
        <v>#VALUE!</v>
      </c>
      <c r="M11" s="2" t="e">
        <f>SUMPRODUCT((Tableau3[DATE]=Tableau2[[#This Row],[11/06/2014]])*(Tableau3[RESULTAT]=Tableau2[[#Headers],[12/06/2014]])*(Tableau3[AGENT]))</f>
        <v>#VALUE!</v>
      </c>
      <c r="N11" s="2" t="e">
        <f>SUMPRODUCT((Tableau3[AGENT]=Tableau2[[#This Row],[12/06/2014]])*(Tableau3[DATE]=Tableau2[[#Headers],[13/06/2014]])*(Tableau3[RESULTAT]))</f>
        <v>#VALUE!</v>
      </c>
      <c r="O11" s="2" t="e">
        <f>SUMPRODUCT((Tableau3[RESULTAT]=Tableau2[[#This Row],[13/06/2014]])*(Tableau3[AGENT]=Tableau2[[#Headers],[14/06/2014]])*(Tableau3[DATE]))</f>
        <v>#VALUE!</v>
      </c>
      <c r="P11" s="2" t="e">
        <f>SUMPRODUCT((Tableau3[DATE]=Tableau2[[#This Row],[14/06/2014]])*(Tableau3[RESULTAT]=Tableau2[[#Headers],[15/06/2014]])*(Tableau3[AGENT]))</f>
        <v>#VALUE!</v>
      </c>
      <c r="Q11" s="2" t="e">
        <f>SUMPRODUCT((Tableau3[AGENT]=Tableau2[[#This Row],[15/06/2014]])*(Tableau3[DATE]=Tableau2[[#Headers],[16/06/2014]])*(Tableau3[RESULTAT]))</f>
        <v>#VALUE!</v>
      </c>
      <c r="R11" s="2" t="e">
        <f>SUMPRODUCT((Tableau3[RESULTAT]=Tableau2[[#This Row],[16/06/2014]])*(Tableau3[AGENT]=Tableau2[[#Headers],[17/06/2014]])*(Tableau3[DATE]))</f>
        <v>#VALUE!</v>
      </c>
      <c r="S11" s="2" t="e">
        <f>SUMPRODUCT((Tableau3[DATE]=Tableau2[[#This Row],[17/06/2014]])*(Tableau3[RESULTAT]=Tableau2[[#Headers],[18/06/2014]])*(Tableau3[AGENT]))</f>
        <v>#VALUE!</v>
      </c>
      <c r="T11" s="2" t="e">
        <f>SUMPRODUCT((Tableau3[AGENT]=Tableau2[[#This Row],[18/06/2014]])*(Tableau3[DATE]=Tableau2[[#Headers],[19/06/2014]])*(Tableau3[RESULTAT]))</f>
        <v>#VALUE!</v>
      </c>
      <c r="U11" s="2" t="e">
        <f>SUMPRODUCT((Tableau3[RESULTAT]=Tableau2[[#This Row],[19/06/2014]])*(Tableau3[AGENT]=Tableau2[[#Headers],[20/06/2014]])*(Tableau3[DATE]))</f>
        <v>#VALUE!</v>
      </c>
      <c r="V11" s="2" t="e">
        <f>SUMPRODUCT((Tableau3[DATE]=Tableau2[[#This Row],[20/06/2014]])*(Tableau3[RESULTAT]=Tableau2[[#Headers],[21/06/2014]])*(Tableau3[AGENT]))</f>
        <v>#VALUE!</v>
      </c>
      <c r="W11" s="2" t="e">
        <f>SUMPRODUCT((Tableau3[AGENT]=Tableau2[[#This Row],[21/06/2014]])*(Tableau3[DATE]=Tableau2[[#Headers],[22/06/2014]])*(Tableau3[RESULTAT]))</f>
        <v>#VALUE!</v>
      </c>
      <c r="X11" s="2" t="e">
        <f>SUMPRODUCT((Tableau3[RESULTAT]=Tableau2[[#This Row],[22/06/2014]])*(Tableau3[AGENT]=Tableau2[[#Headers],[23/06/2014]])*(Tableau3[DATE]))</f>
        <v>#VALUE!</v>
      </c>
      <c r="Y11" s="2" t="e">
        <f>SUMPRODUCT((Tableau3[DATE]=Tableau2[[#This Row],[23/06/2014]])*(Tableau3[RESULTAT]=Tableau2[[#Headers],[24/06/2014]])*(Tableau3[AGENT]))</f>
        <v>#VALUE!</v>
      </c>
      <c r="Z11" s="2" t="e">
        <f>SUMPRODUCT((Tableau3[AGENT]=Tableau2[[#This Row],[24/06/2014]])*(Tableau3[DATE]=Tableau2[[#Headers],[25/06/2014]])*(Tableau3[RESULTAT]))</f>
        <v>#VALUE!</v>
      </c>
      <c r="AA11" s="2" t="e">
        <f>SUMPRODUCT((Tableau3[RESULTAT]=Tableau2[[#This Row],[25/06/2014]])*(Tableau3[AGENT]=Tableau2[[#Headers],[26/06/2014]])*(Tableau3[DATE]))</f>
        <v>#VALUE!</v>
      </c>
      <c r="AB11" s="2" t="e">
        <f>SUMPRODUCT((Tableau3[DATE]=Tableau2[[#This Row],[26/06/2014]])*(Tableau3[RESULTAT]=Tableau2[[#Headers],[27/06/2014]])*(Tableau3[AGENT]))</f>
        <v>#VALUE!</v>
      </c>
      <c r="AC11" s="2" t="e">
        <f>SUMPRODUCT((Tableau3[AGENT]=Tableau2[[#This Row],[27/06/2014]])*(Tableau3[DATE]=Tableau2[[#Headers],[28/06/2014]])*(Tableau3[RESULTAT]))</f>
        <v>#VALUE!</v>
      </c>
      <c r="AD11" s="2" t="e">
        <f>SUMPRODUCT((Tableau3[RESULTAT]=Tableau2[[#This Row],[28/06/2014]])*(Tableau3[AGENT]=Tableau2[[#Headers],[29/06/2014]])*(Tableau3[DATE]))</f>
        <v>#VALUE!</v>
      </c>
      <c r="AE11" s="2" t="e">
        <f>SUMPRODUCT((Tableau3[DATE]=Tableau2[[#This Row],[29/06/2014]])*(Tableau3[RESULTAT]=Tableau2[[#Headers],[30/06/2014]])*(Tableau3[AGENT]))</f>
        <v>#VALUE!</v>
      </c>
    </row>
    <row r="17" spans="1:3" x14ac:dyDescent="0.25">
      <c r="A17" s="2" t="s">
        <v>41</v>
      </c>
      <c r="B17" s="2" t="s">
        <v>0</v>
      </c>
      <c r="C17" s="2" t="s">
        <v>42</v>
      </c>
    </row>
    <row r="18" spans="1:3" x14ac:dyDescent="0.25">
      <c r="A18" s="3">
        <v>41791</v>
      </c>
      <c r="B18" s="4" t="s">
        <v>1</v>
      </c>
      <c r="C18" s="2">
        <v>1</v>
      </c>
    </row>
    <row r="19" spans="1:3" x14ac:dyDescent="0.25">
      <c r="A19" s="3">
        <v>41791</v>
      </c>
      <c r="B19" s="4" t="s">
        <v>2</v>
      </c>
      <c r="C19" s="2">
        <v>2</v>
      </c>
    </row>
    <row r="20" spans="1:3" x14ac:dyDescent="0.25">
      <c r="A20" s="3">
        <v>41791</v>
      </c>
      <c r="B20" s="4" t="s">
        <v>3</v>
      </c>
      <c r="C20" s="2">
        <v>3</v>
      </c>
    </row>
    <row r="21" spans="1:3" x14ac:dyDescent="0.25">
      <c r="A21" s="3">
        <v>41791</v>
      </c>
      <c r="B21" s="4" t="s">
        <v>4</v>
      </c>
      <c r="C21" s="2">
        <v>2</v>
      </c>
    </row>
    <row r="22" spans="1:3" x14ac:dyDescent="0.25">
      <c r="A22" s="3">
        <v>41791</v>
      </c>
      <c r="B22" s="4" t="s">
        <v>5</v>
      </c>
      <c r="C22" s="2">
        <v>1</v>
      </c>
    </row>
    <row r="23" spans="1:3" x14ac:dyDescent="0.25">
      <c r="A23" s="3">
        <v>41791</v>
      </c>
      <c r="B23" s="4" t="s">
        <v>6</v>
      </c>
      <c r="C23" s="2">
        <v>5</v>
      </c>
    </row>
    <row r="24" spans="1:3" x14ac:dyDescent="0.25">
      <c r="A24" s="3">
        <v>41791</v>
      </c>
      <c r="B24" s="4" t="s">
        <v>7</v>
      </c>
      <c r="C24" s="2">
        <v>2</v>
      </c>
    </row>
    <row r="25" spans="1:3" x14ac:dyDescent="0.25">
      <c r="A25" s="3">
        <v>41791</v>
      </c>
      <c r="B25" s="4" t="s">
        <v>8</v>
      </c>
      <c r="C25" s="2">
        <v>3</v>
      </c>
    </row>
    <row r="26" spans="1:3" x14ac:dyDescent="0.25">
      <c r="A26" s="3">
        <v>41791</v>
      </c>
      <c r="B26" s="4" t="s">
        <v>9</v>
      </c>
      <c r="C26" s="2">
        <v>2</v>
      </c>
    </row>
    <row r="27" spans="1:3" x14ac:dyDescent="0.25">
      <c r="A27" s="3">
        <v>41791</v>
      </c>
      <c r="B27" s="4" t="s">
        <v>10</v>
      </c>
      <c r="C27" s="2">
        <v>8</v>
      </c>
    </row>
    <row r="28" spans="1:3" x14ac:dyDescent="0.25">
      <c r="A28" s="3">
        <v>41792</v>
      </c>
      <c r="B28" s="4" t="s">
        <v>1</v>
      </c>
      <c r="C28" s="2">
        <v>2</v>
      </c>
    </row>
    <row r="29" spans="1:3" x14ac:dyDescent="0.25">
      <c r="A29" s="3">
        <v>41792</v>
      </c>
      <c r="B29" s="4" t="s">
        <v>2</v>
      </c>
      <c r="C29" s="2">
        <v>3</v>
      </c>
    </row>
    <row r="30" spans="1:3" x14ac:dyDescent="0.25">
      <c r="A30" s="3">
        <v>41792</v>
      </c>
      <c r="B30" s="4" t="s">
        <v>3</v>
      </c>
      <c r="C30" s="2">
        <v>2</v>
      </c>
    </row>
    <row r="31" spans="1:3" x14ac:dyDescent="0.25">
      <c r="A31" s="3">
        <v>41792</v>
      </c>
      <c r="B31" s="4" t="s">
        <v>4</v>
      </c>
      <c r="C31" s="2">
        <v>1</v>
      </c>
    </row>
    <row r="32" spans="1:3" x14ac:dyDescent="0.25">
      <c r="A32" s="3">
        <v>41792</v>
      </c>
      <c r="B32" s="4" t="s">
        <v>5</v>
      </c>
      <c r="C32" s="2">
        <v>2</v>
      </c>
    </row>
    <row r="33" spans="1:3" x14ac:dyDescent="0.25">
      <c r="A33" s="3">
        <v>41792</v>
      </c>
      <c r="B33" s="4" t="s">
        <v>6</v>
      </c>
      <c r="C33" s="2">
        <v>3</v>
      </c>
    </row>
    <row r="34" spans="1:3" x14ac:dyDescent="0.25">
      <c r="A34" s="3">
        <v>41792</v>
      </c>
      <c r="B34" s="4" t="s">
        <v>7</v>
      </c>
      <c r="C34" s="2">
        <v>2</v>
      </c>
    </row>
    <row r="35" spans="1:3" x14ac:dyDescent="0.25">
      <c r="A35" s="3">
        <v>41792</v>
      </c>
      <c r="B35" s="4" t="s">
        <v>8</v>
      </c>
      <c r="C35" s="2">
        <v>2</v>
      </c>
    </row>
    <row r="36" spans="1:3" x14ac:dyDescent="0.25">
      <c r="A36" s="3">
        <v>41792</v>
      </c>
      <c r="B36" s="4" t="s">
        <v>9</v>
      </c>
      <c r="C36" s="2">
        <v>2</v>
      </c>
    </row>
    <row r="37" spans="1:3" x14ac:dyDescent="0.25">
      <c r="A37" s="3">
        <v>41792</v>
      </c>
      <c r="B37" s="4" t="s">
        <v>10</v>
      </c>
      <c r="C37" s="2">
        <v>3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2014-06-02T10:25:38Z</dcterms:modified>
</cp:coreProperties>
</file>