
<file path=[Content_Types].xml><?xml version="1.0" encoding="utf-8"?>
<Types xmlns="http://schemas.openxmlformats.org/package/2006/content-types">
  <Override PartName="/docProps/app.xml" ContentType="application/vnd.openxmlformats-officedocument.extended-properties+xml"/>
  <Override PartName="/xl/sharedStrings.xml" ContentType="application/vnd.openxmlformats-officedocument.spreadsheetml.sharedStrings+xml"/>
  <Default Extension="jpeg" ContentType="image/jpeg"/>
  <Default Extension="xml" ContentType="application/xml"/>
  <Override PartName="/xl/workbook.xml" ContentType="application/vnd.openxmlformats-officedocument.spreadsheetml.sheet.main+xml"/>
  <Default Extension="rels" ContentType="application/vnd.openxmlformats-package.relationship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theme/theme1.xml" ContentType="application/vnd.openxmlformats-officedocument.theme+xml"/>
  <Override PartName="/xl/calcChain.xml" ContentType="application/vnd.openxmlformats-officedocument.spreadsheetml.calcChain+xml"/>
  <Override PartName="/xl/worksheets/sheet2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0" yWindow="-20" windowWidth="20860" windowHeight="15300" tabRatio="500" activeTab="1"/>
  </bookViews>
  <sheets>
    <sheet name="Feuil1" sheetId="1" r:id="rId1"/>
    <sheet name="Feuil2" sheetId="2" r:id="rId2"/>
  </sheets>
  <calcPr calcId="130000" iterateDelta="1E-4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L13" i="1"/>
  <c r="L12"/>
  <c r="L11"/>
  <c r="L10"/>
  <c r="L9"/>
  <c r="L8"/>
  <c r="L7"/>
  <c r="L6"/>
  <c r="L5"/>
  <c r="L4"/>
  <c r="J5"/>
  <c r="K5"/>
  <c r="K6"/>
  <c r="J7"/>
  <c r="K7"/>
  <c r="J8"/>
  <c r="K8"/>
  <c r="K9"/>
  <c r="J10"/>
  <c r="K10"/>
  <c r="K11"/>
  <c r="K12"/>
  <c r="J13"/>
  <c r="K13"/>
  <c r="K4"/>
  <c r="I16"/>
  <c r="J16"/>
  <c r="I17"/>
  <c r="J17"/>
  <c r="J18"/>
  <c r="K17"/>
  <c r="L17"/>
  <c r="K16"/>
  <c r="L16"/>
  <c r="J12"/>
  <c r="J11"/>
  <c r="J9"/>
  <c r="J6"/>
  <c r="J4"/>
  <c r="A3" i="2"/>
</calcChain>
</file>

<file path=xl/sharedStrings.xml><?xml version="1.0" encoding="utf-8"?>
<sst xmlns="http://schemas.openxmlformats.org/spreadsheetml/2006/main" count="61" uniqueCount="52">
  <si>
    <t>Colonnes6</t>
    <phoneticPr fontId="1" type="noConversion"/>
  </si>
  <si>
    <t>Colonnes7</t>
    <phoneticPr fontId="1" type="noConversion"/>
  </si>
  <si>
    <t>Colonnes8</t>
    <phoneticPr fontId="1" type="noConversion"/>
  </si>
  <si>
    <t>Liste</t>
    <phoneticPr fontId="1" type="noConversion"/>
  </si>
  <si>
    <t>€</t>
    <phoneticPr fontId="1" type="noConversion"/>
  </si>
  <si>
    <t>Ici je voudrais ce résultat sans les espaces sachant que j'ai + de 300 lignes et que la commande peut changer.</t>
    <phoneticPr fontId="1" type="noConversion"/>
  </si>
  <si>
    <t>Si possible avec les prix en face et si possible par ligne pour que ce soit mieux lisible</t>
    <phoneticPr fontId="1" type="noConversion"/>
  </si>
  <si>
    <t>Voilà ce que j'ai, et ce que je voudrais sur la feulle 2.</t>
    <phoneticPr fontId="1" type="noConversion"/>
  </si>
  <si>
    <t>CAT.</t>
    <phoneticPr fontId="1" type="noConversion"/>
  </si>
  <si>
    <t>Quantité</t>
    <phoneticPr fontId="1" type="noConversion"/>
  </si>
  <si>
    <t>Code</t>
    <phoneticPr fontId="1" type="noConversion"/>
  </si>
  <si>
    <t>Prix U</t>
    <phoneticPr fontId="1" type="noConversion"/>
  </si>
  <si>
    <t>Montant HT</t>
    <phoneticPr fontId="1" type="noConversion"/>
  </si>
  <si>
    <t>Montant TTC</t>
    <phoneticPr fontId="1" type="noConversion"/>
  </si>
  <si>
    <t>Libellés des Produits</t>
    <phoneticPr fontId="1" type="noConversion"/>
  </si>
  <si>
    <t>roduits</t>
    <phoneticPr fontId="1" type="noConversion"/>
  </si>
  <si>
    <t>L1</t>
    <phoneticPr fontId="1" type="noConversion"/>
  </si>
  <si>
    <t>L2</t>
    <phoneticPr fontId="1" type="noConversion"/>
  </si>
  <si>
    <t>L3</t>
    <phoneticPr fontId="1" type="noConversion"/>
  </si>
  <si>
    <t>L4</t>
    <phoneticPr fontId="1" type="noConversion"/>
  </si>
  <si>
    <t>L5</t>
    <phoneticPr fontId="1" type="noConversion"/>
  </si>
  <si>
    <t>F1</t>
    <phoneticPr fontId="1" type="noConversion"/>
  </si>
  <si>
    <t>F2</t>
    <phoneticPr fontId="1" type="noConversion"/>
  </si>
  <si>
    <t>F3</t>
    <phoneticPr fontId="1" type="noConversion"/>
  </si>
  <si>
    <t>F4</t>
    <phoneticPr fontId="1" type="noConversion"/>
  </si>
  <si>
    <t>F5</t>
    <phoneticPr fontId="1" type="noConversion"/>
  </si>
  <si>
    <t>Cagot d'orange</t>
    <phoneticPr fontId="1" type="noConversion"/>
  </si>
  <si>
    <t>Cagot de fraise</t>
    <phoneticPr fontId="1" type="noConversion"/>
  </si>
  <si>
    <t>Cagot de pomme</t>
    <phoneticPr fontId="1" type="noConversion"/>
  </si>
  <si>
    <t>Cagot de poire</t>
    <phoneticPr fontId="1" type="noConversion"/>
  </si>
  <si>
    <t>Cagot de cerise</t>
    <phoneticPr fontId="1" type="noConversion"/>
  </si>
  <si>
    <t>Cagot de carotte</t>
    <phoneticPr fontId="1" type="noConversion"/>
  </si>
  <si>
    <t>Cagot de tomate</t>
    <phoneticPr fontId="1" type="noConversion"/>
  </si>
  <si>
    <t>Cagot de pomme de terre</t>
    <phoneticPr fontId="1" type="noConversion"/>
  </si>
  <si>
    <t>Cagot de petit poids</t>
    <phoneticPr fontId="1" type="noConversion"/>
  </si>
  <si>
    <t>Cagot de choux</t>
    <phoneticPr fontId="1" type="noConversion"/>
  </si>
  <si>
    <t>Choux</t>
    <phoneticPr fontId="1" type="noConversion"/>
  </si>
  <si>
    <t>petit poids</t>
    <phoneticPr fontId="1" type="noConversion"/>
  </si>
  <si>
    <t>pomme de terre</t>
    <phoneticPr fontId="1" type="noConversion"/>
  </si>
  <si>
    <t>tomate</t>
    <phoneticPr fontId="1" type="noConversion"/>
  </si>
  <si>
    <t>carotte</t>
    <phoneticPr fontId="1" type="noConversion"/>
  </si>
  <si>
    <t>cerise</t>
    <phoneticPr fontId="1" type="noConversion"/>
  </si>
  <si>
    <t>poire</t>
    <phoneticPr fontId="1" type="noConversion"/>
  </si>
  <si>
    <t xml:space="preserve">pomme </t>
    <phoneticPr fontId="1" type="noConversion"/>
  </si>
  <si>
    <t>fraise</t>
    <phoneticPr fontId="1" type="noConversion"/>
  </si>
  <si>
    <t>orange</t>
    <phoneticPr fontId="1" type="noConversion"/>
  </si>
  <si>
    <t>Choix du taux de TVA</t>
    <phoneticPr fontId="1" type="noConversion"/>
  </si>
  <si>
    <t>Suivi</t>
    <phoneticPr fontId="1" type="noConversion"/>
  </si>
  <si>
    <t>Colonnes2</t>
    <phoneticPr fontId="1" type="noConversion"/>
  </si>
  <si>
    <t>Colonnes3</t>
    <phoneticPr fontId="1" type="noConversion"/>
  </si>
  <si>
    <t>Colonnes4</t>
    <phoneticPr fontId="1" type="noConversion"/>
  </si>
  <si>
    <t>Colonnes5</t>
    <phoneticPr fontId="1" type="noConversion"/>
  </si>
</sst>
</file>

<file path=xl/styles.xml><?xml version="1.0" encoding="utf-8"?>
<styleSheet xmlns="http://schemas.openxmlformats.org/spreadsheetml/2006/main">
  <numFmts count="2">
    <numFmt numFmtId="166" formatCode="#,##0&quot;$&quot;;[Red]\-#,##0&quot;$&quot;"/>
    <numFmt numFmtId="167" formatCode="#,##0&quot;$&quot;;[Red]\-#,##0&quot;$&quot;"/>
  </numFmts>
  <fonts count="5">
    <font>
      <sz val="10"/>
      <name val="Verdana"/>
    </font>
    <font>
      <sz val="8"/>
      <name val="Verdana"/>
    </font>
    <font>
      <sz val="10"/>
      <color indexed="9"/>
      <name val="Verdana"/>
    </font>
    <font>
      <sz val="10"/>
      <color indexed="14"/>
      <name val="Verdana"/>
    </font>
    <font>
      <b/>
      <sz val="10"/>
      <color indexed="9"/>
      <name val="Verdana"/>
    </font>
  </fonts>
  <fills count="6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8" xfId="0" applyBorder="1"/>
    <xf numFmtId="0" fontId="0" fillId="0" borderId="7" xfId="0" applyBorder="1" applyAlignment="1">
      <alignment horizontal="center"/>
    </xf>
    <xf numFmtId="0" fontId="0" fillId="0" borderId="7" xfId="0" applyBorder="1"/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0" fillId="0" borderId="15" xfId="0" applyBorder="1" applyAlignment="1"/>
    <xf numFmtId="0" fontId="0" fillId="0" borderId="16" xfId="0" applyBorder="1" applyAlignment="1"/>
    <xf numFmtId="0" fontId="0" fillId="0" borderId="17" xfId="0" applyBorder="1" applyAlignment="1"/>
    <xf numFmtId="0" fontId="0" fillId="0" borderId="12" xfId="0" applyBorder="1" applyAlignment="1"/>
    <xf numFmtId="0" fontId="0" fillId="0" borderId="13" xfId="0" applyBorder="1" applyAlignment="1"/>
    <xf numFmtId="0" fontId="0" fillId="0" borderId="14" xfId="0" applyBorder="1" applyAlignment="1"/>
    <xf numFmtId="166" fontId="0" fillId="0" borderId="6" xfId="0" applyNumberFormat="1" applyBorder="1" applyAlignment="1">
      <alignment horizontal="right"/>
    </xf>
    <xf numFmtId="0" fontId="2" fillId="3" borderId="18" xfId="0" applyFont="1" applyFill="1" applyBorder="1"/>
    <xf numFmtId="0" fontId="2" fillId="3" borderId="19" xfId="0" applyFont="1" applyFill="1" applyBorder="1"/>
    <xf numFmtId="0" fontId="2" fillId="3" borderId="24" xfId="0" applyFont="1" applyFill="1" applyBorder="1"/>
    <xf numFmtId="0" fontId="2" fillId="3" borderId="0" xfId="0" applyFont="1" applyFill="1" applyBorder="1"/>
    <xf numFmtId="0" fontId="2" fillId="3" borderId="25" xfId="0" applyFont="1" applyFill="1" applyBorder="1"/>
    <xf numFmtId="0" fontId="2" fillId="3" borderId="21" xfId="0" applyFont="1" applyFill="1" applyBorder="1"/>
    <xf numFmtId="0" fontId="4" fillId="3" borderId="22" xfId="0" applyFont="1" applyFill="1" applyBorder="1"/>
    <xf numFmtId="0" fontId="2" fillId="3" borderId="22" xfId="0" applyFont="1" applyFill="1" applyBorder="1"/>
    <xf numFmtId="0" fontId="2" fillId="3" borderId="23" xfId="0" applyFont="1" applyFill="1" applyBorder="1"/>
    <xf numFmtId="0" fontId="2" fillId="2" borderId="2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10" fontId="0" fillId="5" borderId="6" xfId="0" applyNumberForma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0" fontId="0" fillId="4" borderId="6" xfId="0" applyNumberFormat="1" applyFill="1" applyBorder="1" applyAlignment="1">
      <alignment horizontal="center" vertical="center"/>
    </xf>
    <xf numFmtId="0" fontId="2" fillId="0" borderId="0" xfId="0" applyFont="1" applyFill="1" applyBorder="1"/>
    <xf numFmtId="0" fontId="4" fillId="0" borderId="0" xfId="0" applyFont="1" applyFill="1" applyBorder="1"/>
    <xf numFmtId="0" fontId="2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7" fontId="0" fillId="0" borderId="6" xfId="0" applyNumberFormat="1" applyBorder="1" applyAlignment="1">
      <alignment horizontal="right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6" xfId="0" applyBorder="1" applyAlignment="1">
      <alignment horizontal="right"/>
    </xf>
    <xf numFmtId="0" fontId="0" fillId="0" borderId="2" xfId="0" applyBorder="1" applyAlignment="1">
      <alignment horizontal="center" vertical="center"/>
    </xf>
    <xf numFmtId="0" fontId="0" fillId="0" borderId="28" xfId="0" applyBorder="1" applyAlignment="1"/>
    <xf numFmtId="0" fontId="0" fillId="0" borderId="26" xfId="0" applyBorder="1" applyAlignment="1"/>
    <xf numFmtId="0" fontId="0" fillId="0" borderId="2" xfId="0" applyBorder="1" applyAlignment="1">
      <alignment horizontal="left" vertical="top" wrapText="1"/>
    </xf>
    <xf numFmtId="0" fontId="0" fillId="0" borderId="28" xfId="0" applyBorder="1" applyAlignment="1">
      <alignment horizontal="left" vertical="top" wrapText="1"/>
    </xf>
    <xf numFmtId="0" fontId="0" fillId="0" borderId="26" xfId="0" applyBorder="1" applyAlignment="1">
      <alignment horizontal="left" vertical="top" wrapText="1"/>
    </xf>
    <xf numFmtId="0" fontId="0" fillId="0" borderId="29" xfId="0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27" xfId="0" applyBorder="1" applyAlignment="1">
      <alignment horizontal="left" vertical="top" wrapText="1"/>
    </xf>
    <xf numFmtId="0" fontId="0" fillId="0" borderId="15" xfId="0" applyBorder="1" applyAlignment="1">
      <alignment horizontal="left" vertical="top" wrapText="1"/>
    </xf>
    <xf numFmtId="0" fontId="0" fillId="0" borderId="16" xfId="0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0" fillId="0" borderId="0" xfId="0" applyAlignment="1">
      <alignment vertical="top" wrapText="1"/>
    </xf>
    <xf numFmtId="0" fontId="0" fillId="0" borderId="28" xfId="0" applyBorder="1"/>
    <xf numFmtId="0" fontId="0" fillId="0" borderId="0" xfId="0" applyBorder="1"/>
    <xf numFmtId="0" fontId="0" fillId="0" borderId="16" xfId="0" applyBorder="1"/>
    <xf numFmtId="0" fontId="0" fillId="0" borderId="26" xfId="0" applyBorder="1"/>
    <xf numFmtId="0" fontId="0" fillId="0" borderId="27" xfId="0" applyBorder="1"/>
    <xf numFmtId="0" fontId="0" fillId="0" borderId="17" xfId="0" applyBorder="1"/>
    <xf numFmtId="0" fontId="0" fillId="0" borderId="15" xfId="0" applyBorder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:R22"/>
  <sheetViews>
    <sheetView topLeftCell="H2" workbookViewId="0">
      <selection activeCell="O8" sqref="O8"/>
    </sheetView>
  </sheetViews>
  <sheetFormatPr baseColWidth="10" defaultRowHeight="13"/>
  <cols>
    <col min="5" max="5" width="21.42578125" customWidth="1"/>
  </cols>
  <sheetData>
    <row r="1" spans="1:18">
      <c r="K1" s="64"/>
      <c r="L1" s="64"/>
      <c r="M1" s="67"/>
    </row>
    <row r="2" spans="1:18">
      <c r="K2" s="65"/>
      <c r="L2" s="65"/>
      <c r="M2" s="68"/>
    </row>
    <row r="3" spans="1:18">
      <c r="A3" s="2" t="s">
        <v>47</v>
      </c>
      <c r="B3" s="1" t="s">
        <v>8</v>
      </c>
      <c r="C3" s="6" t="s">
        <v>9</v>
      </c>
      <c r="D3" s="1" t="s">
        <v>10</v>
      </c>
      <c r="E3" s="48" t="s">
        <v>14</v>
      </c>
      <c r="F3" s="3" t="s">
        <v>15</v>
      </c>
      <c r="G3" s="4"/>
      <c r="H3" s="4"/>
      <c r="I3" s="7" t="s">
        <v>11</v>
      </c>
      <c r="J3" s="5" t="s">
        <v>12</v>
      </c>
      <c r="K3" s="8" t="s">
        <v>13</v>
      </c>
      <c r="L3" s="44" t="s">
        <v>48</v>
      </c>
      <c r="M3" s="68" t="s">
        <v>49</v>
      </c>
      <c r="N3" t="s">
        <v>50</v>
      </c>
      <c r="O3" t="s">
        <v>51</v>
      </c>
      <c r="P3" s="49" t="s">
        <v>0</v>
      </c>
      <c r="Q3" s="49" t="s">
        <v>1</v>
      </c>
      <c r="R3" s="49" t="s">
        <v>2</v>
      </c>
    </row>
    <row r="4" spans="1:18">
      <c r="A4" s="9"/>
      <c r="B4" s="9">
        <v>1</v>
      </c>
      <c r="C4" s="9">
        <v>1</v>
      </c>
      <c r="D4" s="9" t="s">
        <v>21</v>
      </c>
      <c r="E4" s="10" t="s">
        <v>26</v>
      </c>
      <c r="F4" s="15" t="s">
        <v>45</v>
      </c>
      <c r="G4" s="16"/>
      <c r="H4" s="17"/>
      <c r="I4" s="9">
        <v>1</v>
      </c>
      <c r="J4" s="24">
        <f>SUM(I4*C4)</f>
        <v>1</v>
      </c>
      <c r="K4" s="47">
        <f>J4*J18</f>
        <v>1.0549999999999999</v>
      </c>
      <c r="L4" s="65" t="str">
        <f>IF(C4&lt;&gt;"",E4,"")</f>
        <v>Cagot d'orange</v>
      </c>
      <c r="M4" s="68"/>
    </row>
    <row r="5" spans="1:18">
      <c r="A5" s="9"/>
      <c r="B5" s="9">
        <v>1</v>
      </c>
      <c r="C5" s="9"/>
      <c r="D5" s="9" t="s">
        <v>22</v>
      </c>
      <c r="E5" s="10" t="s">
        <v>27</v>
      </c>
      <c r="F5" s="15" t="s">
        <v>44</v>
      </c>
      <c r="G5" s="16"/>
      <c r="H5" s="17"/>
      <c r="I5" s="9">
        <v>2</v>
      </c>
      <c r="J5" s="24">
        <f>SUM(I5*C5)</f>
        <v>0</v>
      </c>
      <c r="K5" s="47">
        <f>J5*J18</f>
        <v>0</v>
      </c>
      <c r="L5" s="65" t="str">
        <f>IF(C5&lt;&gt;"",E5,"")</f>
        <v/>
      </c>
      <c r="M5" s="68"/>
    </row>
    <row r="6" spans="1:18">
      <c r="A6" s="9"/>
      <c r="B6" s="9">
        <v>1</v>
      </c>
      <c r="C6" s="9">
        <v>3</v>
      </c>
      <c r="D6" s="9" t="s">
        <v>23</v>
      </c>
      <c r="E6" s="10" t="s">
        <v>28</v>
      </c>
      <c r="F6" s="15" t="s">
        <v>43</v>
      </c>
      <c r="G6" s="16"/>
      <c r="H6" s="17"/>
      <c r="I6" s="9">
        <v>3</v>
      </c>
      <c r="J6" s="24">
        <f>SUM(I6*C6)</f>
        <v>9</v>
      </c>
      <c r="K6" s="47">
        <f>J6*J18</f>
        <v>9.4949999999999992</v>
      </c>
      <c r="L6" s="65" t="str">
        <f>IF(C6&lt;&gt;"",E6,"")</f>
        <v>Cagot de pomme</v>
      </c>
      <c r="M6" s="68"/>
    </row>
    <row r="7" spans="1:18">
      <c r="A7" s="9"/>
      <c r="B7" s="9">
        <v>1</v>
      </c>
      <c r="C7" s="9"/>
      <c r="D7" s="9" t="s">
        <v>24</v>
      </c>
      <c r="E7" s="10" t="s">
        <v>29</v>
      </c>
      <c r="F7" s="15" t="s">
        <v>42</v>
      </c>
      <c r="G7" s="16"/>
      <c r="H7" s="17"/>
      <c r="I7" s="9">
        <v>4</v>
      </c>
      <c r="J7" s="24">
        <f>SUM(I7*C7)</f>
        <v>0</v>
      </c>
      <c r="K7" s="47">
        <f>J7*J18</f>
        <v>0</v>
      </c>
      <c r="L7" s="65" t="str">
        <f>IF(C7&lt;&gt;"",E7,"")</f>
        <v/>
      </c>
      <c r="M7" s="68"/>
    </row>
    <row r="8" spans="1:18" ht="14" thickBot="1">
      <c r="A8" s="9"/>
      <c r="B8" s="13">
        <v>1</v>
      </c>
      <c r="C8" s="13"/>
      <c r="D8" s="13" t="s">
        <v>25</v>
      </c>
      <c r="E8" s="14" t="s">
        <v>30</v>
      </c>
      <c r="F8" s="21" t="s">
        <v>41</v>
      </c>
      <c r="G8" s="22"/>
      <c r="H8" s="23"/>
      <c r="I8" s="13">
        <v>5</v>
      </c>
      <c r="J8" s="24">
        <f>SUM(I8*C8)</f>
        <v>0</v>
      </c>
      <c r="K8" s="47">
        <f>J8*J18</f>
        <v>0</v>
      </c>
      <c r="L8" s="65" t="str">
        <f>IF(C8&lt;&gt;"",E8,"")</f>
        <v/>
      </c>
      <c r="M8" s="68"/>
      <c r="N8" s="70"/>
      <c r="O8" t="s">
        <v>7</v>
      </c>
    </row>
    <row r="9" spans="1:18">
      <c r="A9" s="9"/>
      <c r="B9" s="11">
        <v>2</v>
      </c>
      <c r="C9" s="11">
        <v>6</v>
      </c>
      <c r="D9" s="11" t="s">
        <v>16</v>
      </c>
      <c r="E9" s="12" t="s">
        <v>31</v>
      </c>
      <c r="F9" s="18" t="s">
        <v>40</v>
      </c>
      <c r="G9" s="19"/>
      <c r="H9" s="20"/>
      <c r="I9" s="11">
        <v>6</v>
      </c>
      <c r="J9" s="24">
        <f>SUM(I9*C9)</f>
        <v>36</v>
      </c>
      <c r="K9" s="47">
        <f>J9*J18</f>
        <v>37.979999999999997</v>
      </c>
      <c r="L9" s="65" t="str">
        <f>IF(C9&lt;&gt;"",E9,"")</f>
        <v>Cagot de carotte</v>
      </c>
      <c r="M9" s="68"/>
    </row>
    <row r="10" spans="1:18">
      <c r="A10" s="9"/>
      <c r="B10" s="9">
        <v>2</v>
      </c>
      <c r="C10" s="9"/>
      <c r="D10" s="9" t="s">
        <v>17</v>
      </c>
      <c r="E10" s="10" t="s">
        <v>32</v>
      </c>
      <c r="F10" s="15" t="s">
        <v>39</v>
      </c>
      <c r="G10" s="16"/>
      <c r="H10" s="17"/>
      <c r="I10" s="9">
        <v>7</v>
      </c>
      <c r="J10" s="24">
        <f>SUM(I10*C10)</f>
        <v>0</v>
      </c>
      <c r="K10" s="47">
        <f>J10*J18</f>
        <v>0</v>
      </c>
      <c r="L10" s="65" t="str">
        <f>IF(C10&lt;&gt;"",E10,"")</f>
        <v/>
      </c>
      <c r="M10" s="68"/>
    </row>
    <row r="11" spans="1:18">
      <c r="A11" s="9"/>
      <c r="B11" s="9">
        <v>2</v>
      </c>
      <c r="C11" s="9">
        <v>8</v>
      </c>
      <c r="D11" s="9" t="s">
        <v>18</v>
      </c>
      <c r="E11" s="10" t="s">
        <v>33</v>
      </c>
      <c r="F11" s="15" t="s">
        <v>38</v>
      </c>
      <c r="G11" s="16"/>
      <c r="H11" s="17"/>
      <c r="I11" s="9">
        <v>8</v>
      </c>
      <c r="J11" s="24">
        <f>SUM(I11*C11)</f>
        <v>64</v>
      </c>
      <c r="K11" s="47">
        <f>J11*J18</f>
        <v>67.52</v>
      </c>
      <c r="L11" s="65" t="str">
        <f>IF(C11&lt;&gt;"",E11,"")</f>
        <v>Cagot de pomme de terre</v>
      </c>
      <c r="M11" s="68"/>
    </row>
    <row r="12" spans="1:18">
      <c r="A12" s="9"/>
      <c r="B12" s="9">
        <v>2</v>
      </c>
      <c r="C12" s="9">
        <v>9</v>
      </c>
      <c r="D12" s="9" t="s">
        <v>19</v>
      </c>
      <c r="E12" s="10" t="s">
        <v>34</v>
      </c>
      <c r="F12" s="15" t="s">
        <v>37</v>
      </c>
      <c r="G12" s="16"/>
      <c r="H12" s="17"/>
      <c r="I12" s="9">
        <v>9</v>
      </c>
      <c r="J12" s="24">
        <f>SUM(I12*C12)</f>
        <v>81</v>
      </c>
      <c r="K12" s="47">
        <f>J12*J18</f>
        <v>85.454999999999998</v>
      </c>
      <c r="L12" s="65" t="str">
        <f>IF(C12&lt;&gt;"",E12,"")</f>
        <v>Cagot de petit poids</v>
      </c>
      <c r="M12" s="68"/>
    </row>
    <row r="13" spans="1:18">
      <c r="A13" s="9"/>
      <c r="B13" s="9">
        <v>2</v>
      </c>
      <c r="C13" s="9"/>
      <c r="D13" s="9" t="s">
        <v>20</v>
      </c>
      <c r="E13" s="10" t="s">
        <v>35</v>
      </c>
      <c r="F13" s="15" t="s">
        <v>36</v>
      </c>
      <c r="G13" s="16"/>
      <c r="H13" s="17"/>
      <c r="I13" s="9">
        <v>10</v>
      </c>
      <c r="J13" s="24">
        <f>SUM(I13*C13)</f>
        <v>0</v>
      </c>
      <c r="K13" s="47">
        <f>J13*J18</f>
        <v>0</v>
      </c>
      <c r="L13" s="65" t="str">
        <f>IF(C13&lt;&gt;"",E13,"")</f>
        <v/>
      </c>
      <c r="M13" s="68"/>
    </row>
    <row r="14" spans="1:18">
      <c r="G14" s="34" t="s">
        <v>46</v>
      </c>
      <c r="H14" s="35"/>
      <c r="K14" s="65"/>
      <c r="L14" s="65"/>
      <c r="M14" s="68"/>
    </row>
    <row r="15" spans="1:18" ht="14" thickBot="1">
      <c r="G15" s="36"/>
      <c r="H15" s="37"/>
      <c r="K15" s="66"/>
      <c r="L15" s="66"/>
      <c r="M15" s="69"/>
    </row>
    <row r="16" spans="1:18">
      <c r="G16" s="38">
        <v>5.5E-2</v>
      </c>
      <c r="H16" s="39">
        <v>1</v>
      </c>
      <c r="I16" s="25">
        <f>1+(H16*G16)</f>
        <v>1.0549999999999999</v>
      </c>
      <c r="J16" s="26">
        <f>IF(H16=1,I16,0)</f>
        <v>1.0549999999999999</v>
      </c>
      <c r="K16" s="28">
        <f>IF(H16=1,G16,0)</f>
        <v>5.5E-2</v>
      </c>
      <c r="L16" s="29">
        <f>K16*100</f>
        <v>5.5</v>
      </c>
    </row>
    <row r="17" spans="6:12">
      <c r="G17" s="40">
        <v>0.19600000000000001</v>
      </c>
      <c r="H17" s="39">
        <v>0</v>
      </c>
      <c r="I17" s="27">
        <f>1+(H17*G17)</f>
        <v>1</v>
      </c>
      <c r="J17" s="28">
        <f>IF(H17=1,I17,0)</f>
        <v>0</v>
      </c>
      <c r="K17" s="28">
        <f>IF(H17=1,G17,0)</f>
        <v>0</v>
      </c>
      <c r="L17" s="29">
        <f>K17*100</f>
        <v>0</v>
      </c>
    </row>
    <row r="18" spans="6:12" ht="14" thickBot="1">
      <c r="G18" s="41"/>
      <c r="H18" s="42"/>
      <c r="I18" s="30"/>
      <c r="J18" s="31">
        <f>J16+J17</f>
        <v>1.0549999999999999</v>
      </c>
      <c r="K18" s="32"/>
      <c r="L18" s="33"/>
    </row>
    <row r="19" spans="6:12">
      <c r="F19" s="43"/>
      <c r="G19" s="43"/>
    </row>
    <row r="20" spans="6:12">
      <c r="F20" s="43"/>
      <c r="G20" s="43"/>
      <c r="H20" s="41"/>
      <c r="I20" s="41"/>
      <c r="J20" s="41"/>
      <c r="K20" s="41"/>
    </row>
    <row r="21" spans="6:12">
      <c r="F21" s="45"/>
      <c r="G21" s="46"/>
      <c r="H21" s="41"/>
      <c r="I21" s="41"/>
      <c r="J21" s="41"/>
      <c r="K21" s="41"/>
    </row>
    <row r="22" spans="6:12">
      <c r="F22" s="45"/>
      <c r="G22" s="46"/>
      <c r="H22" s="41"/>
      <c r="I22" s="42"/>
      <c r="J22" s="41"/>
      <c r="K22" s="41"/>
    </row>
  </sheetData>
  <mergeCells count="12">
    <mergeCell ref="F9:H9"/>
    <mergeCell ref="F10:H10"/>
    <mergeCell ref="F11:H11"/>
    <mergeCell ref="F12:H12"/>
    <mergeCell ref="F13:H13"/>
    <mergeCell ref="G14:H15"/>
    <mergeCell ref="F3:H3"/>
    <mergeCell ref="F4:H4"/>
    <mergeCell ref="F5:H5"/>
    <mergeCell ref="F6:H6"/>
    <mergeCell ref="F7:H7"/>
    <mergeCell ref="F8:H8"/>
  </mergeCells>
  <phoneticPr fontId="1" type="noConversion"/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:F17"/>
  <sheetViews>
    <sheetView tabSelected="1" view="pageLayout" workbookViewId="0">
      <selection activeCell="A18" sqref="A18"/>
    </sheetView>
  </sheetViews>
  <sheetFormatPr baseColWidth="10" defaultRowHeight="13"/>
  <sheetData>
    <row r="1" spans="1:6">
      <c r="A1" s="51" t="s">
        <v>3</v>
      </c>
      <c r="B1" s="52"/>
      <c r="C1" s="52"/>
      <c r="D1" s="52"/>
      <c r="E1" s="52"/>
      <c r="F1" s="53"/>
    </row>
    <row r="2" spans="1:6">
      <c r="A2" s="18"/>
      <c r="B2" s="19"/>
      <c r="C2" s="19"/>
      <c r="D2" s="19"/>
      <c r="E2" s="19"/>
      <c r="F2" s="20"/>
    </row>
    <row r="3" spans="1:6">
      <c r="A3" s="54" t="str">
        <f>CONCATENATE(Feuil1!L4,CHAR(13),Feuil1!L5,CHAR(13),Feuil1!L6,CHAR(13),Feuil1!L7,CHAR(13),Feuil1!L8,CHAR(13),Feuil1!L9,CHAR(13),Feuil1!L10,CHAR(13),Feuil1!L11,CHAR(13),Feuil1!L12,CHAR(13),Feuil1!L13)</f>
        <v>Cagot d'orange_x000D__x000D_Cagot de pomme_x000D__x000D__x000D_Cagot de carotte_x000D__x000D_Cagot de pomme de terre_x000D_Cagot de petit poids_x000D_</v>
      </c>
      <c r="B3" s="55"/>
      <c r="C3" s="55"/>
      <c r="D3" s="55"/>
      <c r="E3" s="56"/>
      <c r="F3" s="50" t="s">
        <v>4</v>
      </c>
    </row>
    <row r="4" spans="1:6">
      <c r="A4" s="57"/>
      <c r="B4" s="58"/>
      <c r="C4" s="58"/>
      <c r="D4" s="58"/>
      <c r="E4" s="59"/>
      <c r="F4" s="50" t="s">
        <v>4</v>
      </c>
    </row>
    <row r="5" spans="1:6">
      <c r="A5" s="57"/>
      <c r="B5" s="58"/>
      <c r="C5" s="58"/>
      <c r="D5" s="58"/>
      <c r="E5" s="59"/>
      <c r="F5" s="50" t="s">
        <v>4</v>
      </c>
    </row>
    <row r="6" spans="1:6">
      <c r="A6" s="57"/>
      <c r="B6" s="58"/>
      <c r="C6" s="58"/>
      <c r="D6" s="58"/>
      <c r="E6" s="59"/>
      <c r="F6" s="50" t="s">
        <v>4</v>
      </c>
    </row>
    <row r="7" spans="1:6">
      <c r="A7" s="57"/>
      <c r="B7" s="58"/>
      <c r="C7" s="58"/>
      <c r="D7" s="58"/>
      <c r="E7" s="59"/>
      <c r="F7" s="50" t="s">
        <v>4</v>
      </c>
    </row>
    <row r="8" spans="1:6">
      <c r="A8" s="57"/>
      <c r="B8" s="58"/>
      <c r="C8" s="58"/>
      <c r="D8" s="58"/>
      <c r="E8" s="59"/>
      <c r="F8" s="50" t="s">
        <v>4</v>
      </c>
    </row>
    <row r="9" spans="1:6">
      <c r="A9" s="57"/>
      <c r="B9" s="58"/>
      <c r="C9" s="58"/>
      <c r="D9" s="58"/>
      <c r="E9" s="59"/>
      <c r="F9" s="50" t="s">
        <v>4</v>
      </c>
    </row>
    <row r="10" spans="1:6">
      <c r="A10" s="57"/>
      <c r="B10" s="58"/>
      <c r="C10" s="58"/>
      <c r="D10" s="58"/>
      <c r="E10" s="59"/>
      <c r="F10" s="50" t="s">
        <v>4</v>
      </c>
    </row>
    <row r="11" spans="1:6">
      <c r="A11" s="57"/>
      <c r="B11" s="58"/>
      <c r="C11" s="58"/>
      <c r="D11" s="58"/>
      <c r="E11" s="59"/>
      <c r="F11" s="50" t="s">
        <v>4</v>
      </c>
    </row>
    <row r="12" spans="1:6">
      <c r="A12" s="60"/>
      <c r="B12" s="61"/>
      <c r="C12" s="61"/>
      <c r="D12" s="61"/>
      <c r="E12" s="62"/>
      <c r="F12" s="50" t="s">
        <v>4</v>
      </c>
    </row>
    <row r="14" spans="1:6">
      <c r="A14" s="63" t="s">
        <v>5</v>
      </c>
      <c r="B14" s="63"/>
      <c r="C14" s="63"/>
      <c r="D14" s="63"/>
      <c r="E14" s="63"/>
      <c r="F14" s="63"/>
    </row>
    <row r="15" spans="1:6">
      <c r="A15" s="63"/>
      <c r="B15" s="63"/>
      <c r="C15" s="63"/>
      <c r="D15" s="63"/>
      <c r="E15" s="63"/>
      <c r="F15" s="63"/>
    </row>
    <row r="17" spans="1:1">
      <c r="A17" t="s">
        <v>6</v>
      </c>
    </row>
  </sheetData>
  <mergeCells count="3">
    <mergeCell ref="A1:F2"/>
    <mergeCell ref="A3:E12"/>
    <mergeCell ref="A14:F15"/>
  </mergeCells>
  <phoneticPr fontId="1" type="noConversion"/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XXXX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XXXX XXXX</dc:creator>
  <cp:lastModifiedBy>XXXX XXXX</cp:lastModifiedBy>
  <dcterms:created xsi:type="dcterms:W3CDTF">2011-01-20T09:25:06Z</dcterms:created>
  <dcterms:modified xsi:type="dcterms:W3CDTF">2011-01-20T10:01:48Z</dcterms:modified>
</cp:coreProperties>
</file>