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2.xml" ContentType="application/vnd.openxmlformats-officedocument.drawing+xml"/>
  <Override PartName="/xl/ctrlProps/ctrlProp361.xml" ContentType="application/vnd.ms-excel.controlproperties+xml"/>
  <Override PartName="/xl/ctrlProps/ctrlProp362.xml" ContentType="application/vnd.ms-excel.controlproperties+xml"/>
  <Override PartName="/xl/tables/table10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Maison du pain\"/>
    </mc:Choice>
  </mc:AlternateContent>
  <xr:revisionPtr revIDLastSave="0" documentId="13_ncr:1_{30890324-7469-4B65-A943-DB75617D3896}" xr6:coauthVersionLast="47" xr6:coauthVersionMax="47" xr10:uidLastSave="{00000000-0000-0000-0000-000000000000}"/>
  <bookViews>
    <workbookView xWindow="-120" yWindow="-120" windowWidth="24240" windowHeight="13140" activeTab="1" xr2:uid="{B3EEE1D6-F16D-4FA1-BD4B-FF53CB8DDF5F}"/>
  </bookViews>
  <sheets>
    <sheet name="Magasin" sheetId="1" r:id="rId1"/>
    <sheet name="Carnet de recettes" sheetId="2" r:id="rId2"/>
    <sheet name="Prod Boulanger (2)" sheetId="6" r:id="rId3"/>
    <sheet name="Prod Boulanger" sheetId="3" r:id="rId4"/>
    <sheet name="Prod à faire" sheetId="5" r:id="rId5"/>
  </sheets>
  <definedNames>
    <definedName name="RustiqueBlanc">Rustique[]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8" i="1" l="1"/>
  <c r="G28" i="1"/>
  <c r="D24" i="3" s="1"/>
  <c r="C59" i="5" s="1"/>
  <c r="G36" i="1"/>
  <c r="G35" i="1"/>
  <c r="G75" i="1"/>
  <c r="G74" i="1"/>
  <c r="G61" i="1"/>
  <c r="D50" i="3" s="1"/>
  <c r="F50" i="3" s="1"/>
  <c r="G60" i="1"/>
  <c r="D49" i="3" s="1"/>
  <c r="F49" i="3" s="1"/>
  <c r="G24" i="1"/>
  <c r="D19" i="3" s="1"/>
  <c r="E19" i="3" s="1"/>
  <c r="D58" i="5" s="1"/>
  <c r="G25" i="1"/>
  <c r="G26" i="1"/>
  <c r="G27" i="1"/>
  <c r="L9" i="5"/>
  <c r="L8" i="5"/>
  <c r="L7" i="5"/>
  <c r="L6" i="5"/>
  <c r="L5" i="5"/>
  <c r="L4" i="5"/>
  <c r="L3" i="5"/>
  <c r="K10" i="5"/>
  <c r="K9" i="5"/>
  <c r="K8" i="5"/>
  <c r="K7" i="5"/>
  <c r="K6" i="5"/>
  <c r="K5" i="5"/>
  <c r="K4" i="5"/>
  <c r="K3" i="5"/>
  <c r="J28" i="2"/>
  <c r="L10" i="5" s="1"/>
  <c r="B2" i="5"/>
  <c r="F4" i="5"/>
  <c r="G4" i="5"/>
  <c r="F5" i="5"/>
  <c r="G5" i="5"/>
  <c r="F6" i="5"/>
  <c r="G6" i="5"/>
  <c r="B11" i="5"/>
  <c r="C11" i="5"/>
  <c r="B9" i="5"/>
  <c r="C9" i="5"/>
  <c r="B10" i="5"/>
  <c r="C10" i="5"/>
  <c r="G25" i="5"/>
  <c r="F26" i="5"/>
  <c r="G26" i="5"/>
  <c r="F27" i="5"/>
  <c r="G27" i="5"/>
  <c r="F28" i="5"/>
  <c r="G28" i="5"/>
  <c r="F29" i="5"/>
  <c r="G29" i="5"/>
  <c r="F30" i="5"/>
  <c r="G30" i="5"/>
  <c r="F31" i="5"/>
  <c r="G31" i="5"/>
  <c r="F32" i="5"/>
  <c r="G32" i="5"/>
  <c r="F33" i="5"/>
  <c r="G33" i="5"/>
  <c r="F34" i="5"/>
  <c r="G15" i="5"/>
  <c r="F16" i="5"/>
  <c r="G16" i="5"/>
  <c r="F17" i="5"/>
  <c r="G17" i="5"/>
  <c r="F18" i="5"/>
  <c r="G18" i="5"/>
  <c r="F19" i="5"/>
  <c r="G19" i="5"/>
  <c r="F20" i="5"/>
  <c r="G20" i="5"/>
  <c r="F21" i="5"/>
  <c r="G21" i="5"/>
  <c r="F22" i="5"/>
  <c r="G22" i="5"/>
  <c r="F23" i="5"/>
  <c r="G2" i="5"/>
  <c r="F3" i="5"/>
  <c r="G3" i="5"/>
  <c r="F7" i="5"/>
  <c r="G7" i="5"/>
  <c r="F8" i="5"/>
  <c r="G8" i="5"/>
  <c r="F9" i="5"/>
  <c r="G9" i="5"/>
  <c r="F10" i="5"/>
  <c r="G10" i="5"/>
  <c r="F11" i="5"/>
  <c r="G11" i="5"/>
  <c r="F12" i="5"/>
  <c r="G12" i="5"/>
  <c r="F13" i="5"/>
  <c r="C34" i="5"/>
  <c r="B35" i="5"/>
  <c r="C35" i="5"/>
  <c r="B36" i="5"/>
  <c r="C36" i="5"/>
  <c r="B37" i="5"/>
  <c r="C37" i="5"/>
  <c r="B38" i="5"/>
  <c r="C38" i="5"/>
  <c r="B39" i="5"/>
  <c r="C39" i="5"/>
  <c r="B40" i="5"/>
  <c r="C40" i="5"/>
  <c r="B41" i="5"/>
  <c r="C41" i="5"/>
  <c r="B42" i="5"/>
  <c r="C42" i="5"/>
  <c r="B43" i="5"/>
  <c r="C43" i="5"/>
  <c r="B44" i="5"/>
  <c r="C44" i="5"/>
  <c r="B45" i="5"/>
  <c r="C45" i="5"/>
  <c r="B46" i="5"/>
  <c r="C46" i="5"/>
  <c r="B47" i="5"/>
  <c r="C47" i="5"/>
  <c r="B48" i="5"/>
  <c r="C48" i="5"/>
  <c r="B49" i="5"/>
  <c r="C49" i="5"/>
  <c r="B50" i="5"/>
  <c r="C50" i="5"/>
  <c r="B51" i="5"/>
  <c r="G36" i="5"/>
  <c r="F37" i="5"/>
  <c r="G37" i="5"/>
  <c r="F38" i="5"/>
  <c r="G38" i="5"/>
  <c r="F39" i="5"/>
  <c r="G39" i="5"/>
  <c r="F40" i="5"/>
  <c r="G40" i="5"/>
  <c r="F41" i="5"/>
  <c r="G41" i="5"/>
  <c r="F42" i="5"/>
  <c r="C26" i="5"/>
  <c r="B27" i="5"/>
  <c r="C27" i="5"/>
  <c r="B28" i="5"/>
  <c r="C28" i="5"/>
  <c r="B29" i="5"/>
  <c r="C29" i="5"/>
  <c r="B30" i="5"/>
  <c r="C30" i="5"/>
  <c r="B31" i="5"/>
  <c r="C31" i="5"/>
  <c r="B32" i="5"/>
  <c r="C15" i="5"/>
  <c r="B16" i="5"/>
  <c r="C16" i="5"/>
  <c r="B17" i="5"/>
  <c r="C17" i="5"/>
  <c r="B18" i="5"/>
  <c r="C18" i="5"/>
  <c r="B19" i="5"/>
  <c r="C19" i="5"/>
  <c r="B20" i="5"/>
  <c r="C20" i="5"/>
  <c r="B21" i="5"/>
  <c r="C21" i="5"/>
  <c r="B22" i="5"/>
  <c r="C22" i="5"/>
  <c r="B23" i="5"/>
  <c r="C23" i="5"/>
  <c r="B24" i="5"/>
  <c r="C7" i="5"/>
  <c r="B8" i="5"/>
  <c r="C8" i="5"/>
  <c r="B12" i="5"/>
  <c r="C12" i="5"/>
  <c r="B13" i="5"/>
  <c r="C28" i="2"/>
  <c r="C24" i="5" s="1"/>
  <c r="D28" i="2"/>
  <c r="C32" i="5" s="1"/>
  <c r="E28" i="2"/>
  <c r="G42" i="5" s="1"/>
  <c r="F28" i="2"/>
  <c r="C51" i="5" s="1"/>
  <c r="G28" i="2"/>
  <c r="G13" i="5" s="1"/>
  <c r="H28" i="2"/>
  <c r="G23" i="5" s="1"/>
  <c r="I28" i="2"/>
  <c r="G34" i="5" s="1"/>
  <c r="G31" i="1"/>
  <c r="D72" i="3" s="1"/>
  <c r="E72" i="3" s="1"/>
  <c r="D66" i="5" s="1"/>
  <c r="G66" i="1"/>
  <c r="D55" i="3" s="1"/>
  <c r="E55" i="3" s="1"/>
  <c r="F70" i="3"/>
  <c r="C15" i="3"/>
  <c r="C16" i="3"/>
  <c r="C17" i="3"/>
  <c r="C18" i="3"/>
  <c r="C61" i="3"/>
  <c r="C62" i="3"/>
  <c r="C24" i="3"/>
  <c r="C26" i="3"/>
  <c r="C27" i="3"/>
  <c r="C28" i="3"/>
  <c r="B8" i="3"/>
  <c r="B9" i="3"/>
  <c r="B11" i="3"/>
  <c r="B12" i="3"/>
  <c r="B13" i="3"/>
  <c r="B15" i="3"/>
  <c r="B16" i="3"/>
  <c r="B17" i="3"/>
  <c r="B18" i="3"/>
  <c r="B31" i="3"/>
  <c r="B32" i="3"/>
  <c r="B33" i="3"/>
  <c r="B34" i="3"/>
  <c r="B35" i="3"/>
  <c r="B38" i="3"/>
  <c r="B39" i="3"/>
  <c r="B23" i="3"/>
  <c r="B40" i="3"/>
  <c r="B41" i="3"/>
  <c r="B42" i="3"/>
  <c r="B43" i="3"/>
  <c r="B46" i="3"/>
  <c r="B49" i="3"/>
  <c r="B50" i="3"/>
  <c r="B53" i="3"/>
  <c r="B54" i="3"/>
  <c r="B58" i="3"/>
  <c r="B60" i="3"/>
  <c r="B61" i="3"/>
  <c r="B62" i="3"/>
  <c r="B24" i="3"/>
  <c r="B65" i="3"/>
  <c r="B25" i="3"/>
  <c r="B26" i="3"/>
  <c r="B70" i="3"/>
  <c r="E70" i="3" s="1"/>
  <c r="H25" i="5" s="1"/>
  <c r="B27" i="3"/>
  <c r="B28" i="3"/>
  <c r="B7" i="3"/>
  <c r="B3" i="3"/>
  <c r="B5" i="3" s="1"/>
  <c r="A30" i="3"/>
  <c r="A31" i="3"/>
  <c r="A32" i="3"/>
  <c r="A33" i="3"/>
  <c r="A34" i="3"/>
  <c r="A35" i="3"/>
  <c r="A37" i="3"/>
  <c r="A38" i="3"/>
  <c r="A39" i="3"/>
  <c r="A23" i="3"/>
  <c r="A40" i="3"/>
  <c r="A41" i="3"/>
  <c r="A42" i="3"/>
  <c r="A43" i="3"/>
  <c r="A45" i="3"/>
  <c r="A46" i="3"/>
  <c r="A48" i="3"/>
  <c r="A49" i="3"/>
  <c r="A50" i="3"/>
  <c r="A52" i="3"/>
  <c r="A53" i="3"/>
  <c r="A54" i="3"/>
  <c r="A55" i="3"/>
  <c r="A57" i="3"/>
  <c r="A58" i="3"/>
  <c r="A59" i="3"/>
  <c r="A60" i="3"/>
  <c r="A61" i="3"/>
  <c r="B64" i="5" s="1"/>
  <c r="A62" i="3"/>
  <c r="B65" i="5" s="1"/>
  <c r="A24" i="3"/>
  <c r="B59" i="5" s="1"/>
  <c r="A64" i="3"/>
  <c r="A65" i="3"/>
  <c r="A66" i="3"/>
  <c r="A67" i="3"/>
  <c r="A69" i="3"/>
  <c r="A25" i="3"/>
  <c r="B60" i="5" s="1"/>
  <c r="A26" i="3"/>
  <c r="B61" i="5" s="1"/>
  <c r="A70" i="3"/>
  <c r="A71" i="3"/>
  <c r="A72" i="3"/>
  <c r="B66" i="5" s="1"/>
  <c r="A73" i="3"/>
  <c r="B67" i="5" s="1"/>
  <c r="A27" i="3"/>
  <c r="B62" i="5" s="1"/>
  <c r="A28" i="3"/>
  <c r="B63" i="5" s="1"/>
  <c r="A21" i="3"/>
  <c r="A22" i="3"/>
  <c r="A15" i="3"/>
  <c r="B54" i="5" s="1"/>
  <c r="A16" i="3"/>
  <c r="B55" i="5" s="1"/>
  <c r="A17" i="3"/>
  <c r="B56" i="5" s="1"/>
  <c r="A18" i="3"/>
  <c r="B57" i="5" s="1"/>
  <c r="A19" i="3"/>
  <c r="B58" i="5" s="1"/>
  <c r="A11" i="3"/>
  <c r="A12" i="3"/>
  <c r="A13" i="3"/>
  <c r="A4" i="3"/>
  <c r="A5" i="3"/>
  <c r="A7" i="3"/>
  <c r="A8" i="3"/>
  <c r="A9" i="3"/>
  <c r="A3" i="3"/>
  <c r="G33" i="1"/>
  <c r="D26" i="3" s="1"/>
  <c r="C61" i="5" s="1"/>
  <c r="G83" i="1"/>
  <c r="G84" i="1"/>
  <c r="D71" i="3" s="1"/>
  <c r="F71" i="3" s="1"/>
  <c r="G37" i="1"/>
  <c r="D73" i="3" s="1"/>
  <c r="E73" i="3" s="1"/>
  <c r="D67" i="5" s="1"/>
  <c r="G23" i="1"/>
  <c r="D27" i="3" s="1"/>
  <c r="C62" i="5" s="1"/>
  <c r="G34" i="1"/>
  <c r="D28" i="3" s="1"/>
  <c r="C63" i="5" s="1"/>
  <c r="G32" i="1"/>
  <c r="D25" i="3" s="1"/>
  <c r="F25" i="3" s="1"/>
  <c r="E60" i="5" s="1"/>
  <c r="G79" i="1"/>
  <c r="D66" i="3" s="1"/>
  <c r="E66" i="3" s="1"/>
  <c r="G80" i="1"/>
  <c r="D67" i="3" s="1"/>
  <c r="E67" i="3" s="1"/>
  <c r="G78" i="1"/>
  <c r="D65" i="3" s="1"/>
  <c r="F65" i="3" s="1"/>
  <c r="G70" i="1"/>
  <c r="D59" i="3" s="1"/>
  <c r="E59" i="3" s="1"/>
  <c r="G71" i="1"/>
  <c r="D60" i="3" s="1"/>
  <c r="F60" i="3" s="1"/>
  <c r="G73" i="1"/>
  <c r="D61" i="3" s="1"/>
  <c r="C64" i="5" s="1"/>
  <c r="G72" i="1"/>
  <c r="D62" i="3" s="1"/>
  <c r="C65" i="5" s="1"/>
  <c r="G69" i="1"/>
  <c r="D58" i="3" s="1"/>
  <c r="F58" i="3" s="1"/>
  <c r="G65" i="1"/>
  <c r="D54" i="3" s="1"/>
  <c r="F54" i="3" s="1"/>
  <c r="G64" i="1"/>
  <c r="D53" i="3" s="1"/>
  <c r="F53" i="3" s="1"/>
  <c r="G57" i="1"/>
  <c r="D46" i="3" s="1"/>
  <c r="F46" i="3" s="1"/>
  <c r="F47" i="3" s="1"/>
  <c r="G50" i="1"/>
  <c r="D39" i="3" s="1"/>
  <c r="F39" i="3" s="1"/>
  <c r="G18" i="1"/>
  <c r="D23" i="3" s="1"/>
  <c r="F23" i="3" s="1"/>
  <c r="G51" i="1"/>
  <c r="D40" i="3" s="1"/>
  <c r="F40" i="3" s="1"/>
  <c r="G52" i="1"/>
  <c r="D41" i="3" s="1"/>
  <c r="F41" i="3" s="1"/>
  <c r="G53" i="1"/>
  <c r="D42" i="3" s="1"/>
  <c r="F42" i="3" s="1"/>
  <c r="G54" i="1"/>
  <c r="D43" i="3" s="1"/>
  <c r="F43" i="3" s="1"/>
  <c r="G49" i="1"/>
  <c r="D38" i="3" s="1"/>
  <c r="F38" i="3" s="1"/>
  <c r="G43" i="1"/>
  <c r="D32" i="3" s="1"/>
  <c r="F32" i="3" s="1"/>
  <c r="G44" i="1"/>
  <c r="D33" i="3" s="1"/>
  <c r="F33" i="3" s="1"/>
  <c r="G45" i="1"/>
  <c r="D34" i="3" s="1"/>
  <c r="F34" i="3" s="1"/>
  <c r="G46" i="1"/>
  <c r="D35" i="3" s="1"/>
  <c r="G42" i="1"/>
  <c r="D31" i="3" s="1"/>
  <c r="G17" i="1"/>
  <c r="D22" i="3" s="1"/>
  <c r="G50" i="5" s="1"/>
  <c r="G16" i="1"/>
  <c r="D21" i="3" s="1"/>
  <c r="F21" i="3" s="1"/>
  <c r="G21" i="1"/>
  <c r="D16" i="3" s="1"/>
  <c r="C55" i="5" s="1"/>
  <c r="G22" i="1"/>
  <c r="D17" i="3" s="1"/>
  <c r="C56" i="5" s="1"/>
  <c r="G30" i="1"/>
  <c r="D18" i="3" s="1"/>
  <c r="C57" i="5" s="1"/>
  <c r="G20" i="1"/>
  <c r="D15" i="3" s="1"/>
  <c r="C54" i="5" s="1"/>
  <c r="G13" i="1"/>
  <c r="D12" i="3" s="1"/>
  <c r="F12" i="3" s="1"/>
  <c r="G14" i="1"/>
  <c r="D13" i="3" s="1"/>
  <c r="F13" i="3" s="1"/>
  <c r="G12" i="1"/>
  <c r="D11" i="3" s="1"/>
  <c r="F11" i="3" s="1"/>
  <c r="G9" i="1"/>
  <c r="D8" i="3" s="1"/>
  <c r="F8" i="3" s="1"/>
  <c r="G10" i="1"/>
  <c r="D9" i="3" s="1"/>
  <c r="F9" i="3" s="1"/>
  <c r="G8" i="1"/>
  <c r="D7" i="3" s="1"/>
  <c r="F7" i="3" s="1"/>
  <c r="G5" i="1"/>
  <c r="D4" i="3" s="1"/>
  <c r="E4" i="3" s="1"/>
  <c r="G6" i="1"/>
  <c r="D5" i="3" s="1"/>
  <c r="F5" i="3" s="1"/>
  <c r="G4" i="1"/>
  <c r="D3" i="3" s="1"/>
  <c r="F3" i="3" s="1"/>
  <c r="B17" i="1"/>
  <c r="B22" i="3" s="1"/>
  <c r="B16" i="1"/>
  <c r="B21" i="3" s="1"/>
  <c r="F27" i="3" l="1"/>
  <c r="E62" i="5" s="1"/>
  <c r="G49" i="5"/>
  <c r="G51" i="5"/>
  <c r="C60" i="5"/>
  <c r="G45" i="5"/>
  <c r="H45" i="5" s="1"/>
  <c r="C66" i="5"/>
  <c r="G46" i="5"/>
  <c r="H46" i="5" s="1"/>
  <c r="C58" i="5"/>
  <c r="G47" i="5"/>
  <c r="H47" i="5" s="1"/>
  <c r="C67" i="5"/>
  <c r="H27" i="5"/>
  <c r="F17" i="3"/>
  <c r="E56" i="5" s="1"/>
  <c r="F61" i="3"/>
  <c r="E64" i="5" s="1"/>
  <c r="E25" i="3"/>
  <c r="D60" i="5" s="1"/>
  <c r="E34" i="3"/>
  <c r="H34" i="5"/>
  <c r="H30" i="5"/>
  <c r="E61" i="3"/>
  <c r="D64" i="5" s="1"/>
  <c r="F18" i="3"/>
  <c r="E57" i="5" s="1"/>
  <c r="F51" i="3"/>
  <c r="F59" i="3"/>
  <c r="E16" i="3"/>
  <c r="D55" i="5" s="1"/>
  <c r="H33" i="5"/>
  <c r="H29" i="5"/>
  <c r="E5" i="3"/>
  <c r="E24" i="3"/>
  <c r="D59" i="5" s="1"/>
  <c r="E58" i="3"/>
  <c r="E49" i="3"/>
  <c r="E41" i="3"/>
  <c r="E38" i="3"/>
  <c r="E32" i="3"/>
  <c r="E13" i="3"/>
  <c r="E8" i="3"/>
  <c r="F24" i="3"/>
  <c r="E59" i="5" s="1"/>
  <c r="H32" i="5"/>
  <c r="H28" i="5"/>
  <c r="E7" i="3"/>
  <c r="E54" i="3"/>
  <c r="E46" i="3"/>
  <c r="E47" i="3" s="1"/>
  <c r="D34" i="5" s="1"/>
  <c r="E40" i="3"/>
  <c r="H26" i="5"/>
  <c r="H31" i="5"/>
  <c r="F28" i="3"/>
  <c r="E63" i="5" s="1"/>
  <c r="E28" i="3"/>
  <c r="D63" i="5" s="1"/>
  <c r="E17" i="3"/>
  <c r="D56" i="5" s="1"/>
  <c r="F44" i="3"/>
  <c r="E71" i="3"/>
  <c r="F16" i="3"/>
  <c r="E55" i="5" s="1"/>
  <c r="E62" i="3"/>
  <c r="D65" i="5" s="1"/>
  <c r="F62" i="3"/>
  <c r="E65" i="5" s="1"/>
  <c r="F67" i="3"/>
  <c r="E11" i="3"/>
  <c r="F15" i="3"/>
  <c r="E54" i="5" s="1"/>
  <c r="E26" i="3"/>
  <c r="D61" i="5" s="1"/>
  <c r="E35" i="3"/>
  <c r="E31" i="3"/>
  <c r="F55" i="3"/>
  <c r="F56" i="3" s="1"/>
  <c r="E27" i="3"/>
  <c r="D62" i="5" s="1"/>
  <c r="E65" i="3"/>
  <c r="E60" i="3"/>
  <c r="E50" i="3"/>
  <c r="E42" i="3"/>
  <c r="E39" i="3"/>
  <c r="E33" i="3"/>
  <c r="E21" i="3"/>
  <c r="H49" i="5" s="1"/>
  <c r="E15" i="3"/>
  <c r="D54" i="5" s="1"/>
  <c r="E9" i="3"/>
  <c r="F26" i="3"/>
  <c r="E61" i="5" s="1"/>
  <c r="E53" i="3"/>
  <c r="E43" i="3"/>
  <c r="E23" i="3"/>
  <c r="H51" i="5" s="1"/>
  <c r="E22" i="3"/>
  <c r="H50" i="5" s="1"/>
  <c r="E12" i="3"/>
  <c r="F22" i="3"/>
  <c r="E18" i="3"/>
  <c r="D57" i="5" s="1"/>
  <c r="E3" i="3"/>
  <c r="F4" i="3"/>
  <c r="F73" i="3"/>
  <c r="E67" i="5" s="1"/>
  <c r="F72" i="3"/>
  <c r="E66" i="5" s="1"/>
  <c r="F66" i="3"/>
  <c r="F19" i="3"/>
  <c r="E58" i="5" s="1"/>
  <c r="F35" i="3"/>
  <c r="F31" i="3"/>
  <c r="E56" i="3" l="1"/>
  <c r="H36" i="5" s="1"/>
  <c r="H42" i="5" s="1"/>
  <c r="F36" i="3"/>
  <c r="E63" i="3"/>
  <c r="E51" i="3"/>
  <c r="H15" i="5" s="1"/>
  <c r="H17" i="5" s="1"/>
  <c r="E44" i="3"/>
  <c r="H2" i="5" s="1"/>
  <c r="F68" i="3"/>
  <c r="D38" i="5"/>
  <c r="D42" i="5"/>
  <c r="D46" i="5"/>
  <c r="D50" i="5"/>
  <c r="D37" i="5"/>
  <c r="D49" i="5"/>
  <c r="D39" i="5"/>
  <c r="D43" i="5"/>
  <c r="D47" i="5"/>
  <c r="D51" i="5"/>
  <c r="D45" i="5"/>
  <c r="D36" i="5"/>
  <c r="D40" i="5"/>
  <c r="D44" i="5"/>
  <c r="D48" i="5"/>
  <c r="D35" i="5"/>
  <c r="D41" i="5"/>
  <c r="E68" i="3"/>
  <c r="D26" i="5"/>
  <c r="E29" i="3"/>
  <c r="D7" i="5" s="1"/>
  <c r="E36" i="3"/>
  <c r="D15" i="5" s="1"/>
  <c r="H38" i="5" l="1"/>
  <c r="H37" i="5"/>
  <c r="H39" i="5"/>
  <c r="H41" i="5"/>
  <c r="H40" i="5"/>
  <c r="H18" i="5"/>
  <c r="H23" i="5"/>
  <c r="H16" i="5"/>
  <c r="H22" i="5"/>
  <c r="H21" i="5"/>
  <c r="H20" i="5"/>
  <c r="H19" i="5"/>
  <c r="H6" i="5"/>
  <c r="H10" i="5"/>
  <c r="H3" i="5"/>
  <c r="H9" i="5"/>
  <c r="H7" i="5"/>
  <c r="H11" i="5"/>
  <c r="H4" i="5"/>
  <c r="H8" i="5"/>
  <c r="H12" i="5"/>
  <c r="H5" i="5"/>
  <c r="H13" i="5"/>
  <c r="D28" i="5"/>
  <c r="D32" i="5"/>
  <c r="D29" i="5"/>
  <c r="D27" i="5"/>
  <c r="D30" i="5"/>
  <c r="D31" i="5"/>
  <c r="D17" i="5"/>
  <c r="D21" i="5"/>
  <c r="D16" i="5"/>
  <c r="D18" i="5"/>
  <c r="D22" i="5"/>
  <c r="D19" i="5"/>
  <c r="D23" i="5"/>
  <c r="D20" i="5"/>
  <c r="D24" i="5"/>
  <c r="D12" i="5"/>
  <c r="D13" i="5"/>
  <c r="D10" i="5"/>
  <c r="D9" i="5"/>
  <c r="D8" i="5"/>
  <c r="B3" i="2"/>
  <c r="B28" i="2"/>
  <c r="C13" i="5"/>
  <c r="D11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tc={6B885BD6-EAE9-4041-A48B-8EC54C95745B}</author>
    <author>tc={7C1FE6C7-645D-4414-91CC-CB77AC2FFE82}</author>
  </authors>
  <commentList>
    <comment ref="C23" authorId="0" shapeId="0" xr:uid="{6B885BD6-EAE9-4041-A48B-8EC54C95745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55+55</t>
      </text>
    </comment>
    <comment ref="C73" authorId="1" shapeId="0" xr:uid="{7C1FE6C7-645D-4414-91CC-CB77AC2FFE8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30+30</t>
      </text>
    </comment>
  </commentList>
</comments>
</file>

<file path=xl/sharedStrings.xml><?xml version="1.0" encoding="utf-8"?>
<sst xmlns="http://schemas.openxmlformats.org/spreadsheetml/2006/main" count="196" uniqueCount="122">
  <si>
    <t>Baguette</t>
  </si>
  <si>
    <t>Epi</t>
  </si>
  <si>
    <t>Ti-Loup</t>
  </si>
  <si>
    <t>Parisien</t>
  </si>
  <si>
    <t>Saguenéens</t>
  </si>
  <si>
    <t>Petite Miche</t>
  </si>
  <si>
    <t>Moyenne Miche</t>
  </si>
  <si>
    <t>Belge</t>
  </si>
  <si>
    <t>Paysan</t>
  </si>
  <si>
    <t>Raisin</t>
  </si>
  <si>
    <t>Fromage</t>
  </si>
  <si>
    <t>Fromage BlackBurn</t>
  </si>
  <si>
    <t>Aveline</t>
  </si>
  <si>
    <t>50% Rustique</t>
  </si>
  <si>
    <t xml:space="preserve">Burger </t>
  </si>
  <si>
    <t>Sous-Marin 6"</t>
  </si>
  <si>
    <t>Sandwich</t>
  </si>
  <si>
    <t>Farcir</t>
  </si>
  <si>
    <t>Salade</t>
  </si>
  <si>
    <t>Hosties</t>
  </si>
  <si>
    <t>Mini Burger</t>
  </si>
  <si>
    <t>Multigrains</t>
  </si>
  <si>
    <t>Campagnard</t>
  </si>
  <si>
    <t>Miche</t>
  </si>
  <si>
    <t>Noix de grenoble</t>
  </si>
  <si>
    <t>Lodève</t>
  </si>
  <si>
    <t>Pain Nordique</t>
  </si>
  <si>
    <t>Pain Festif</t>
  </si>
  <si>
    <t>4 Saveurs</t>
  </si>
  <si>
    <t>Chocolats</t>
  </si>
  <si>
    <t>Seigle</t>
  </si>
  <si>
    <t>Aventure</t>
  </si>
  <si>
    <t>Erable</t>
  </si>
  <si>
    <t>Framboise</t>
  </si>
  <si>
    <t>Bleuet</t>
  </si>
  <si>
    <t>Fromage Bacon</t>
  </si>
  <si>
    <t>Pains 8oz</t>
  </si>
  <si>
    <t>Pains 6oz</t>
  </si>
  <si>
    <t xml:space="preserve">Pains lodève </t>
  </si>
  <si>
    <t>Pain Blanc Rustique</t>
  </si>
  <si>
    <t>Farine non-blanchie</t>
  </si>
  <si>
    <t>O'tentic</t>
  </si>
  <si>
    <t>Sel</t>
  </si>
  <si>
    <t>Eau</t>
  </si>
  <si>
    <t>Levure</t>
  </si>
  <si>
    <t>PF</t>
  </si>
  <si>
    <t>Farine de blé entier</t>
  </si>
  <si>
    <t>Farine de seigle</t>
  </si>
  <si>
    <t>Farine de son d'avoine</t>
  </si>
  <si>
    <t>TP</t>
  </si>
  <si>
    <t xml:space="preserve">Flocon d'avoine </t>
  </si>
  <si>
    <t>Graine de Lin</t>
  </si>
  <si>
    <t>Graine de tournesol</t>
  </si>
  <si>
    <t>Cassonade</t>
  </si>
  <si>
    <t>Gluten</t>
  </si>
  <si>
    <t>Huile végétale</t>
  </si>
  <si>
    <t>Blé concassé</t>
  </si>
  <si>
    <t>Millet</t>
  </si>
  <si>
    <t>Sucre</t>
  </si>
  <si>
    <t>Poudre de lait</t>
  </si>
  <si>
    <t>PDM</t>
  </si>
  <si>
    <t>Œuf</t>
  </si>
  <si>
    <t>Intégral</t>
  </si>
  <si>
    <t>Traviata</t>
  </si>
  <si>
    <t>Vinaigre de vin</t>
  </si>
  <si>
    <t xml:space="preserve">Total : </t>
  </si>
  <si>
    <t>Tournepierre</t>
  </si>
  <si>
    <t>Forme de campagne</t>
  </si>
  <si>
    <t>Noix et canneberges</t>
  </si>
  <si>
    <t>Graine de Citrouille</t>
  </si>
  <si>
    <t>Choco-Canneberges</t>
  </si>
  <si>
    <t>Pain Blanc</t>
  </si>
  <si>
    <t>Poid</t>
  </si>
  <si>
    <t>Mélange</t>
  </si>
  <si>
    <t xml:space="preserve">Qté totale : </t>
  </si>
  <si>
    <t>Poid en pate (hors mélange)</t>
  </si>
  <si>
    <t>Poid mélange</t>
  </si>
  <si>
    <t>Graines Torrifiées</t>
  </si>
  <si>
    <t>Melanges</t>
  </si>
  <si>
    <t>Qté à 425g</t>
  </si>
  <si>
    <t>Qté à 575g</t>
  </si>
  <si>
    <t>Qté à 900g</t>
  </si>
  <si>
    <t xml:space="preserve">Pâte : </t>
  </si>
  <si>
    <t xml:space="preserve">Mélange : </t>
  </si>
  <si>
    <t xml:space="preserve">Quantité : </t>
  </si>
  <si>
    <t>6oz</t>
  </si>
  <si>
    <t>8oz</t>
  </si>
  <si>
    <t>Qté :</t>
  </si>
  <si>
    <t>Poid pâte :</t>
  </si>
  <si>
    <t>Bac</t>
  </si>
  <si>
    <t>campagne</t>
  </si>
  <si>
    <t>Ail Batard</t>
  </si>
  <si>
    <t>Baguatine Tomate Basilic</t>
  </si>
  <si>
    <t>Baguette Tomate Basilic</t>
  </si>
  <si>
    <t>Miche Tomate Basilic</t>
  </si>
  <si>
    <t>Dattes et amandes</t>
  </si>
  <si>
    <t>Canneberges-Oranges</t>
  </si>
  <si>
    <t>Framboise-Chocolat</t>
  </si>
  <si>
    <t>Poids :</t>
  </si>
  <si>
    <t>Mélange :</t>
  </si>
  <si>
    <t>Magasin :</t>
  </si>
  <si>
    <t>Commande :</t>
  </si>
  <si>
    <t xml:space="preserve">Type : Pains sur demande </t>
  </si>
  <si>
    <t>Type : Lodève</t>
  </si>
  <si>
    <t>Type : Campagne</t>
  </si>
  <si>
    <t>Type : Multigrains</t>
  </si>
  <si>
    <t>Type : Intégral</t>
  </si>
  <si>
    <t>Type : Tp</t>
  </si>
  <si>
    <t>Type : Mie</t>
  </si>
  <si>
    <t>Type : 50% Rustique</t>
  </si>
  <si>
    <t>Type : Rustique Blanc</t>
  </si>
  <si>
    <t>Colonne1</t>
  </si>
  <si>
    <t>test</t>
  </si>
  <si>
    <t>Test2</t>
  </si>
  <si>
    <t>Total :</t>
  </si>
  <si>
    <t>Somme</t>
  </si>
  <si>
    <t>Moyenne</t>
  </si>
  <si>
    <t>Résultat cumulé</t>
  </si>
  <si>
    <t>Nombre</t>
  </si>
  <si>
    <t>Colonne2</t>
  </si>
  <si>
    <t>testgreb</t>
  </si>
  <si>
    <t>ggre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</si>
</sst>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FF9900"/>
      <name val="Calibri"/>
      <family val="2"/>
    </font>
    <font>
      <sz val="8"/>
      <color rgb="FFFFCC00"/>
      <name val="Calibri"/>
      <family val="2"/>
    </font>
    <font>
      <sz val="8"/>
      <color rgb="FF99CC00"/>
      <name val="Calibri"/>
      <family val="2"/>
    </font>
    <font>
      <sz val="8"/>
      <color rgb="FF808000"/>
      <name val="Calibri"/>
      <family val="2"/>
    </font>
    <font>
      <sz val="8"/>
      <color rgb="FF008000"/>
      <name val="Calibri"/>
      <family val="2"/>
    </font>
    <font>
      <sz val="8"/>
      <color rgb="FFFF0000"/>
      <name val="Calibri"/>
      <family val="2"/>
    </font>
    <font>
      <b/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 style="thin">
        <color theme="4" tint="0.39997558519241921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theme="4" tint="0.39997558519241921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3" borderId="0" xfId="0" applyFill="1"/>
    <xf numFmtId="0" fontId="0" fillId="0" borderId="0" xfId="0" applyAlignment="1">
      <alignment horizontal="left" vertical="center" wrapText="1"/>
    </xf>
    <xf numFmtId="0" fontId="0" fillId="3" borderId="0" xfId="0" applyFill="1" applyAlignment="1">
      <alignment horizontal="left" vertical="center" wrapText="1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2" borderId="1" xfId="0" applyFill="1" applyBorder="1"/>
    <xf numFmtId="0" fontId="0" fillId="3" borderId="1" xfId="0" applyFill="1" applyBorder="1"/>
    <xf numFmtId="0" fontId="0" fillId="3" borderId="4" xfId="0" applyFill="1" applyBorder="1"/>
    <xf numFmtId="0" fontId="0" fillId="7" borderId="0" xfId="0" applyFill="1"/>
    <xf numFmtId="1" fontId="0" fillId="3" borderId="6" xfId="0" applyNumberFormat="1" applyFill="1" applyBorder="1"/>
    <xf numFmtId="1" fontId="0" fillId="3" borderId="7" xfId="0" applyNumberFormat="1" applyFill="1" applyBorder="1"/>
    <xf numFmtId="1" fontId="0" fillId="3" borderId="8" xfId="0" applyNumberFormat="1" applyFill="1" applyBorder="1"/>
    <xf numFmtId="0" fontId="0" fillId="2" borderId="4" xfId="0" applyFill="1" applyBorder="1"/>
    <xf numFmtId="0" fontId="0" fillId="2" borderId="9" xfId="0" applyFill="1" applyBorder="1"/>
    <xf numFmtId="0" fontId="0" fillId="3" borderId="8" xfId="0" applyFill="1" applyBorder="1"/>
    <xf numFmtId="0" fontId="0" fillId="3" borderId="10" xfId="0" applyFill="1" applyBorder="1"/>
    <xf numFmtId="0" fontId="0" fillId="3" borderId="11" xfId="0" applyFill="1" applyBorder="1"/>
    <xf numFmtId="0" fontId="0" fillId="2" borderId="2" xfId="0" applyFill="1" applyBorder="1"/>
    <xf numFmtId="0" fontId="0" fillId="2" borderId="3" xfId="0" applyFill="1" applyBorder="1"/>
    <xf numFmtId="0" fontId="0" fillId="8" borderId="0" xfId="0" applyFill="1"/>
    <xf numFmtId="0" fontId="0" fillId="8" borderId="1" xfId="0" applyFill="1" applyBorder="1"/>
    <xf numFmtId="0" fontId="0" fillId="10" borderId="17" xfId="0" applyFill="1" applyBorder="1"/>
    <xf numFmtId="0" fontId="0" fillId="0" borderId="16" xfId="0" applyBorder="1"/>
    <xf numFmtId="0" fontId="0" fillId="0" borderId="17" xfId="0" applyBorder="1"/>
    <xf numFmtId="0" fontId="0" fillId="3" borderId="14" xfId="0" applyFill="1" applyBorder="1" applyAlignment="1">
      <alignment horizontal="left" vertical="center" wrapText="1"/>
    </xf>
    <xf numFmtId="0" fontId="0" fillId="3" borderId="16" xfId="0" applyFill="1" applyBorder="1"/>
    <xf numFmtId="0" fontId="0" fillId="11" borderId="20" xfId="0" applyFill="1" applyBorder="1" applyAlignment="1">
      <alignment horizontal="left" vertical="center" wrapText="1"/>
    </xf>
    <xf numFmtId="0" fontId="0" fillId="11" borderId="3" xfId="0" applyFill="1" applyBorder="1"/>
    <xf numFmtId="0" fontId="0" fillId="11" borderId="18" xfId="0" applyFill="1" applyBorder="1" applyAlignment="1">
      <alignment horizontal="left" vertical="center" wrapText="1"/>
    </xf>
    <xf numFmtId="0" fontId="0" fillId="11" borderId="15" xfId="0" applyFill="1" applyBorder="1"/>
    <xf numFmtId="0" fontId="0" fillId="11" borderId="19" xfId="0" applyFill="1" applyBorder="1"/>
    <xf numFmtId="0" fontId="0" fillId="11" borderId="14" xfId="0" applyFill="1" applyBorder="1" applyAlignment="1">
      <alignment horizontal="left" vertical="center" wrapText="1"/>
    </xf>
    <xf numFmtId="0" fontId="0" fillId="11" borderId="16" xfId="0" applyFill="1" applyBorder="1"/>
    <xf numFmtId="0" fontId="0" fillId="3" borderId="17" xfId="0" applyFill="1" applyBorder="1"/>
    <xf numFmtId="0" fontId="0" fillId="11" borderId="21" xfId="0" applyFill="1" applyBorder="1"/>
    <xf numFmtId="0" fontId="0" fillId="11" borderId="13" xfId="0" applyFill="1" applyBorder="1"/>
    <xf numFmtId="0" fontId="0" fillId="11" borderId="22" xfId="0" applyFill="1" applyBorder="1"/>
    <xf numFmtId="0" fontId="0" fillId="11" borderId="17" xfId="0" applyFill="1" applyBorder="1"/>
    <xf numFmtId="0" fontId="0" fillId="3" borderId="13" xfId="0" applyFill="1" applyBorder="1"/>
    <xf numFmtId="0" fontId="0" fillId="3" borderId="1" xfId="0" applyFill="1" applyBorder="1" applyAlignment="1">
      <alignment horizontal="left" vertical="center" wrapText="1"/>
    </xf>
    <xf numFmtId="0" fontId="0" fillId="11" borderId="1" xfId="0" applyFill="1" applyBorder="1" applyAlignment="1">
      <alignment horizontal="left" vertical="center" wrapText="1"/>
    </xf>
    <xf numFmtId="0" fontId="0" fillId="11" borderId="1" xfId="0" applyFill="1" applyBorder="1"/>
    <xf numFmtId="0" fontId="0" fillId="11" borderId="0" xfId="0" applyFill="1"/>
    <xf numFmtId="0" fontId="0" fillId="11" borderId="15" xfId="0" applyFill="1" applyBorder="1" applyAlignment="1">
      <alignment horizontal="left" vertical="center" wrapText="1"/>
    </xf>
    <xf numFmtId="0" fontId="0" fillId="3" borderId="15" xfId="0" applyFill="1" applyBorder="1" applyAlignment="1">
      <alignment horizontal="left" vertical="center" wrapText="1"/>
    </xf>
    <xf numFmtId="0" fontId="2" fillId="9" borderId="24" xfId="0" applyFont="1" applyFill="1" applyBorder="1" applyAlignment="1">
      <alignment horizontal="center" wrapText="1"/>
    </xf>
    <xf numFmtId="0" fontId="2" fillId="9" borderId="23" xfId="0" applyFont="1" applyFill="1" applyBorder="1" applyAlignment="1">
      <alignment horizontal="center"/>
    </xf>
    <xf numFmtId="0" fontId="2" fillId="9" borderId="25" xfId="0" applyFont="1" applyFill="1" applyBorder="1" applyAlignment="1">
      <alignment horizontal="center"/>
    </xf>
    <xf numFmtId="0" fontId="0" fillId="3" borderId="26" xfId="0" applyFill="1" applyBorder="1" applyAlignment="1">
      <alignment horizontal="left" vertical="center" wrapText="1"/>
    </xf>
    <xf numFmtId="0" fontId="0" fillId="3" borderId="26" xfId="0" applyFill="1" applyBorder="1"/>
    <xf numFmtId="0" fontId="2" fillId="9" borderId="24" xfId="0" applyFont="1" applyFill="1" applyBorder="1" applyAlignment="1">
      <alignment horizontal="left" vertical="center" wrapText="1"/>
    </xf>
    <xf numFmtId="0" fontId="2" fillId="9" borderId="23" xfId="0" applyFont="1" applyFill="1" applyBorder="1"/>
    <xf numFmtId="0" fontId="2" fillId="9" borderId="25" xfId="0" applyFont="1" applyFill="1" applyBorder="1"/>
    <xf numFmtId="0" fontId="0" fillId="11" borderId="27" xfId="0" applyFill="1" applyBorder="1" applyAlignment="1">
      <alignment horizontal="left" vertical="center" wrapText="1"/>
    </xf>
    <xf numFmtId="0" fontId="0" fillId="11" borderId="28" xfId="0" applyFill="1" applyBorder="1"/>
    <xf numFmtId="0" fontId="2" fillId="9" borderId="0" xfId="0" applyFont="1" applyFill="1" applyAlignment="1">
      <alignment horizontal="left" vertical="center" wrapText="1"/>
    </xf>
    <xf numFmtId="0" fontId="0" fillId="0" borderId="27" xfId="0" applyBorder="1" applyAlignment="1">
      <alignment horizontal="left" vertical="center" wrapText="1"/>
    </xf>
    <xf numFmtId="0" fontId="0" fillId="0" borderId="28" xfId="0" applyBorder="1"/>
    <xf numFmtId="0" fontId="0" fillId="0" borderId="15" xfId="0" applyBorder="1" applyAlignment="1">
      <alignment horizontal="left" vertical="center" wrapText="1"/>
    </xf>
    <xf numFmtId="0" fontId="0" fillId="11" borderId="26" xfId="0" applyFill="1" applyBorder="1" applyAlignment="1">
      <alignment horizontal="left" vertical="center" wrapText="1"/>
    </xf>
    <xf numFmtId="0" fontId="0" fillId="11" borderId="26" xfId="0" applyFill="1" applyBorder="1"/>
    <xf numFmtId="0" fontId="0" fillId="11" borderId="16" xfId="0" applyFill="1" applyBorder="1" applyAlignment="1">
      <alignment horizontal="left" vertical="center" wrapText="1"/>
    </xf>
    <xf numFmtId="0" fontId="0" fillId="11" borderId="16" xfId="0" applyFill="1" applyBorder="1" applyAlignment="1">
      <alignment horizontal="center"/>
    </xf>
    <xf numFmtId="0" fontId="0" fillId="3" borderId="16" xfId="0" applyFill="1" applyBorder="1" applyAlignment="1">
      <alignment horizontal="left" vertical="center" wrapText="1"/>
    </xf>
    <xf numFmtId="0" fontId="0" fillId="3" borderId="16" xfId="0" applyFill="1" applyBorder="1" applyAlignment="1">
      <alignment horizontal="left" vertical="center"/>
    </xf>
    <xf numFmtId="0" fontId="0" fillId="12" borderId="16" xfId="0" applyFill="1" applyBorder="1" applyAlignment="1">
      <alignment horizontal="left" vertical="center" wrapText="1"/>
    </xf>
    <xf numFmtId="0" fontId="0" fillId="12" borderId="16" xfId="0" applyFill="1" applyBorder="1"/>
    <xf numFmtId="0" fontId="0" fillId="12" borderId="26" xfId="0" applyFill="1" applyBorder="1"/>
    <xf numFmtId="0" fontId="9" fillId="9" borderId="24" xfId="0" applyFont="1" applyFill="1" applyBorder="1" applyAlignment="1">
      <alignment horizontal="left" vertical="center" wrapText="1"/>
    </xf>
    <xf numFmtId="0" fontId="9" fillId="9" borderId="23" xfId="0" applyFont="1" applyFill="1" applyBorder="1"/>
    <xf numFmtId="0" fontId="9" fillId="9" borderId="25" xfId="0" applyFont="1" applyFill="1" applyBorder="1"/>
    <xf numFmtId="0" fontId="0" fillId="7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3" borderId="4" xfId="0" applyFill="1" applyBorder="1" applyAlignment="1">
      <alignment horizontal="center" wrapText="1"/>
    </xf>
    <xf numFmtId="0" fontId="0" fillId="3" borderId="5" xfId="0" applyFill="1" applyBorder="1" applyAlignment="1">
      <alignment horizontal="center" wrapText="1"/>
    </xf>
    <xf numFmtId="164" fontId="1" fillId="3" borderId="0" xfId="0" applyNumberFormat="1" applyFont="1" applyFill="1" applyAlignment="1">
      <alignment horizontal="center"/>
    </xf>
    <xf numFmtId="0" fontId="0" fillId="3" borderId="0" xfId="0" applyFill="1" applyBorder="1"/>
    <xf numFmtId="0" fontId="0" fillId="3" borderId="16" xfId="0" applyFont="1" applyFill="1" applyBorder="1" applyAlignment="1">
      <alignment horizontal="left" vertical="center" wrapText="1"/>
    </xf>
    <xf numFmtId="0" fontId="0" fillId="3" borderId="16" xfId="0" applyFont="1" applyFill="1" applyBorder="1"/>
    <xf numFmtId="0" fontId="0" fillId="3" borderId="26" xfId="0" applyFont="1" applyFill="1" applyBorder="1"/>
  </cellXfs>
  <cellStyles count="1">
    <cellStyle name="Normal" xfId="0" builtinId="0"/>
  </cellStyles>
  <dxfs count="50">
    <dxf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theme="4" tint="0.79998168889431442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Button" lockText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Button" lockText="1"/>
</file>

<file path=xl/ctrlProps/ctrlProp199.xml><?xml version="1.0" encoding="utf-8"?>
<formControlPr xmlns="http://schemas.microsoft.com/office/spreadsheetml/2009/9/main" objectType="Button" lockText="1"/>
</file>

<file path=xl/ctrlProps/ctrlProp200.xml><?xml version="1.0" encoding="utf-8"?>
<formControlPr xmlns="http://schemas.microsoft.com/office/spreadsheetml/2009/9/main" objectType="Button" lockText="1"/>
</file>

<file path=xl/ctrlProps/ctrlProp201.xml><?xml version="1.0" encoding="utf-8"?>
<formControlPr xmlns="http://schemas.microsoft.com/office/spreadsheetml/2009/9/main" objectType="Button" lockText="1"/>
</file>

<file path=xl/ctrlProps/ctrlProp202.xml><?xml version="1.0" encoding="utf-8"?>
<formControlPr xmlns="http://schemas.microsoft.com/office/spreadsheetml/2009/9/main" objectType="Button" lockText="1"/>
</file>

<file path=xl/ctrlProps/ctrlProp203.xml><?xml version="1.0" encoding="utf-8"?>
<formControlPr xmlns="http://schemas.microsoft.com/office/spreadsheetml/2009/9/main" objectType="Button" lockText="1"/>
</file>

<file path=xl/ctrlProps/ctrlProp204.xml><?xml version="1.0" encoding="utf-8"?>
<formControlPr xmlns="http://schemas.microsoft.com/office/spreadsheetml/2009/9/main" objectType="Button" lockText="1"/>
</file>

<file path=xl/ctrlProps/ctrlProp205.xml><?xml version="1.0" encoding="utf-8"?>
<formControlPr xmlns="http://schemas.microsoft.com/office/spreadsheetml/2009/9/main" objectType="Button" lockText="1"/>
</file>

<file path=xl/ctrlProps/ctrlProp206.xml><?xml version="1.0" encoding="utf-8"?>
<formControlPr xmlns="http://schemas.microsoft.com/office/spreadsheetml/2009/9/main" objectType="Button" lockText="1"/>
</file>

<file path=xl/ctrlProps/ctrlProp207.xml><?xml version="1.0" encoding="utf-8"?>
<formControlPr xmlns="http://schemas.microsoft.com/office/spreadsheetml/2009/9/main" objectType="Button" lockText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Button" lockText="1"/>
</file>

<file path=xl/ctrlProps/ctrlProp212.xml><?xml version="1.0" encoding="utf-8"?>
<formControlPr xmlns="http://schemas.microsoft.com/office/spreadsheetml/2009/9/main" objectType="Button" lockText="1"/>
</file>

<file path=xl/ctrlProps/ctrlProp213.xml><?xml version="1.0" encoding="utf-8"?>
<formControlPr xmlns="http://schemas.microsoft.com/office/spreadsheetml/2009/9/main" objectType="Button" lockText="1"/>
</file>

<file path=xl/ctrlProps/ctrlProp214.xml><?xml version="1.0" encoding="utf-8"?>
<formControlPr xmlns="http://schemas.microsoft.com/office/spreadsheetml/2009/9/main" objectType="Button" lockText="1"/>
</file>

<file path=xl/ctrlProps/ctrlProp215.xml><?xml version="1.0" encoding="utf-8"?>
<formControlPr xmlns="http://schemas.microsoft.com/office/spreadsheetml/2009/9/main" objectType="Button" lockText="1"/>
</file>

<file path=xl/ctrlProps/ctrlProp216.xml><?xml version="1.0" encoding="utf-8"?>
<formControlPr xmlns="http://schemas.microsoft.com/office/spreadsheetml/2009/9/main" objectType="Button" lockText="1"/>
</file>

<file path=xl/ctrlProps/ctrlProp217.xml><?xml version="1.0" encoding="utf-8"?>
<formControlPr xmlns="http://schemas.microsoft.com/office/spreadsheetml/2009/9/main" objectType="Button" lockText="1"/>
</file>

<file path=xl/ctrlProps/ctrlProp218.xml><?xml version="1.0" encoding="utf-8"?>
<formControlPr xmlns="http://schemas.microsoft.com/office/spreadsheetml/2009/9/main" objectType="Button" lockText="1"/>
</file>

<file path=xl/ctrlProps/ctrlProp219.xml><?xml version="1.0" encoding="utf-8"?>
<formControlPr xmlns="http://schemas.microsoft.com/office/spreadsheetml/2009/9/main" objectType="Button" lockText="1"/>
</file>

<file path=xl/ctrlProps/ctrlProp220.xml><?xml version="1.0" encoding="utf-8"?>
<formControlPr xmlns="http://schemas.microsoft.com/office/spreadsheetml/2009/9/main" objectType="Button" lockText="1"/>
</file>

<file path=xl/ctrlProps/ctrlProp221.xml><?xml version="1.0" encoding="utf-8"?>
<formControlPr xmlns="http://schemas.microsoft.com/office/spreadsheetml/2009/9/main" objectType="Button" lockText="1"/>
</file>

<file path=xl/ctrlProps/ctrlProp222.xml><?xml version="1.0" encoding="utf-8"?>
<formControlPr xmlns="http://schemas.microsoft.com/office/spreadsheetml/2009/9/main" objectType="Button" lockText="1"/>
</file>

<file path=xl/ctrlProps/ctrlProp223.xml><?xml version="1.0" encoding="utf-8"?>
<formControlPr xmlns="http://schemas.microsoft.com/office/spreadsheetml/2009/9/main" objectType="Button" lockText="1"/>
</file>

<file path=xl/ctrlProps/ctrlProp224.xml><?xml version="1.0" encoding="utf-8"?>
<formControlPr xmlns="http://schemas.microsoft.com/office/spreadsheetml/2009/9/main" objectType="Button" lockText="1"/>
</file>

<file path=xl/ctrlProps/ctrlProp225.xml><?xml version="1.0" encoding="utf-8"?>
<formControlPr xmlns="http://schemas.microsoft.com/office/spreadsheetml/2009/9/main" objectType="Button" lockText="1"/>
</file>

<file path=xl/ctrlProps/ctrlProp226.xml><?xml version="1.0" encoding="utf-8"?>
<formControlPr xmlns="http://schemas.microsoft.com/office/spreadsheetml/2009/9/main" objectType="Button" lockText="1"/>
</file>

<file path=xl/ctrlProps/ctrlProp227.xml><?xml version="1.0" encoding="utf-8"?>
<formControlPr xmlns="http://schemas.microsoft.com/office/spreadsheetml/2009/9/main" objectType="Button" lockText="1"/>
</file>

<file path=xl/ctrlProps/ctrlProp228.xml><?xml version="1.0" encoding="utf-8"?>
<formControlPr xmlns="http://schemas.microsoft.com/office/spreadsheetml/2009/9/main" objectType="Button" lockText="1"/>
</file>

<file path=xl/ctrlProps/ctrlProp229.xml><?xml version="1.0" encoding="utf-8"?>
<formControlPr xmlns="http://schemas.microsoft.com/office/spreadsheetml/2009/9/main" objectType="Button" lockText="1"/>
</file>

<file path=xl/ctrlProps/ctrlProp230.xml><?xml version="1.0" encoding="utf-8"?>
<formControlPr xmlns="http://schemas.microsoft.com/office/spreadsheetml/2009/9/main" objectType="Button" lockText="1"/>
</file>

<file path=xl/ctrlProps/ctrlProp231.xml><?xml version="1.0" encoding="utf-8"?>
<formControlPr xmlns="http://schemas.microsoft.com/office/spreadsheetml/2009/9/main" objectType="Button" lockText="1"/>
</file>

<file path=xl/ctrlProps/ctrlProp232.xml><?xml version="1.0" encoding="utf-8"?>
<formControlPr xmlns="http://schemas.microsoft.com/office/spreadsheetml/2009/9/main" objectType="Button" lockText="1"/>
</file>

<file path=xl/ctrlProps/ctrlProp233.xml><?xml version="1.0" encoding="utf-8"?>
<formControlPr xmlns="http://schemas.microsoft.com/office/spreadsheetml/2009/9/main" objectType="Button" lockText="1"/>
</file>

<file path=xl/ctrlProps/ctrlProp234.xml><?xml version="1.0" encoding="utf-8"?>
<formControlPr xmlns="http://schemas.microsoft.com/office/spreadsheetml/2009/9/main" objectType="Button" lockText="1"/>
</file>

<file path=xl/ctrlProps/ctrlProp235.xml><?xml version="1.0" encoding="utf-8"?>
<formControlPr xmlns="http://schemas.microsoft.com/office/spreadsheetml/2009/9/main" objectType="Button" lockText="1"/>
</file>

<file path=xl/ctrlProps/ctrlProp236.xml><?xml version="1.0" encoding="utf-8"?>
<formControlPr xmlns="http://schemas.microsoft.com/office/spreadsheetml/2009/9/main" objectType="Button" lockText="1"/>
</file>

<file path=xl/ctrlProps/ctrlProp237.xml><?xml version="1.0" encoding="utf-8"?>
<formControlPr xmlns="http://schemas.microsoft.com/office/spreadsheetml/2009/9/main" objectType="Button" lockText="1"/>
</file>

<file path=xl/ctrlProps/ctrlProp238.xml><?xml version="1.0" encoding="utf-8"?>
<formControlPr xmlns="http://schemas.microsoft.com/office/spreadsheetml/2009/9/main" objectType="Button" lockText="1"/>
</file>

<file path=xl/ctrlProps/ctrlProp239.xml><?xml version="1.0" encoding="utf-8"?>
<formControlPr xmlns="http://schemas.microsoft.com/office/spreadsheetml/2009/9/main" objectType="Button" lockText="1"/>
</file>

<file path=xl/ctrlProps/ctrlProp240.xml><?xml version="1.0" encoding="utf-8"?>
<formControlPr xmlns="http://schemas.microsoft.com/office/spreadsheetml/2009/9/main" objectType="Button" lockText="1"/>
</file>

<file path=xl/ctrlProps/ctrlProp241.xml><?xml version="1.0" encoding="utf-8"?>
<formControlPr xmlns="http://schemas.microsoft.com/office/spreadsheetml/2009/9/main" objectType="Button" lockText="1"/>
</file>

<file path=xl/ctrlProps/ctrlProp242.xml><?xml version="1.0" encoding="utf-8"?>
<formControlPr xmlns="http://schemas.microsoft.com/office/spreadsheetml/2009/9/main" objectType="Button" lockText="1"/>
</file>

<file path=xl/ctrlProps/ctrlProp243.xml><?xml version="1.0" encoding="utf-8"?>
<formControlPr xmlns="http://schemas.microsoft.com/office/spreadsheetml/2009/9/main" objectType="Button" lockText="1"/>
</file>

<file path=xl/ctrlProps/ctrlProp244.xml><?xml version="1.0" encoding="utf-8"?>
<formControlPr xmlns="http://schemas.microsoft.com/office/spreadsheetml/2009/9/main" objectType="Button" lockText="1"/>
</file>

<file path=xl/ctrlProps/ctrlProp245.xml><?xml version="1.0" encoding="utf-8"?>
<formControlPr xmlns="http://schemas.microsoft.com/office/spreadsheetml/2009/9/main" objectType="Button" lockText="1"/>
</file>

<file path=xl/ctrlProps/ctrlProp246.xml><?xml version="1.0" encoding="utf-8"?>
<formControlPr xmlns="http://schemas.microsoft.com/office/spreadsheetml/2009/9/main" objectType="Button" lockText="1"/>
</file>

<file path=xl/ctrlProps/ctrlProp247.xml><?xml version="1.0" encoding="utf-8"?>
<formControlPr xmlns="http://schemas.microsoft.com/office/spreadsheetml/2009/9/main" objectType="Button" lockText="1"/>
</file>

<file path=xl/ctrlProps/ctrlProp248.xml><?xml version="1.0" encoding="utf-8"?>
<formControlPr xmlns="http://schemas.microsoft.com/office/spreadsheetml/2009/9/main" objectType="Button" lockText="1"/>
</file>

<file path=xl/ctrlProps/ctrlProp249.xml><?xml version="1.0" encoding="utf-8"?>
<formControlPr xmlns="http://schemas.microsoft.com/office/spreadsheetml/2009/9/main" objectType="Button" lockText="1"/>
</file>

<file path=xl/ctrlProps/ctrlProp250.xml><?xml version="1.0" encoding="utf-8"?>
<formControlPr xmlns="http://schemas.microsoft.com/office/spreadsheetml/2009/9/main" objectType="Button" lockText="1"/>
</file>

<file path=xl/ctrlProps/ctrlProp251.xml><?xml version="1.0" encoding="utf-8"?>
<formControlPr xmlns="http://schemas.microsoft.com/office/spreadsheetml/2009/9/main" objectType="Button" lockText="1"/>
</file>

<file path=xl/ctrlProps/ctrlProp252.xml><?xml version="1.0" encoding="utf-8"?>
<formControlPr xmlns="http://schemas.microsoft.com/office/spreadsheetml/2009/9/main" objectType="Button" lockText="1"/>
</file>

<file path=xl/ctrlProps/ctrlProp253.xml><?xml version="1.0" encoding="utf-8"?>
<formControlPr xmlns="http://schemas.microsoft.com/office/spreadsheetml/2009/9/main" objectType="Button" lockText="1"/>
</file>

<file path=xl/ctrlProps/ctrlProp254.xml><?xml version="1.0" encoding="utf-8"?>
<formControlPr xmlns="http://schemas.microsoft.com/office/spreadsheetml/2009/9/main" objectType="Button" lockText="1"/>
</file>

<file path=xl/ctrlProps/ctrlProp255.xml><?xml version="1.0" encoding="utf-8"?>
<formControlPr xmlns="http://schemas.microsoft.com/office/spreadsheetml/2009/9/main" objectType="Button" lockText="1"/>
</file>

<file path=xl/ctrlProps/ctrlProp256.xml><?xml version="1.0" encoding="utf-8"?>
<formControlPr xmlns="http://schemas.microsoft.com/office/spreadsheetml/2009/9/main" objectType="Button" lockText="1"/>
</file>

<file path=xl/ctrlProps/ctrlProp257.xml><?xml version="1.0" encoding="utf-8"?>
<formControlPr xmlns="http://schemas.microsoft.com/office/spreadsheetml/2009/9/main" objectType="Button" lockText="1"/>
</file>

<file path=xl/ctrlProps/ctrlProp258.xml><?xml version="1.0" encoding="utf-8"?>
<formControlPr xmlns="http://schemas.microsoft.com/office/spreadsheetml/2009/9/main" objectType="Button" lockText="1"/>
</file>

<file path=xl/ctrlProps/ctrlProp259.xml><?xml version="1.0" encoding="utf-8"?>
<formControlPr xmlns="http://schemas.microsoft.com/office/spreadsheetml/2009/9/main" objectType="Button" lockText="1"/>
</file>

<file path=xl/ctrlProps/ctrlProp260.xml><?xml version="1.0" encoding="utf-8"?>
<formControlPr xmlns="http://schemas.microsoft.com/office/spreadsheetml/2009/9/main" objectType="Button" lockText="1"/>
</file>

<file path=xl/ctrlProps/ctrlProp261.xml><?xml version="1.0" encoding="utf-8"?>
<formControlPr xmlns="http://schemas.microsoft.com/office/spreadsheetml/2009/9/main" objectType="Button" lockText="1"/>
</file>

<file path=xl/ctrlProps/ctrlProp262.xml><?xml version="1.0" encoding="utf-8"?>
<formControlPr xmlns="http://schemas.microsoft.com/office/spreadsheetml/2009/9/main" objectType="Button" lockText="1"/>
</file>

<file path=xl/ctrlProps/ctrlProp263.xml><?xml version="1.0" encoding="utf-8"?>
<formControlPr xmlns="http://schemas.microsoft.com/office/spreadsheetml/2009/9/main" objectType="Button" lockText="1"/>
</file>

<file path=xl/ctrlProps/ctrlProp264.xml><?xml version="1.0" encoding="utf-8"?>
<formControlPr xmlns="http://schemas.microsoft.com/office/spreadsheetml/2009/9/main" objectType="Button" lockText="1"/>
</file>

<file path=xl/ctrlProps/ctrlProp265.xml><?xml version="1.0" encoding="utf-8"?>
<formControlPr xmlns="http://schemas.microsoft.com/office/spreadsheetml/2009/9/main" objectType="Button" lockText="1"/>
</file>

<file path=xl/ctrlProps/ctrlProp266.xml><?xml version="1.0" encoding="utf-8"?>
<formControlPr xmlns="http://schemas.microsoft.com/office/spreadsheetml/2009/9/main" objectType="Button" lockText="1"/>
</file>

<file path=xl/ctrlProps/ctrlProp267.xml><?xml version="1.0" encoding="utf-8"?>
<formControlPr xmlns="http://schemas.microsoft.com/office/spreadsheetml/2009/9/main" objectType="Button" lockText="1"/>
</file>

<file path=xl/ctrlProps/ctrlProp268.xml><?xml version="1.0" encoding="utf-8"?>
<formControlPr xmlns="http://schemas.microsoft.com/office/spreadsheetml/2009/9/main" objectType="Button" lockText="1"/>
</file>

<file path=xl/ctrlProps/ctrlProp269.xml><?xml version="1.0" encoding="utf-8"?>
<formControlPr xmlns="http://schemas.microsoft.com/office/spreadsheetml/2009/9/main" objectType="Button" lockText="1"/>
</file>

<file path=xl/ctrlProps/ctrlProp270.xml><?xml version="1.0" encoding="utf-8"?>
<formControlPr xmlns="http://schemas.microsoft.com/office/spreadsheetml/2009/9/main" objectType="Button" lockText="1"/>
</file>

<file path=xl/ctrlProps/ctrlProp271.xml><?xml version="1.0" encoding="utf-8"?>
<formControlPr xmlns="http://schemas.microsoft.com/office/spreadsheetml/2009/9/main" objectType="Button" lockText="1"/>
</file>

<file path=xl/ctrlProps/ctrlProp272.xml><?xml version="1.0" encoding="utf-8"?>
<formControlPr xmlns="http://schemas.microsoft.com/office/spreadsheetml/2009/9/main" objectType="Button" lockText="1"/>
</file>

<file path=xl/ctrlProps/ctrlProp273.xml><?xml version="1.0" encoding="utf-8"?>
<formControlPr xmlns="http://schemas.microsoft.com/office/spreadsheetml/2009/9/main" objectType="Button" lockText="1"/>
</file>

<file path=xl/ctrlProps/ctrlProp274.xml><?xml version="1.0" encoding="utf-8"?>
<formControlPr xmlns="http://schemas.microsoft.com/office/spreadsheetml/2009/9/main" objectType="Button" lockText="1"/>
</file>

<file path=xl/ctrlProps/ctrlProp275.xml><?xml version="1.0" encoding="utf-8"?>
<formControlPr xmlns="http://schemas.microsoft.com/office/spreadsheetml/2009/9/main" objectType="Button" lockText="1"/>
</file>

<file path=xl/ctrlProps/ctrlProp276.xml><?xml version="1.0" encoding="utf-8"?>
<formControlPr xmlns="http://schemas.microsoft.com/office/spreadsheetml/2009/9/main" objectType="Button" lockText="1"/>
</file>

<file path=xl/ctrlProps/ctrlProp277.xml><?xml version="1.0" encoding="utf-8"?>
<formControlPr xmlns="http://schemas.microsoft.com/office/spreadsheetml/2009/9/main" objectType="Button" lockText="1"/>
</file>

<file path=xl/ctrlProps/ctrlProp278.xml><?xml version="1.0" encoding="utf-8"?>
<formControlPr xmlns="http://schemas.microsoft.com/office/spreadsheetml/2009/9/main" objectType="Button" lockText="1"/>
</file>

<file path=xl/ctrlProps/ctrlProp279.xml><?xml version="1.0" encoding="utf-8"?>
<formControlPr xmlns="http://schemas.microsoft.com/office/spreadsheetml/2009/9/main" objectType="Button" lockText="1"/>
</file>

<file path=xl/ctrlProps/ctrlProp280.xml><?xml version="1.0" encoding="utf-8"?>
<formControlPr xmlns="http://schemas.microsoft.com/office/spreadsheetml/2009/9/main" objectType="Button" lockText="1"/>
</file>

<file path=xl/ctrlProps/ctrlProp281.xml><?xml version="1.0" encoding="utf-8"?>
<formControlPr xmlns="http://schemas.microsoft.com/office/spreadsheetml/2009/9/main" objectType="Button" lockText="1"/>
</file>

<file path=xl/ctrlProps/ctrlProp282.xml><?xml version="1.0" encoding="utf-8"?>
<formControlPr xmlns="http://schemas.microsoft.com/office/spreadsheetml/2009/9/main" objectType="Button" lockText="1"/>
</file>

<file path=xl/ctrlProps/ctrlProp283.xml><?xml version="1.0" encoding="utf-8"?>
<formControlPr xmlns="http://schemas.microsoft.com/office/spreadsheetml/2009/9/main" objectType="Button" lockText="1"/>
</file>

<file path=xl/ctrlProps/ctrlProp284.xml><?xml version="1.0" encoding="utf-8"?>
<formControlPr xmlns="http://schemas.microsoft.com/office/spreadsheetml/2009/9/main" objectType="Button" lockText="1"/>
</file>

<file path=xl/ctrlProps/ctrlProp285.xml><?xml version="1.0" encoding="utf-8"?>
<formControlPr xmlns="http://schemas.microsoft.com/office/spreadsheetml/2009/9/main" objectType="Button" lockText="1"/>
</file>

<file path=xl/ctrlProps/ctrlProp286.xml><?xml version="1.0" encoding="utf-8"?>
<formControlPr xmlns="http://schemas.microsoft.com/office/spreadsheetml/2009/9/main" objectType="Button" lockText="1"/>
</file>

<file path=xl/ctrlProps/ctrlProp287.xml><?xml version="1.0" encoding="utf-8"?>
<formControlPr xmlns="http://schemas.microsoft.com/office/spreadsheetml/2009/9/main" objectType="Button" lockText="1"/>
</file>

<file path=xl/ctrlProps/ctrlProp288.xml><?xml version="1.0" encoding="utf-8"?>
<formControlPr xmlns="http://schemas.microsoft.com/office/spreadsheetml/2009/9/main" objectType="Button" lockText="1"/>
</file>

<file path=xl/ctrlProps/ctrlProp289.xml><?xml version="1.0" encoding="utf-8"?>
<formControlPr xmlns="http://schemas.microsoft.com/office/spreadsheetml/2009/9/main" objectType="Button" lockText="1"/>
</file>

<file path=xl/ctrlProps/ctrlProp290.xml><?xml version="1.0" encoding="utf-8"?>
<formControlPr xmlns="http://schemas.microsoft.com/office/spreadsheetml/2009/9/main" objectType="Button" lockText="1"/>
</file>

<file path=xl/ctrlProps/ctrlProp291.xml><?xml version="1.0" encoding="utf-8"?>
<formControlPr xmlns="http://schemas.microsoft.com/office/spreadsheetml/2009/9/main" objectType="Button" lockText="1"/>
</file>

<file path=xl/ctrlProps/ctrlProp292.xml><?xml version="1.0" encoding="utf-8"?>
<formControlPr xmlns="http://schemas.microsoft.com/office/spreadsheetml/2009/9/main" objectType="Button" lockText="1"/>
</file>

<file path=xl/ctrlProps/ctrlProp293.xml><?xml version="1.0" encoding="utf-8"?>
<formControlPr xmlns="http://schemas.microsoft.com/office/spreadsheetml/2009/9/main" objectType="Button" lockText="1"/>
</file>

<file path=xl/ctrlProps/ctrlProp294.xml><?xml version="1.0" encoding="utf-8"?>
<formControlPr xmlns="http://schemas.microsoft.com/office/spreadsheetml/2009/9/main" objectType="Button" lockText="1"/>
</file>

<file path=xl/ctrlProps/ctrlProp295.xml><?xml version="1.0" encoding="utf-8"?>
<formControlPr xmlns="http://schemas.microsoft.com/office/spreadsheetml/2009/9/main" objectType="Button" lockText="1"/>
</file>

<file path=xl/ctrlProps/ctrlProp296.xml><?xml version="1.0" encoding="utf-8"?>
<formControlPr xmlns="http://schemas.microsoft.com/office/spreadsheetml/2009/9/main" objectType="Button" lockText="1"/>
</file>

<file path=xl/ctrlProps/ctrlProp297.xml><?xml version="1.0" encoding="utf-8"?>
<formControlPr xmlns="http://schemas.microsoft.com/office/spreadsheetml/2009/9/main" objectType="Button" lockText="1"/>
</file>

<file path=xl/ctrlProps/ctrlProp298.xml><?xml version="1.0" encoding="utf-8"?>
<formControlPr xmlns="http://schemas.microsoft.com/office/spreadsheetml/2009/9/main" objectType="Button" lockText="1"/>
</file>

<file path=xl/ctrlProps/ctrlProp299.xml><?xml version="1.0" encoding="utf-8"?>
<formControlPr xmlns="http://schemas.microsoft.com/office/spreadsheetml/2009/9/main" objectType="Button" lockText="1"/>
</file>

<file path=xl/ctrlProps/ctrlProp300.xml><?xml version="1.0" encoding="utf-8"?>
<formControlPr xmlns="http://schemas.microsoft.com/office/spreadsheetml/2009/9/main" objectType="Button" lockText="1"/>
</file>

<file path=xl/ctrlProps/ctrlProp301.xml><?xml version="1.0" encoding="utf-8"?>
<formControlPr xmlns="http://schemas.microsoft.com/office/spreadsheetml/2009/9/main" objectType="Button" lockText="1"/>
</file>

<file path=xl/ctrlProps/ctrlProp302.xml><?xml version="1.0" encoding="utf-8"?>
<formControlPr xmlns="http://schemas.microsoft.com/office/spreadsheetml/2009/9/main" objectType="Button" lockText="1"/>
</file>

<file path=xl/ctrlProps/ctrlProp303.xml><?xml version="1.0" encoding="utf-8"?>
<formControlPr xmlns="http://schemas.microsoft.com/office/spreadsheetml/2009/9/main" objectType="Button" lockText="1"/>
</file>

<file path=xl/ctrlProps/ctrlProp304.xml><?xml version="1.0" encoding="utf-8"?>
<formControlPr xmlns="http://schemas.microsoft.com/office/spreadsheetml/2009/9/main" objectType="Button" lockText="1"/>
</file>

<file path=xl/ctrlProps/ctrlProp305.xml><?xml version="1.0" encoding="utf-8"?>
<formControlPr xmlns="http://schemas.microsoft.com/office/spreadsheetml/2009/9/main" objectType="Button" lockText="1"/>
</file>

<file path=xl/ctrlProps/ctrlProp306.xml><?xml version="1.0" encoding="utf-8"?>
<formControlPr xmlns="http://schemas.microsoft.com/office/spreadsheetml/2009/9/main" objectType="Button" lockText="1"/>
</file>

<file path=xl/ctrlProps/ctrlProp307.xml><?xml version="1.0" encoding="utf-8"?>
<formControlPr xmlns="http://schemas.microsoft.com/office/spreadsheetml/2009/9/main" objectType="Button" lockText="1"/>
</file>

<file path=xl/ctrlProps/ctrlProp308.xml><?xml version="1.0" encoding="utf-8"?>
<formControlPr xmlns="http://schemas.microsoft.com/office/spreadsheetml/2009/9/main" objectType="Button" lockText="1"/>
</file>

<file path=xl/ctrlProps/ctrlProp309.xml><?xml version="1.0" encoding="utf-8"?>
<formControlPr xmlns="http://schemas.microsoft.com/office/spreadsheetml/2009/9/main" objectType="Button" lockText="1"/>
</file>

<file path=xl/ctrlProps/ctrlProp310.xml><?xml version="1.0" encoding="utf-8"?>
<formControlPr xmlns="http://schemas.microsoft.com/office/spreadsheetml/2009/9/main" objectType="Button" lockText="1"/>
</file>

<file path=xl/ctrlProps/ctrlProp311.xml><?xml version="1.0" encoding="utf-8"?>
<formControlPr xmlns="http://schemas.microsoft.com/office/spreadsheetml/2009/9/main" objectType="Button" lockText="1"/>
</file>

<file path=xl/ctrlProps/ctrlProp312.xml><?xml version="1.0" encoding="utf-8"?>
<formControlPr xmlns="http://schemas.microsoft.com/office/spreadsheetml/2009/9/main" objectType="Button" lockText="1"/>
</file>

<file path=xl/ctrlProps/ctrlProp313.xml><?xml version="1.0" encoding="utf-8"?>
<formControlPr xmlns="http://schemas.microsoft.com/office/spreadsheetml/2009/9/main" objectType="Button" lockText="1"/>
</file>

<file path=xl/ctrlProps/ctrlProp314.xml><?xml version="1.0" encoding="utf-8"?>
<formControlPr xmlns="http://schemas.microsoft.com/office/spreadsheetml/2009/9/main" objectType="Button" lockText="1"/>
</file>

<file path=xl/ctrlProps/ctrlProp315.xml><?xml version="1.0" encoding="utf-8"?>
<formControlPr xmlns="http://schemas.microsoft.com/office/spreadsheetml/2009/9/main" objectType="Button" lockText="1"/>
</file>

<file path=xl/ctrlProps/ctrlProp316.xml><?xml version="1.0" encoding="utf-8"?>
<formControlPr xmlns="http://schemas.microsoft.com/office/spreadsheetml/2009/9/main" objectType="Button" lockText="1"/>
</file>

<file path=xl/ctrlProps/ctrlProp317.xml><?xml version="1.0" encoding="utf-8"?>
<formControlPr xmlns="http://schemas.microsoft.com/office/spreadsheetml/2009/9/main" objectType="Button" lockText="1"/>
</file>

<file path=xl/ctrlProps/ctrlProp318.xml><?xml version="1.0" encoding="utf-8"?>
<formControlPr xmlns="http://schemas.microsoft.com/office/spreadsheetml/2009/9/main" objectType="Button" lockText="1"/>
</file>

<file path=xl/ctrlProps/ctrlProp319.xml><?xml version="1.0" encoding="utf-8"?>
<formControlPr xmlns="http://schemas.microsoft.com/office/spreadsheetml/2009/9/main" objectType="Button" lockText="1"/>
</file>

<file path=xl/ctrlProps/ctrlProp320.xml><?xml version="1.0" encoding="utf-8"?>
<formControlPr xmlns="http://schemas.microsoft.com/office/spreadsheetml/2009/9/main" objectType="Button" lockText="1"/>
</file>

<file path=xl/ctrlProps/ctrlProp321.xml><?xml version="1.0" encoding="utf-8"?>
<formControlPr xmlns="http://schemas.microsoft.com/office/spreadsheetml/2009/9/main" objectType="Button" lockText="1"/>
</file>

<file path=xl/ctrlProps/ctrlProp322.xml><?xml version="1.0" encoding="utf-8"?>
<formControlPr xmlns="http://schemas.microsoft.com/office/spreadsheetml/2009/9/main" objectType="Button" lockText="1"/>
</file>

<file path=xl/ctrlProps/ctrlProp323.xml><?xml version="1.0" encoding="utf-8"?>
<formControlPr xmlns="http://schemas.microsoft.com/office/spreadsheetml/2009/9/main" objectType="Button" lockText="1"/>
</file>

<file path=xl/ctrlProps/ctrlProp324.xml><?xml version="1.0" encoding="utf-8"?>
<formControlPr xmlns="http://schemas.microsoft.com/office/spreadsheetml/2009/9/main" objectType="Button" lockText="1"/>
</file>

<file path=xl/ctrlProps/ctrlProp325.xml><?xml version="1.0" encoding="utf-8"?>
<formControlPr xmlns="http://schemas.microsoft.com/office/spreadsheetml/2009/9/main" objectType="Button" lockText="1"/>
</file>

<file path=xl/ctrlProps/ctrlProp326.xml><?xml version="1.0" encoding="utf-8"?>
<formControlPr xmlns="http://schemas.microsoft.com/office/spreadsheetml/2009/9/main" objectType="Button" lockText="1"/>
</file>

<file path=xl/ctrlProps/ctrlProp327.xml><?xml version="1.0" encoding="utf-8"?>
<formControlPr xmlns="http://schemas.microsoft.com/office/spreadsheetml/2009/9/main" objectType="Button" lockText="1"/>
</file>

<file path=xl/ctrlProps/ctrlProp328.xml><?xml version="1.0" encoding="utf-8"?>
<formControlPr xmlns="http://schemas.microsoft.com/office/spreadsheetml/2009/9/main" objectType="Button" lockText="1"/>
</file>

<file path=xl/ctrlProps/ctrlProp329.xml><?xml version="1.0" encoding="utf-8"?>
<formControlPr xmlns="http://schemas.microsoft.com/office/spreadsheetml/2009/9/main" objectType="Button" lockText="1"/>
</file>

<file path=xl/ctrlProps/ctrlProp330.xml><?xml version="1.0" encoding="utf-8"?>
<formControlPr xmlns="http://schemas.microsoft.com/office/spreadsheetml/2009/9/main" objectType="Button" lockText="1"/>
</file>

<file path=xl/ctrlProps/ctrlProp331.xml><?xml version="1.0" encoding="utf-8"?>
<formControlPr xmlns="http://schemas.microsoft.com/office/spreadsheetml/2009/9/main" objectType="Button" lockText="1"/>
</file>

<file path=xl/ctrlProps/ctrlProp332.xml><?xml version="1.0" encoding="utf-8"?>
<formControlPr xmlns="http://schemas.microsoft.com/office/spreadsheetml/2009/9/main" objectType="Button" lockText="1"/>
</file>

<file path=xl/ctrlProps/ctrlProp333.xml><?xml version="1.0" encoding="utf-8"?>
<formControlPr xmlns="http://schemas.microsoft.com/office/spreadsheetml/2009/9/main" objectType="Button" lockText="1"/>
</file>

<file path=xl/ctrlProps/ctrlProp334.xml><?xml version="1.0" encoding="utf-8"?>
<formControlPr xmlns="http://schemas.microsoft.com/office/spreadsheetml/2009/9/main" objectType="Button" lockText="1"/>
</file>

<file path=xl/ctrlProps/ctrlProp335.xml><?xml version="1.0" encoding="utf-8"?>
<formControlPr xmlns="http://schemas.microsoft.com/office/spreadsheetml/2009/9/main" objectType="Button" lockText="1"/>
</file>

<file path=xl/ctrlProps/ctrlProp336.xml><?xml version="1.0" encoding="utf-8"?>
<formControlPr xmlns="http://schemas.microsoft.com/office/spreadsheetml/2009/9/main" objectType="Button" lockText="1"/>
</file>

<file path=xl/ctrlProps/ctrlProp337.xml><?xml version="1.0" encoding="utf-8"?>
<formControlPr xmlns="http://schemas.microsoft.com/office/spreadsheetml/2009/9/main" objectType="Button" lockText="1"/>
</file>

<file path=xl/ctrlProps/ctrlProp338.xml><?xml version="1.0" encoding="utf-8"?>
<formControlPr xmlns="http://schemas.microsoft.com/office/spreadsheetml/2009/9/main" objectType="Button" lockText="1"/>
</file>

<file path=xl/ctrlProps/ctrlProp339.xml><?xml version="1.0" encoding="utf-8"?>
<formControlPr xmlns="http://schemas.microsoft.com/office/spreadsheetml/2009/9/main" objectType="Button" lockText="1"/>
</file>

<file path=xl/ctrlProps/ctrlProp340.xml><?xml version="1.0" encoding="utf-8"?>
<formControlPr xmlns="http://schemas.microsoft.com/office/spreadsheetml/2009/9/main" objectType="Button" lockText="1"/>
</file>

<file path=xl/ctrlProps/ctrlProp341.xml><?xml version="1.0" encoding="utf-8"?>
<formControlPr xmlns="http://schemas.microsoft.com/office/spreadsheetml/2009/9/main" objectType="Button" lockText="1"/>
</file>

<file path=xl/ctrlProps/ctrlProp342.xml><?xml version="1.0" encoding="utf-8"?>
<formControlPr xmlns="http://schemas.microsoft.com/office/spreadsheetml/2009/9/main" objectType="Button" lockText="1"/>
</file>

<file path=xl/ctrlProps/ctrlProp343.xml><?xml version="1.0" encoding="utf-8"?>
<formControlPr xmlns="http://schemas.microsoft.com/office/spreadsheetml/2009/9/main" objectType="Button" lockText="1"/>
</file>

<file path=xl/ctrlProps/ctrlProp344.xml><?xml version="1.0" encoding="utf-8"?>
<formControlPr xmlns="http://schemas.microsoft.com/office/spreadsheetml/2009/9/main" objectType="Button" lockText="1"/>
</file>

<file path=xl/ctrlProps/ctrlProp345.xml><?xml version="1.0" encoding="utf-8"?>
<formControlPr xmlns="http://schemas.microsoft.com/office/spreadsheetml/2009/9/main" objectType="Button" lockText="1"/>
</file>

<file path=xl/ctrlProps/ctrlProp346.xml><?xml version="1.0" encoding="utf-8"?>
<formControlPr xmlns="http://schemas.microsoft.com/office/spreadsheetml/2009/9/main" objectType="Button" lockText="1"/>
</file>

<file path=xl/ctrlProps/ctrlProp347.xml><?xml version="1.0" encoding="utf-8"?>
<formControlPr xmlns="http://schemas.microsoft.com/office/spreadsheetml/2009/9/main" objectType="Button" lockText="1"/>
</file>

<file path=xl/ctrlProps/ctrlProp348.xml><?xml version="1.0" encoding="utf-8"?>
<formControlPr xmlns="http://schemas.microsoft.com/office/spreadsheetml/2009/9/main" objectType="Button" lockText="1"/>
</file>

<file path=xl/ctrlProps/ctrlProp349.xml><?xml version="1.0" encoding="utf-8"?>
<formControlPr xmlns="http://schemas.microsoft.com/office/spreadsheetml/2009/9/main" objectType="Button" lockText="1"/>
</file>

<file path=xl/ctrlProps/ctrlProp350.xml><?xml version="1.0" encoding="utf-8"?>
<formControlPr xmlns="http://schemas.microsoft.com/office/spreadsheetml/2009/9/main" objectType="Button" lockText="1"/>
</file>

<file path=xl/ctrlProps/ctrlProp351.xml><?xml version="1.0" encoding="utf-8"?>
<formControlPr xmlns="http://schemas.microsoft.com/office/spreadsheetml/2009/9/main" objectType="Button" lockText="1"/>
</file>

<file path=xl/ctrlProps/ctrlProp352.xml><?xml version="1.0" encoding="utf-8"?>
<formControlPr xmlns="http://schemas.microsoft.com/office/spreadsheetml/2009/9/main" objectType="Button" lockText="1"/>
</file>

<file path=xl/ctrlProps/ctrlProp353.xml><?xml version="1.0" encoding="utf-8"?>
<formControlPr xmlns="http://schemas.microsoft.com/office/spreadsheetml/2009/9/main" objectType="Button" lockText="1"/>
</file>

<file path=xl/ctrlProps/ctrlProp354.xml><?xml version="1.0" encoding="utf-8"?>
<formControlPr xmlns="http://schemas.microsoft.com/office/spreadsheetml/2009/9/main" objectType="Button" lockText="1"/>
</file>

<file path=xl/ctrlProps/ctrlProp355.xml><?xml version="1.0" encoding="utf-8"?>
<formControlPr xmlns="http://schemas.microsoft.com/office/spreadsheetml/2009/9/main" objectType="Button" lockText="1"/>
</file>

<file path=xl/ctrlProps/ctrlProp356.xml><?xml version="1.0" encoding="utf-8"?>
<formControlPr xmlns="http://schemas.microsoft.com/office/spreadsheetml/2009/9/main" objectType="Button" lockText="1"/>
</file>

<file path=xl/ctrlProps/ctrlProp357.xml><?xml version="1.0" encoding="utf-8"?>
<formControlPr xmlns="http://schemas.microsoft.com/office/spreadsheetml/2009/9/main" objectType="Button" lockText="1"/>
</file>

<file path=xl/ctrlProps/ctrlProp358.xml><?xml version="1.0" encoding="utf-8"?>
<formControlPr xmlns="http://schemas.microsoft.com/office/spreadsheetml/2009/9/main" objectType="Button" lockText="1"/>
</file>

<file path=xl/ctrlProps/ctrlProp359.xml><?xml version="1.0" encoding="utf-8"?>
<formControlPr xmlns="http://schemas.microsoft.com/office/spreadsheetml/2009/9/main" objectType="Button" lockText="1"/>
</file>

<file path=xl/ctrlProps/ctrlProp360.xml><?xml version="1.0" encoding="utf-8"?>
<formControlPr xmlns="http://schemas.microsoft.com/office/spreadsheetml/2009/9/main" objectType="Button" lockText="1"/>
</file>

<file path=xl/ctrlProps/ctrlProp361.xml><?xml version="1.0" encoding="utf-8"?>
<formControlPr xmlns="http://schemas.microsoft.com/office/spreadsheetml/2009/9/main" objectType="Button" lockText="1"/>
</file>

<file path=xl/ctrlProps/ctrlProp36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57150</xdr:colOff>
      <xdr:row>1</xdr:row>
      <xdr:rowOff>38977</xdr:rowOff>
    </xdr:from>
    <xdr:to>
      <xdr:col>11</xdr:col>
      <xdr:colOff>30208</xdr:colOff>
      <xdr:row>1</xdr:row>
      <xdr:rowOff>133350</xdr:rowOff>
    </xdr:to>
    <xdr:grpSp>
      <xdr:nvGrpSpPr>
        <xdr:cNvPr id="703" name="Groupe 702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GrpSpPr/>
      </xdr:nvGrpSpPr>
      <xdr:grpSpPr>
        <a:xfrm>
          <a:off x="9530862" y="229477"/>
          <a:ext cx="801000" cy="94373"/>
          <a:chOff x="5030928" y="219619"/>
          <a:chExt cx="943096" cy="130101"/>
        </a:xfrm>
      </xdr:grpSpPr>
      <xdr:sp macro="[0]!Moins10" textlink="">
        <xdr:nvSpPr>
          <xdr:cNvPr id="704" name="Rectangle 703">
            <a:extLst>
              <a:ext uri="{FF2B5EF4-FFF2-40B4-BE49-F238E27FC236}">
                <a16:creationId xmlns:a16="http://schemas.microsoft.com/office/drawing/2014/main" id="{00000000-0008-0000-0000-0000C0020000}"/>
              </a:ext>
            </a:extLst>
          </xdr:cNvPr>
          <xdr:cNvSpPr>
            <a:spLocks/>
          </xdr:cNvSpPr>
        </xdr:nvSpPr>
        <xdr:spPr>
          <a:xfrm>
            <a:off x="5030928" y="221986"/>
            <a:ext cx="144000" cy="125227"/>
          </a:xfrm>
          <a:prstGeom prst="rect">
            <a:avLst/>
          </a:prstGeom>
          <a:solidFill>
            <a:srgbClr val="FF000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-10</a:t>
            </a:r>
          </a:p>
        </xdr:txBody>
      </xdr:sp>
      <xdr:sp macro="[0]!Moins5" textlink="">
        <xdr:nvSpPr>
          <xdr:cNvPr id="705" name="Rectangle 704">
            <a:extLst>
              <a:ext uri="{FF2B5EF4-FFF2-40B4-BE49-F238E27FC236}">
                <a16:creationId xmlns:a16="http://schemas.microsoft.com/office/drawing/2014/main" id="{00000000-0008-0000-0000-0000C1020000}"/>
              </a:ext>
            </a:extLst>
          </xdr:cNvPr>
          <xdr:cNvSpPr>
            <a:spLocks/>
          </xdr:cNvSpPr>
        </xdr:nvSpPr>
        <xdr:spPr>
          <a:xfrm>
            <a:off x="5193353" y="219619"/>
            <a:ext cx="144000" cy="130101"/>
          </a:xfrm>
          <a:prstGeom prst="rect">
            <a:avLst/>
          </a:prstGeom>
          <a:solidFill>
            <a:srgbClr val="FFC00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noAutofit/>
          </a:bodyPr>
          <a:lstStyle/>
          <a:p>
            <a:pPr algn="ctr"/>
            <a:r>
              <a:rPr lang="fr-FR" sz="800"/>
              <a:t>-5</a:t>
            </a:r>
          </a:p>
        </xdr:txBody>
      </xdr:sp>
      <xdr:sp macro="[0]!moins1" textlink="">
        <xdr:nvSpPr>
          <xdr:cNvPr id="706" name="Rectangle 705">
            <a:extLst>
              <a:ext uri="{FF2B5EF4-FFF2-40B4-BE49-F238E27FC236}">
                <a16:creationId xmlns:a16="http://schemas.microsoft.com/office/drawing/2014/main" id="{00000000-0008-0000-0000-0000C2020000}"/>
              </a:ext>
            </a:extLst>
          </xdr:cNvPr>
          <xdr:cNvSpPr>
            <a:spLocks/>
          </xdr:cNvSpPr>
        </xdr:nvSpPr>
        <xdr:spPr>
          <a:xfrm>
            <a:off x="5352772" y="221986"/>
            <a:ext cx="144000" cy="125227"/>
          </a:xfrm>
          <a:prstGeom prst="rect">
            <a:avLst/>
          </a:prstGeom>
          <a:solidFill>
            <a:srgbClr val="FFFF0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-1</a:t>
            </a:r>
          </a:p>
        </xdr:txBody>
      </xdr:sp>
      <xdr:sp macro="[0]!Ajout1" textlink="">
        <xdr:nvSpPr>
          <xdr:cNvPr id="707" name="Rectangle 706">
            <a:extLst>
              <a:ext uri="{FF2B5EF4-FFF2-40B4-BE49-F238E27FC236}">
                <a16:creationId xmlns:a16="http://schemas.microsoft.com/office/drawing/2014/main" id="{00000000-0008-0000-0000-0000C3020000}"/>
              </a:ext>
            </a:extLst>
          </xdr:cNvPr>
          <xdr:cNvSpPr>
            <a:spLocks/>
          </xdr:cNvSpPr>
        </xdr:nvSpPr>
        <xdr:spPr>
          <a:xfrm>
            <a:off x="5515199" y="221986"/>
            <a:ext cx="144000" cy="125227"/>
          </a:xfrm>
          <a:prstGeom prst="rect">
            <a:avLst/>
          </a:prstGeom>
          <a:solidFill>
            <a:srgbClr val="92D05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+1</a:t>
            </a:r>
          </a:p>
        </xdr:txBody>
      </xdr:sp>
      <xdr:sp macro="[0]!Ajout5" textlink="">
        <xdr:nvSpPr>
          <xdr:cNvPr id="708" name="Rectangle 707">
            <a:extLst>
              <a:ext uri="{FF2B5EF4-FFF2-40B4-BE49-F238E27FC236}">
                <a16:creationId xmlns:a16="http://schemas.microsoft.com/office/drawing/2014/main" id="{00000000-0008-0000-0000-0000C4020000}"/>
              </a:ext>
            </a:extLst>
          </xdr:cNvPr>
          <xdr:cNvSpPr>
            <a:spLocks/>
          </xdr:cNvSpPr>
        </xdr:nvSpPr>
        <xdr:spPr>
          <a:xfrm>
            <a:off x="5672612" y="219981"/>
            <a:ext cx="144000" cy="125227"/>
          </a:xfrm>
          <a:prstGeom prst="rect">
            <a:avLst/>
          </a:prstGeom>
          <a:solidFill>
            <a:srgbClr val="00B05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+5</a:t>
            </a:r>
          </a:p>
        </xdr:txBody>
      </xdr:sp>
      <xdr:sp macro="[0]!Ajout10" textlink="">
        <xdr:nvSpPr>
          <xdr:cNvPr id="709" name="Rectangle 708">
            <a:extLst>
              <a:ext uri="{FF2B5EF4-FFF2-40B4-BE49-F238E27FC236}">
                <a16:creationId xmlns:a16="http://schemas.microsoft.com/office/drawing/2014/main" id="{00000000-0008-0000-0000-0000C5020000}"/>
              </a:ext>
            </a:extLst>
          </xdr:cNvPr>
          <xdr:cNvSpPr>
            <a:spLocks/>
          </xdr:cNvSpPr>
        </xdr:nvSpPr>
        <xdr:spPr>
          <a:xfrm>
            <a:off x="5830024" y="219981"/>
            <a:ext cx="144000" cy="125227"/>
          </a:xfrm>
          <a:prstGeom prst="rect">
            <a:avLst/>
          </a:prstGeom>
          <a:solidFill>
            <a:schemeClr val="accent6">
              <a:lumMod val="75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+10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65045</xdr:colOff>
          <xdr:row>4</xdr:row>
          <xdr:rowOff>18584</xdr:rowOff>
        </xdr:from>
        <xdr:ext cx="1045427" cy="150716"/>
        <xdr:grpSp>
          <xdr:nvGrpSpPr>
            <xdr:cNvPr id="667" name="Groupe 666">
              <a:extLst>
                <a:ext uri="{FF2B5EF4-FFF2-40B4-BE49-F238E27FC236}">
                  <a16:creationId xmlns:a16="http://schemas.microsoft.com/office/drawing/2014/main" id="{00000000-0008-0000-0000-00009B020000}"/>
                </a:ext>
              </a:extLst>
            </xdr:cNvPr>
            <xdr:cNvGrpSpPr/>
          </xdr:nvGrpSpPr>
          <xdr:grpSpPr>
            <a:xfrm>
              <a:off x="5083987" y="780584"/>
              <a:ext cx="1045427" cy="150716"/>
              <a:chOff x="4404737" y="591509"/>
              <a:chExt cx="1175533" cy="181819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25" name="Button 601" hidden="1">
                <a:extLst>
                  <a:ext uri="{63B3BB69-23CF-44E3-9099-C40C66FF867C}">
                    <a14:compatExt spid="_x0000_s1625"/>
                  </a:ext>
                  <a:ext uri="{FF2B5EF4-FFF2-40B4-BE49-F238E27FC236}">
                    <a16:creationId xmlns:a16="http://schemas.microsoft.com/office/drawing/2014/main" id="{00000000-0008-0000-0000-000059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26" name="Button 602" hidden="1">
                <a:extLst>
                  <a:ext uri="{63B3BB69-23CF-44E3-9099-C40C66FF867C}">
                    <a14:compatExt spid="_x0000_s1626"/>
                  </a:ext>
                  <a:ext uri="{FF2B5EF4-FFF2-40B4-BE49-F238E27FC236}">
                    <a16:creationId xmlns:a16="http://schemas.microsoft.com/office/drawing/2014/main" id="{00000000-0008-0000-0000-00005A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27" name="Button 603" hidden="1">
                <a:extLst>
                  <a:ext uri="{63B3BB69-23CF-44E3-9099-C40C66FF867C}">
                    <a14:compatExt spid="_x0000_s1627"/>
                  </a:ext>
                  <a:ext uri="{FF2B5EF4-FFF2-40B4-BE49-F238E27FC236}">
                    <a16:creationId xmlns:a16="http://schemas.microsoft.com/office/drawing/2014/main" id="{00000000-0008-0000-0000-00005B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28" name="Button 604" hidden="1">
                <a:extLst>
                  <a:ext uri="{63B3BB69-23CF-44E3-9099-C40C66FF867C}">
                    <a14:compatExt spid="_x0000_s1628"/>
                  </a:ext>
                  <a:ext uri="{FF2B5EF4-FFF2-40B4-BE49-F238E27FC236}">
                    <a16:creationId xmlns:a16="http://schemas.microsoft.com/office/drawing/2014/main" id="{00000000-0008-0000-0000-00005C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29" name="Button 605" hidden="1">
                <a:extLst>
                  <a:ext uri="{63B3BB69-23CF-44E3-9099-C40C66FF867C}">
                    <a14:compatExt spid="_x0000_s1629"/>
                  </a:ext>
                  <a:ext uri="{FF2B5EF4-FFF2-40B4-BE49-F238E27FC236}">
                    <a16:creationId xmlns:a16="http://schemas.microsoft.com/office/drawing/2014/main" id="{00000000-0008-0000-0000-00005D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30" name="Button 606" hidden="1">
                <a:extLst>
                  <a:ext uri="{63B3BB69-23CF-44E3-9099-C40C66FF867C}">
                    <a14:compatExt spid="_x0000_s1630"/>
                  </a:ext>
                  <a:ext uri="{FF2B5EF4-FFF2-40B4-BE49-F238E27FC236}">
                    <a16:creationId xmlns:a16="http://schemas.microsoft.com/office/drawing/2014/main" id="{00000000-0008-0000-0000-00005E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65049</xdr:colOff>
          <xdr:row>5</xdr:row>
          <xdr:rowOff>23230</xdr:rowOff>
        </xdr:from>
        <xdr:ext cx="1045427" cy="150716"/>
        <xdr:grpSp>
          <xdr:nvGrpSpPr>
            <xdr:cNvPr id="672" name="Groupe 671">
              <a:extLst>
                <a:ext uri="{FF2B5EF4-FFF2-40B4-BE49-F238E27FC236}">
                  <a16:creationId xmlns:a16="http://schemas.microsoft.com/office/drawing/2014/main" id="{00000000-0008-0000-0000-0000A0020000}"/>
                </a:ext>
              </a:extLst>
            </xdr:cNvPr>
            <xdr:cNvGrpSpPr/>
          </xdr:nvGrpSpPr>
          <xdr:grpSpPr>
            <a:xfrm>
              <a:off x="5083991" y="975730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31" name="Button 607" hidden="1">
                <a:extLst>
                  <a:ext uri="{63B3BB69-23CF-44E3-9099-C40C66FF867C}">
                    <a14:compatExt spid="_x0000_s1631"/>
                  </a:ext>
                  <a:ext uri="{FF2B5EF4-FFF2-40B4-BE49-F238E27FC236}">
                    <a16:creationId xmlns:a16="http://schemas.microsoft.com/office/drawing/2014/main" id="{00000000-0008-0000-0000-00005F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32" name="Button 608" hidden="1">
                <a:extLst>
                  <a:ext uri="{63B3BB69-23CF-44E3-9099-C40C66FF867C}">
                    <a14:compatExt spid="_x0000_s1632"/>
                  </a:ext>
                  <a:ext uri="{FF2B5EF4-FFF2-40B4-BE49-F238E27FC236}">
                    <a16:creationId xmlns:a16="http://schemas.microsoft.com/office/drawing/2014/main" id="{00000000-0008-0000-0000-000060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33" name="Button 609" hidden="1">
                <a:extLst>
                  <a:ext uri="{63B3BB69-23CF-44E3-9099-C40C66FF867C}">
                    <a14:compatExt spid="_x0000_s1633"/>
                  </a:ext>
                  <a:ext uri="{FF2B5EF4-FFF2-40B4-BE49-F238E27FC236}">
                    <a16:creationId xmlns:a16="http://schemas.microsoft.com/office/drawing/2014/main" id="{00000000-0008-0000-0000-000061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34" name="Button 610" hidden="1">
                <a:extLst>
                  <a:ext uri="{63B3BB69-23CF-44E3-9099-C40C66FF867C}">
                    <a14:compatExt spid="_x0000_s1634"/>
                  </a:ext>
                  <a:ext uri="{FF2B5EF4-FFF2-40B4-BE49-F238E27FC236}">
                    <a16:creationId xmlns:a16="http://schemas.microsoft.com/office/drawing/2014/main" id="{00000000-0008-0000-0000-000062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35" name="Button 611" hidden="1">
                <a:extLst>
                  <a:ext uri="{63B3BB69-23CF-44E3-9099-C40C66FF867C}">
                    <a14:compatExt spid="_x0000_s1635"/>
                  </a:ext>
                  <a:ext uri="{FF2B5EF4-FFF2-40B4-BE49-F238E27FC236}">
                    <a16:creationId xmlns:a16="http://schemas.microsoft.com/office/drawing/2014/main" id="{00000000-0008-0000-0000-000063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36" name="Button 612" hidden="1">
                <a:extLst>
                  <a:ext uri="{63B3BB69-23CF-44E3-9099-C40C66FF867C}">
                    <a14:compatExt spid="_x0000_s1636"/>
                  </a:ext>
                  <a:ext uri="{FF2B5EF4-FFF2-40B4-BE49-F238E27FC236}">
                    <a16:creationId xmlns:a16="http://schemas.microsoft.com/office/drawing/2014/main" id="{00000000-0008-0000-0000-000064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60402</xdr:colOff>
          <xdr:row>8</xdr:row>
          <xdr:rowOff>13936</xdr:rowOff>
        </xdr:from>
        <xdr:ext cx="1045427" cy="150716"/>
        <xdr:grpSp>
          <xdr:nvGrpSpPr>
            <xdr:cNvPr id="686" name="Groupe 685">
              <a:extLst>
                <a:ext uri="{FF2B5EF4-FFF2-40B4-BE49-F238E27FC236}">
                  <a16:creationId xmlns:a16="http://schemas.microsoft.com/office/drawing/2014/main" id="{00000000-0008-0000-0000-0000AE020000}"/>
                </a:ext>
              </a:extLst>
            </xdr:cNvPr>
            <xdr:cNvGrpSpPr/>
          </xdr:nvGrpSpPr>
          <xdr:grpSpPr>
            <a:xfrm>
              <a:off x="5079344" y="1376744"/>
              <a:ext cx="1045427" cy="150716"/>
              <a:chOff x="4404737" y="591509"/>
              <a:chExt cx="1175533" cy="181819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43" name="Button 619" hidden="1">
                <a:extLst>
                  <a:ext uri="{63B3BB69-23CF-44E3-9099-C40C66FF867C}">
                    <a14:compatExt spid="_x0000_s1643"/>
                  </a:ext>
                  <a:ext uri="{FF2B5EF4-FFF2-40B4-BE49-F238E27FC236}">
                    <a16:creationId xmlns:a16="http://schemas.microsoft.com/office/drawing/2014/main" id="{00000000-0008-0000-0000-00006B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44" name="Button 620" hidden="1">
                <a:extLst>
                  <a:ext uri="{63B3BB69-23CF-44E3-9099-C40C66FF867C}">
                    <a14:compatExt spid="_x0000_s1644"/>
                  </a:ext>
                  <a:ext uri="{FF2B5EF4-FFF2-40B4-BE49-F238E27FC236}">
                    <a16:creationId xmlns:a16="http://schemas.microsoft.com/office/drawing/2014/main" id="{00000000-0008-0000-0000-00006C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45" name="Button 621" hidden="1">
                <a:extLst>
                  <a:ext uri="{63B3BB69-23CF-44E3-9099-C40C66FF867C}">
                    <a14:compatExt spid="_x0000_s1645"/>
                  </a:ext>
                  <a:ext uri="{FF2B5EF4-FFF2-40B4-BE49-F238E27FC236}">
                    <a16:creationId xmlns:a16="http://schemas.microsoft.com/office/drawing/2014/main" id="{00000000-0008-0000-0000-00006D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46" name="Button 622" hidden="1">
                <a:extLst>
                  <a:ext uri="{63B3BB69-23CF-44E3-9099-C40C66FF867C}">
                    <a14:compatExt spid="_x0000_s1646"/>
                  </a:ext>
                  <a:ext uri="{FF2B5EF4-FFF2-40B4-BE49-F238E27FC236}">
                    <a16:creationId xmlns:a16="http://schemas.microsoft.com/office/drawing/2014/main" id="{00000000-0008-0000-0000-00006E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47" name="Button 623" hidden="1">
                <a:extLst>
                  <a:ext uri="{63B3BB69-23CF-44E3-9099-C40C66FF867C}">
                    <a14:compatExt spid="_x0000_s1647"/>
                  </a:ext>
                  <a:ext uri="{FF2B5EF4-FFF2-40B4-BE49-F238E27FC236}">
                    <a16:creationId xmlns:a16="http://schemas.microsoft.com/office/drawing/2014/main" id="{00000000-0008-0000-0000-00006F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48" name="Button 624" hidden="1">
                <a:extLst>
                  <a:ext uri="{63B3BB69-23CF-44E3-9099-C40C66FF867C}">
                    <a14:compatExt spid="_x0000_s1648"/>
                  </a:ext>
                  <a:ext uri="{FF2B5EF4-FFF2-40B4-BE49-F238E27FC236}">
                    <a16:creationId xmlns:a16="http://schemas.microsoft.com/office/drawing/2014/main" id="{00000000-0008-0000-0000-000070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60406</xdr:colOff>
          <xdr:row>9</xdr:row>
          <xdr:rowOff>18582</xdr:rowOff>
        </xdr:from>
        <xdr:ext cx="1045427" cy="150716"/>
        <xdr:grpSp>
          <xdr:nvGrpSpPr>
            <xdr:cNvPr id="692" name="Groupe 691">
              <a:extLst>
                <a:ext uri="{FF2B5EF4-FFF2-40B4-BE49-F238E27FC236}">
                  <a16:creationId xmlns:a16="http://schemas.microsoft.com/office/drawing/2014/main" id="{00000000-0008-0000-0000-0000B4020000}"/>
                </a:ext>
              </a:extLst>
            </xdr:cNvPr>
            <xdr:cNvGrpSpPr/>
          </xdr:nvGrpSpPr>
          <xdr:grpSpPr>
            <a:xfrm>
              <a:off x="5079348" y="1571890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49" name="Button 625" hidden="1">
                <a:extLst>
                  <a:ext uri="{63B3BB69-23CF-44E3-9099-C40C66FF867C}">
                    <a14:compatExt spid="_x0000_s1649"/>
                  </a:ext>
                  <a:ext uri="{FF2B5EF4-FFF2-40B4-BE49-F238E27FC236}">
                    <a16:creationId xmlns:a16="http://schemas.microsoft.com/office/drawing/2014/main" id="{00000000-0008-0000-0000-000071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50" name="Button 626" hidden="1">
                <a:extLst>
                  <a:ext uri="{63B3BB69-23CF-44E3-9099-C40C66FF867C}">
                    <a14:compatExt spid="_x0000_s1650"/>
                  </a:ext>
                  <a:ext uri="{FF2B5EF4-FFF2-40B4-BE49-F238E27FC236}">
                    <a16:creationId xmlns:a16="http://schemas.microsoft.com/office/drawing/2014/main" id="{00000000-0008-0000-0000-000072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51" name="Button 627" hidden="1">
                <a:extLst>
                  <a:ext uri="{63B3BB69-23CF-44E3-9099-C40C66FF867C}">
                    <a14:compatExt spid="_x0000_s1651"/>
                  </a:ext>
                  <a:ext uri="{FF2B5EF4-FFF2-40B4-BE49-F238E27FC236}">
                    <a16:creationId xmlns:a16="http://schemas.microsoft.com/office/drawing/2014/main" id="{00000000-0008-0000-0000-000073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52" name="Button 628" hidden="1">
                <a:extLst>
                  <a:ext uri="{63B3BB69-23CF-44E3-9099-C40C66FF867C}">
                    <a14:compatExt spid="_x0000_s1652"/>
                  </a:ext>
                  <a:ext uri="{FF2B5EF4-FFF2-40B4-BE49-F238E27FC236}">
                    <a16:creationId xmlns:a16="http://schemas.microsoft.com/office/drawing/2014/main" id="{00000000-0008-0000-0000-000074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53" name="Button 629" hidden="1">
                <a:extLst>
                  <a:ext uri="{63B3BB69-23CF-44E3-9099-C40C66FF867C}">
                    <a14:compatExt spid="_x0000_s1653"/>
                  </a:ext>
                  <a:ext uri="{FF2B5EF4-FFF2-40B4-BE49-F238E27FC236}">
                    <a16:creationId xmlns:a16="http://schemas.microsoft.com/office/drawing/2014/main" id="{00000000-0008-0000-0000-000075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54" name="Button 630" hidden="1">
                <a:extLst>
                  <a:ext uri="{63B3BB69-23CF-44E3-9099-C40C66FF867C}">
                    <a14:compatExt spid="_x0000_s1654"/>
                  </a:ext>
                  <a:ext uri="{FF2B5EF4-FFF2-40B4-BE49-F238E27FC236}">
                    <a16:creationId xmlns:a16="http://schemas.microsoft.com/office/drawing/2014/main" id="{00000000-0008-0000-0000-000076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59530</xdr:colOff>
          <xdr:row>12</xdr:row>
          <xdr:rowOff>20471</xdr:rowOff>
        </xdr:from>
        <xdr:ext cx="1045427" cy="150716"/>
        <xdr:grpSp>
          <xdr:nvGrpSpPr>
            <xdr:cNvPr id="700" name="Groupe 699">
              <a:extLst>
                <a:ext uri="{FF2B5EF4-FFF2-40B4-BE49-F238E27FC236}">
                  <a16:creationId xmlns:a16="http://schemas.microsoft.com/office/drawing/2014/main" id="{00000000-0008-0000-0000-0000BC020000}"/>
                </a:ext>
              </a:extLst>
            </xdr:cNvPr>
            <xdr:cNvGrpSpPr/>
          </xdr:nvGrpSpPr>
          <xdr:grpSpPr>
            <a:xfrm>
              <a:off x="5078472" y="1984086"/>
              <a:ext cx="1045427" cy="150716"/>
              <a:chOff x="4404737" y="591509"/>
              <a:chExt cx="1175533" cy="181819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61" name="Button 637" hidden="1">
                <a:extLst>
                  <a:ext uri="{63B3BB69-23CF-44E3-9099-C40C66FF867C}">
                    <a14:compatExt spid="_x0000_s1661"/>
                  </a:ext>
                  <a:ext uri="{FF2B5EF4-FFF2-40B4-BE49-F238E27FC236}">
                    <a16:creationId xmlns:a16="http://schemas.microsoft.com/office/drawing/2014/main" id="{00000000-0008-0000-0000-00007D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62" name="Button 638" hidden="1">
                <a:extLst>
                  <a:ext uri="{63B3BB69-23CF-44E3-9099-C40C66FF867C}">
                    <a14:compatExt spid="_x0000_s1662"/>
                  </a:ext>
                  <a:ext uri="{FF2B5EF4-FFF2-40B4-BE49-F238E27FC236}">
                    <a16:creationId xmlns:a16="http://schemas.microsoft.com/office/drawing/2014/main" id="{00000000-0008-0000-0000-00007E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63" name="Button 639" hidden="1">
                <a:extLst>
                  <a:ext uri="{63B3BB69-23CF-44E3-9099-C40C66FF867C}">
                    <a14:compatExt spid="_x0000_s1663"/>
                  </a:ext>
                  <a:ext uri="{FF2B5EF4-FFF2-40B4-BE49-F238E27FC236}">
                    <a16:creationId xmlns:a16="http://schemas.microsoft.com/office/drawing/2014/main" id="{00000000-0008-0000-0000-00007F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64" name="Button 640" hidden="1">
                <a:extLst>
                  <a:ext uri="{63B3BB69-23CF-44E3-9099-C40C66FF867C}">
                    <a14:compatExt spid="_x0000_s1664"/>
                  </a:ext>
                  <a:ext uri="{FF2B5EF4-FFF2-40B4-BE49-F238E27FC236}">
                    <a16:creationId xmlns:a16="http://schemas.microsoft.com/office/drawing/2014/main" id="{00000000-0008-0000-0000-000080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65" name="Button 641" hidden="1">
                <a:extLst>
                  <a:ext uri="{63B3BB69-23CF-44E3-9099-C40C66FF867C}">
                    <a14:compatExt spid="_x0000_s1665"/>
                  </a:ext>
                  <a:ext uri="{FF2B5EF4-FFF2-40B4-BE49-F238E27FC236}">
                    <a16:creationId xmlns:a16="http://schemas.microsoft.com/office/drawing/2014/main" id="{00000000-0008-0000-0000-000081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66" name="Button 642" hidden="1">
                <a:extLst>
                  <a:ext uri="{63B3BB69-23CF-44E3-9099-C40C66FF867C}">
                    <a14:compatExt spid="_x0000_s1666"/>
                  </a:ext>
                  <a:ext uri="{FF2B5EF4-FFF2-40B4-BE49-F238E27FC236}">
                    <a16:creationId xmlns:a16="http://schemas.microsoft.com/office/drawing/2014/main" id="{00000000-0008-0000-0000-000082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59534</xdr:colOff>
          <xdr:row>13</xdr:row>
          <xdr:rowOff>25117</xdr:rowOff>
        </xdr:from>
        <xdr:ext cx="1045427" cy="150716"/>
        <xdr:grpSp>
          <xdr:nvGrpSpPr>
            <xdr:cNvPr id="714" name="Groupe 713">
              <a:extLst>
                <a:ext uri="{FF2B5EF4-FFF2-40B4-BE49-F238E27FC236}">
                  <a16:creationId xmlns:a16="http://schemas.microsoft.com/office/drawing/2014/main" id="{00000000-0008-0000-0000-0000CA020000}"/>
                </a:ext>
              </a:extLst>
            </xdr:cNvPr>
            <xdr:cNvGrpSpPr/>
          </xdr:nvGrpSpPr>
          <xdr:grpSpPr>
            <a:xfrm>
              <a:off x="5078476" y="2179232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67" name="Button 643" hidden="1">
                <a:extLst>
                  <a:ext uri="{63B3BB69-23CF-44E3-9099-C40C66FF867C}">
                    <a14:compatExt spid="_x0000_s1667"/>
                  </a:ext>
                  <a:ext uri="{FF2B5EF4-FFF2-40B4-BE49-F238E27FC236}">
                    <a16:creationId xmlns:a16="http://schemas.microsoft.com/office/drawing/2014/main" id="{00000000-0008-0000-0000-000083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68" name="Button 644" hidden="1">
                <a:extLst>
                  <a:ext uri="{63B3BB69-23CF-44E3-9099-C40C66FF867C}">
                    <a14:compatExt spid="_x0000_s1668"/>
                  </a:ext>
                  <a:ext uri="{FF2B5EF4-FFF2-40B4-BE49-F238E27FC236}">
                    <a16:creationId xmlns:a16="http://schemas.microsoft.com/office/drawing/2014/main" id="{00000000-0008-0000-0000-000084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69" name="Button 645" hidden="1">
                <a:extLst>
                  <a:ext uri="{63B3BB69-23CF-44E3-9099-C40C66FF867C}">
                    <a14:compatExt spid="_x0000_s1669"/>
                  </a:ext>
                  <a:ext uri="{FF2B5EF4-FFF2-40B4-BE49-F238E27FC236}">
                    <a16:creationId xmlns:a16="http://schemas.microsoft.com/office/drawing/2014/main" id="{00000000-0008-0000-0000-000085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70" name="Button 646" hidden="1">
                <a:extLst>
                  <a:ext uri="{63B3BB69-23CF-44E3-9099-C40C66FF867C}">
                    <a14:compatExt spid="_x0000_s1670"/>
                  </a:ext>
                  <a:ext uri="{FF2B5EF4-FFF2-40B4-BE49-F238E27FC236}">
                    <a16:creationId xmlns:a16="http://schemas.microsoft.com/office/drawing/2014/main" id="{00000000-0008-0000-0000-000086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71" name="Button 647" hidden="1">
                <a:extLst>
                  <a:ext uri="{63B3BB69-23CF-44E3-9099-C40C66FF867C}">
                    <a14:compatExt spid="_x0000_s1671"/>
                  </a:ext>
                  <a:ext uri="{FF2B5EF4-FFF2-40B4-BE49-F238E27FC236}">
                    <a16:creationId xmlns:a16="http://schemas.microsoft.com/office/drawing/2014/main" id="{00000000-0008-0000-0000-000087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72" name="Button 648" hidden="1">
                <a:extLst>
                  <a:ext uri="{63B3BB69-23CF-44E3-9099-C40C66FF867C}">
                    <a14:compatExt spid="_x0000_s1672"/>
                  </a:ext>
                  <a:ext uri="{FF2B5EF4-FFF2-40B4-BE49-F238E27FC236}">
                    <a16:creationId xmlns:a16="http://schemas.microsoft.com/office/drawing/2014/main" id="{00000000-0008-0000-0000-000088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53580</xdr:colOff>
          <xdr:row>19</xdr:row>
          <xdr:rowOff>29765</xdr:rowOff>
        </xdr:from>
        <xdr:to>
          <xdr:col>6</xdr:col>
          <xdr:colOff>2166</xdr:colOff>
          <xdr:row>19</xdr:row>
          <xdr:rowOff>180481</xdr:rowOff>
        </xdr:to>
        <xdr:grpSp>
          <xdr:nvGrpSpPr>
            <xdr:cNvPr id="721" name="Groupe 720">
              <a:extLst>
                <a:ext uri="{FF2B5EF4-FFF2-40B4-BE49-F238E27FC236}">
                  <a16:creationId xmlns:a16="http://schemas.microsoft.com/office/drawing/2014/main" id="{00000000-0008-0000-0000-0000D1020000}"/>
                </a:ext>
              </a:extLst>
            </xdr:cNvPr>
            <xdr:cNvGrpSpPr/>
          </xdr:nvGrpSpPr>
          <xdr:grpSpPr>
            <a:xfrm>
              <a:off x="5072522" y="3011823"/>
              <a:ext cx="1091586" cy="150716"/>
              <a:chOff x="4404731" y="591509"/>
              <a:chExt cx="1175526" cy="181819"/>
            </a:xfrm>
          </xdr:grpSpPr>
          <xdr:sp macro="" textlink="">
            <xdr:nvSpPr>
              <xdr:cNvPr id="1673" name="Button 649" hidden="1">
                <a:extLst>
                  <a:ext uri="{63B3BB69-23CF-44E3-9099-C40C66FF867C}">
                    <a14:compatExt spid="_x0000_s1673"/>
                  </a:ext>
                  <a:ext uri="{FF2B5EF4-FFF2-40B4-BE49-F238E27FC236}">
                    <a16:creationId xmlns:a16="http://schemas.microsoft.com/office/drawing/2014/main" id="{00000000-0008-0000-0000-000089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74" name="Button 650" hidden="1">
                <a:extLst>
                  <a:ext uri="{63B3BB69-23CF-44E3-9099-C40C66FF867C}">
                    <a14:compatExt spid="_x0000_s1674"/>
                  </a:ext>
                  <a:ext uri="{FF2B5EF4-FFF2-40B4-BE49-F238E27FC236}">
                    <a16:creationId xmlns:a16="http://schemas.microsoft.com/office/drawing/2014/main" id="{00000000-0008-0000-0000-00008A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75" name="Button 651" hidden="1">
                <a:extLst>
                  <a:ext uri="{63B3BB69-23CF-44E3-9099-C40C66FF867C}">
                    <a14:compatExt spid="_x0000_s1675"/>
                  </a:ext>
                  <a:ext uri="{FF2B5EF4-FFF2-40B4-BE49-F238E27FC236}">
                    <a16:creationId xmlns:a16="http://schemas.microsoft.com/office/drawing/2014/main" id="{00000000-0008-0000-0000-00008B060000}"/>
                  </a:ext>
                </a:extLst>
              </xdr:cNvPr>
              <xdr:cNvSpPr/>
            </xdr:nvSpPr>
            <xdr:spPr bwMode="auto">
              <a:xfrm>
                <a:off x="4975390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76" name="Button 652" hidden="1">
                <a:extLst>
                  <a:ext uri="{63B3BB69-23CF-44E3-9099-C40C66FF867C}">
                    <a14:compatExt spid="_x0000_s1676"/>
                  </a:ext>
                  <a:ext uri="{FF2B5EF4-FFF2-40B4-BE49-F238E27FC236}">
                    <a16:creationId xmlns:a16="http://schemas.microsoft.com/office/drawing/2014/main" id="{00000000-0008-0000-0000-00008C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77" name="Button 653" hidden="1">
                <a:extLst>
                  <a:ext uri="{63B3BB69-23CF-44E3-9099-C40C66FF867C}">
                    <a14:compatExt spid="_x0000_s1677"/>
                  </a:ext>
                  <a:ext uri="{FF2B5EF4-FFF2-40B4-BE49-F238E27FC236}">
                    <a16:creationId xmlns:a16="http://schemas.microsoft.com/office/drawing/2014/main" id="{00000000-0008-0000-0000-00008D060000}"/>
                  </a:ext>
                </a:extLst>
              </xdr:cNvPr>
              <xdr:cNvSpPr/>
            </xdr:nvSpPr>
            <xdr:spPr bwMode="auto">
              <a:xfrm>
                <a:off x="5344483" y="591509"/>
                <a:ext cx="235774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78" name="Button 654" hidden="1">
                <a:extLst>
                  <a:ext uri="{63B3BB69-23CF-44E3-9099-C40C66FF867C}">
                    <a14:compatExt spid="_x0000_s1678"/>
                  </a:ext>
                  <a:ext uri="{FF2B5EF4-FFF2-40B4-BE49-F238E27FC236}">
                    <a16:creationId xmlns:a16="http://schemas.microsoft.com/office/drawing/2014/main" id="{00000000-0008-0000-0000-00008E060000}"/>
                  </a:ext>
                </a:extLst>
              </xdr:cNvPr>
              <xdr:cNvSpPr/>
            </xdr:nvSpPr>
            <xdr:spPr bwMode="auto">
              <a:xfrm>
                <a:off x="4404731" y="594968"/>
                <a:ext cx="216577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53577</xdr:colOff>
          <xdr:row>20</xdr:row>
          <xdr:rowOff>20471</xdr:rowOff>
        </xdr:from>
        <xdr:ext cx="1045427" cy="150716"/>
        <xdr:grpSp>
          <xdr:nvGrpSpPr>
            <xdr:cNvPr id="728" name="Groupe 727">
              <a:extLst>
                <a:ext uri="{FF2B5EF4-FFF2-40B4-BE49-F238E27FC236}">
                  <a16:creationId xmlns:a16="http://schemas.microsoft.com/office/drawing/2014/main" id="{00000000-0008-0000-0000-0000D8020000}"/>
                </a:ext>
              </a:extLst>
            </xdr:cNvPr>
            <xdr:cNvGrpSpPr/>
          </xdr:nvGrpSpPr>
          <xdr:grpSpPr>
            <a:xfrm>
              <a:off x="5072519" y="3193029"/>
              <a:ext cx="1045427" cy="150716"/>
              <a:chOff x="4404737" y="591509"/>
              <a:chExt cx="1175533" cy="181819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79" name="Button 655" hidden="1">
                <a:extLst>
                  <a:ext uri="{63B3BB69-23CF-44E3-9099-C40C66FF867C}">
                    <a14:compatExt spid="_x0000_s1679"/>
                  </a:ext>
                  <a:ext uri="{FF2B5EF4-FFF2-40B4-BE49-F238E27FC236}">
                    <a16:creationId xmlns:a16="http://schemas.microsoft.com/office/drawing/2014/main" id="{00000000-0008-0000-0000-00008F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80" name="Button 656" hidden="1">
                <a:extLst>
                  <a:ext uri="{63B3BB69-23CF-44E3-9099-C40C66FF867C}">
                    <a14:compatExt spid="_x0000_s1680"/>
                  </a:ext>
                  <a:ext uri="{FF2B5EF4-FFF2-40B4-BE49-F238E27FC236}">
                    <a16:creationId xmlns:a16="http://schemas.microsoft.com/office/drawing/2014/main" id="{00000000-0008-0000-0000-000090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81" name="Button 657" hidden="1">
                <a:extLst>
                  <a:ext uri="{63B3BB69-23CF-44E3-9099-C40C66FF867C}">
                    <a14:compatExt spid="_x0000_s1681"/>
                  </a:ext>
                  <a:ext uri="{FF2B5EF4-FFF2-40B4-BE49-F238E27FC236}">
                    <a16:creationId xmlns:a16="http://schemas.microsoft.com/office/drawing/2014/main" id="{00000000-0008-0000-0000-000091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82" name="Button 658" hidden="1">
                <a:extLst>
                  <a:ext uri="{63B3BB69-23CF-44E3-9099-C40C66FF867C}">
                    <a14:compatExt spid="_x0000_s1682"/>
                  </a:ext>
                  <a:ext uri="{FF2B5EF4-FFF2-40B4-BE49-F238E27FC236}">
                    <a16:creationId xmlns:a16="http://schemas.microsoft.com/office/drawing/2014/main" id="{00000000-0008-0000-0000-000092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83" name="Button 659" hidden="1">
                <a:extLst>
                  <a:ext uri="{63B3BB69-23CF-44E3-9099-C40C66FF867C}">
                    <a14:compatExt spid="_x0000_s1683"/>
                  </a:ext>
                  <a:ext uri="{FF2B5EF4-FFF2-40B4-BE49-F238E27FC236}">
                    <a16:creationId xmlns:a16="http://schemas.microsoft.com/office/drawing/2014/main" id="{00000000-0008-0000-0000-000093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84" name="Button 660" hidden="1">
                <a:extLst>
                  <a:ext uri="{63B3BB69-23CF-44E3-9099-C40C66FF867C}">
                    <a14:compatExt spid="_x0000_s1684"/>
                  </a:ext>
                  <a:ext uri="{FF2B5EF4-FFF2-40B4-BE49-F238E27FC236}">
                    <a16:creationId xmlns:a16="http://schemas.microsoft.com/office/drawing/2014/main" id="{00000000-0008-0000-0000-000094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53581</xdr:colOff>
          <xdr:row>21</xdr:row>
          <xdr:rowOff>25117</xdr:rowOff>
        </xdr:from>
        <xdr:ext cx="1045427" cy="150716"/>
        <xdr:grpSp>
          <xdr:nvGrpSpPr>
            <xdr:cNvPr id="735" name="Groupe 734">
              <a:extLst>
                <a:ext uri="{FF2B5EF4-FFF2-40B4-BE49-F238E27FC236}">
                  <a16:creationId xmlns:a16="http://schemas.microsoft.com/office/drawing/2014/main" id="{00000000-0008-0000-0000-0000DF020000}"/>
                </a:ext>
              </a:extLst>
            </xdr:cNvPr>
            <xdr:cNvGrpSpPr/>
          </xdr:nvGrpSpPr>
          <xdr:grpSpPr>
            <a:xfrm>
              <a:off x="5072523" y="3388175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85" name="Button 661" hidden="1">
                <a:extLst>
                  <a:ext uri="{63B3BB69-23CF-44E3-9099-C40C66FF867C}">
                    <a14:compatExt spid="_x0000_s1685"/>
                  </a:ext>
                  <a:ext uri="{FF2B5EF4-FFF2-40B4-BE49-F238E27FC236}">
                    <a16:creationId xmlns:a16="http://schemas.microsoft.com/office/drawing/2014/main" id="{00000000-0008-0000-0000-000095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86" name="Button 662" hidden="1">
                <a:extLst>
                  <a:ext uri="{63B3BB69-23CF-44E3-9099-C40C66FF867C}">
                    <a14:compatExt spid="_x0000_s1686"/>
                  </a:ext>
                  <a:ext uri="{FF2B5EF4-FFF2-40B4-BE49-F238E27FC236}">
                    <a16:creationId xmlns:a16="http://schemas.microsoft.com/office/drawing/2014/main" id="{00000000-0008-0000-0000-000096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87" name="Button 663" hidden="1">
                <a:extLst>
                  <a:ext uri="{63B3BB69-23CF-44E3-9099-C40C66FF867C}">
                    <a14:compatExt spid="_x0000_s1687"/>
                  </a:ext>
                  <a:ext uri="{FF2B5EF4-FFF2-40B4-BE49-F238E27FC236}">
                    <a16:creationId xmlns:a16="http://schemas.microsoft.com/office/drawing/2014/main" id="{00000000-0008-0000-0000-000097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88" name="Button 664" hidden="1">
                <a:extLst>
                  <a:ext uri="{63B3BB69-23CF-44E3-9099-C40C66FF867C}">
                    <a14:compatExt spid="_x0000_s1688"/>
                  </a:ext>
                  <a:ext uri="{FF2B5EF4-FFF2-40B4-BE49-F238E27FC236}">
                    <a16:creationId xmlns:a16="http://schemas.microsoft.com/office/drawing/2014/main" id="{00000000-0008-0000-0000-000098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89" name="Button 665" hidden="1">
                <a:extLst>
                  <a:ext uri="{63B3BB69-23CF-44E3-9099-C40C66FF867C}">
                    <a14:compatExt spid="_x0000_s1689"/>
                  </a:ext>
                  <a:ext uri="{FF2B5EF4-FFF2-40B4-BE49-F238E27FC236}">
                    <a16:creationId xmlns:a16="http://schemas.microsoft.com/office/drawing/2014/main" id="{00000000-0008-0000-0000-000099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90" name="Button 666" hidden="1">
                <a:extLst>
                  <a:ext uri="{63B3BB69-23CF-44E3-9099-C40C66FF867C}">
                    <a14:compatExt spid="_x0000_s1690"/>
                  </a:ext>
                  <a:ext uri="{FF2B5EF4-FFF2-40B4-BE49-F238E27FC236}">
                    <a16:creationId xmlns:a16="http://schemas.microsoft.com/office/drawing/2014/main" id="{00000000-0008-0000-0000-00009A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53580</xdr:colOff>
          <xdr:row>29</xdr:row>
          <xdr:rowOff>29765</xdr:rowOff>
        </xdr:from>
        <xdr:to>
          <xdr:col>6</xdr:col>
          <xdr:colOff>2166</xdr:colOff>
          <xdr:row>29</xdr:row>
          <xdr:rowOff>180481</xdr:rowOff>
        </xdr:to>
        <xdr:grpSp>
          <xdr:nvGrpSpPr>
            <xdr:cNvPr id="742" name="Groupe 741">
              <a:extLst>
                <a:ext uri="{FF2B5EF4-FFF2-40B4-BE49-F238E27FC236}">
                  <a16:creationId xmlns:a16="http://schemas.microsoft.com/office/drawing/2014/main" id="{00000000-0008-0000-0000-0000E6020000}"/>
                </a:ext>
              </a:extLst>
            </xdr:cNvPr>
            <xdr:cNvGrpSpPr/>
          </xdr:nvGrpSpPr>
          <xdr:grpSpPr>
            <a:xfrm>
              <a:off x="5072522" y="4784938"/>
              <a:ext cx="1091586" cy="150716"/>
              <a:chOff x="4404731" y="591509"/>
              <a:chExt cx="1175526" cy="181819"/>
            </a:xfrm>
          </xdr:grpSpPr>
          <xdr:sp macro="" textlink="">
            <xdr:nvSpPr>
              <xdr:cNvPr id="1691" name="Button 667" hidden="1">
                <a:extLst>
                  <a:ext uri="{63B3BB69-23CF-44E3-9099-C40C66FF867C}">
                    <a14:compatExt spid="_x0000_s1691"/>
                  </a:ext>
                  <a:ext uri="{FF2B5EF4-FFF2-40B4-BE49-F238E27FC236}">
                    <a16:creationId xmlns:a16="http://schemas.microsoft.com/office/drawing/2014/main" id="{00000000-0008-0000-0000-00009B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92" name="Button 668" hidden="1">
                <a:extLst>
                  <a:ext uri="{63B3BB69-23CF-44E3-9099-C40C66FF867C}">
                    <a14:compatExt spid="_x0000_s1692"/>
                  </a:ext>
                  <a:ext uri="{FF2B5EF4-FFF2-40B4-BE49-F238E27FC236}">
                    <a16:creationId xmlns:a16="http://schemas.microsoft.com/office/drawing/2014/main" id="{00000000-0008-0000-0000-00009C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93" name="Button 669" hidden="1">
                <a:extLst>
                  <a:ext uri="{63B3BB69-23CF-44E3-9099-C40C66FF867C}">
                    <a14:compatExt spid="_x0000_s1693"/>
                  </a:ext>
                  <a:ext uri="{FF2B5EF4-FFF2-40B4-BE49-F238E27FC236}">
                    <a16:creationId xmlns:a16="http://schemas.microsoft.com/office/drawing/2014/main" id="{00000000-0008-0000-0000-00009D060000}"/>
                  </a:ext>
                </a:extLst>
              </xdr:cNvPr>
              <xdr:cNvSpPr/>
            </xdr:nvSpPr>
            <xdr:spPr bwMode="auto">
              <a:xfrm>
                <a:off x="4975390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94" name="Button 670" hidden="1">
                <a:extLst>
                  <a:ext uri="{63B3BB69-23CF-44E3-9099-C40C66FF867C}">
                    <a14:compatExt spid="_x0000_s1694"/>
                  </a:ext>
                  <a:ext uri="{FF2B5EF4-FFF2-40B4-BE49-F238E27FC236}">
                    <a16:creationId xmlns:a16="http://schemas.microsoft.com/office/drawing/2014/main" id="{00000000-0008-0000-0000-00009E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95" name="Button 671" hidden="1">
                <a:extLst>
                  <a:ext uri="{63B3BB69-23CF-44E3-9099-C40C66FF867C}">
                    <a14:compatExt spid="_x0000_s1695"/>
                  </a:ext>
                  <a:ext uri="{FF2B5EF4-FFF2-40B4-BE49-F238E27FC236}">
                    <a16:creationId xmlns:a16="http://schemas.microsoft.com/office/drawing/2014/main" id="{00000000-0008-0000-0000-00009F060000}"/>
                  </a:ext>
                </a:extLst>
              </xdr:cNvPr>
              <xdr:cNvSpPr/>
            </xdr:nvSpPr>
            <xdr:spPr bwMode="auto">
              <a:xfrm>
                <a:off x="5344483" y="591509"/>
                <a:ext cx="235774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96" name="Button 672" hidden="1">
                <a:extLst>
                  <a:ext uri="{63B3BB69-23CF-44E3-9099-C40C66FF867C}">
                    <a14:compatExt spid="_x0000_s1696"/>
                  </a:ext>
                  <a:ext uri="{FF2B5EF4-FFF2-40B4-BE49-F238E27FC236}">
                    <a16:creationId xmlns:a16="http://schemas.microsoft.com/office/drawing/2014/main" id="{00000000-0008-0000-0000-0000A0060000}"/>
                  </a:ext>
                </a:extLst>
              </xdr:cNvPr>
              <xdr:cNvSpPr/>
            </xdr:nvSpPr>
            <xdr:spPr bwMode="auto">
              <a:xfrm>
                <a:off x="4404731" y="594968"/>
                <a:ext cx="216577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53577</xdr:colOff>
          <xdr:row>27</xdr:row>
          <xdr:rowOff>20471</xdr:rowOff>
        </xdr:from>
        <xdr:ext cx="1045427" cy="150716"/>
        <xdr:grpSp>
          <xdr:nvGrpSpPr>
            <xdr:cNvPr id="749" name="Groupe 748">
              <a:extLst>
                <a:ext uri="{FF2B5EF4-FFF2-40B4-BE49-F238E27FC236}">
                  <a16:creationId xmlns:a16="http://schemas.microsoft.com/office/drawing/2014/main" id="{00000000-0008-0000-0000-0000ED020000}"/>
                </a:ext>
              </a:extLst>
            </xdr:cNvPr>
            <xdr:cNvGrpSpPr/>
          </xdr:nvGrpSpPr>
          <xdr:grpSpPr>
            <a:xfrm>
              <a:off x="5072519" y="4533856"/>
              <a:ext cx="1045427" cy="150716"/>
              <a:chOff x="4404737" y="591509"/>
              <a:chExt cx="1175533" cy="181819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97" name="Button 673" hidden="1">
                <a:extLst>
                  <a:ext uri="{63B3BB69-23CF-44E3-9099-C40C66FF867C}">
                    <a14:compatExt spid="_x0000_s1697"/>
                  </a:ext>
                  <a:ext uri="{FF2B5EF4-FFF2-40B4-BE49-F238E27FC236}">
                    <a16:creationId xmlns:a16="http://schemas.microsoft.com/office/drawing/2014/main" id="{00000000-0008-0000-0000-0000A1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98" name="Button 674" hidden="1">
                <a:extLst>
                  <a:ext uri="{63B3BB69-23CF-44E3-9099-C40C66FF867C}">
                    <a14:compatExt spid="_x0000_s1698"/>
                  </a:ext>
                  <a:ext uri="{FF2B5EF4-FFF2-40B4-BE49-F238E27FC236}">
                    <a16:creationId xmlns:a16="http://schemas.microsoft.com/office/drawing/2014/main" id="{00000000-0008-0000-0000-0000A2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99" name="Button 675" hidden="1">
                <a:extLst>
                  <a:ext uri="{63B3BB69-23CF-44E3-9099-C40C66FF867C}">
                    <a14:compatExt spid="_x0000_s1699"/>
                  </a:ext>
                  <a:ext uri="{FF2B5EF4-FFF2-40B4-BE49-F238E27FC236}">
                    <a16:creationId xmlns:a16="http://schemas.microsoft.com/office/drawing/2014/main" id="{00000000-0008-0000-0000-0000A3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00" name="Button 676" hidden="1">
                <a:extLst>
                  <a:ext uri="{63B3BB69-23CF-44E3-9099-C40C66FF867C}">
                    <a14:compatExt spid="_x0000_s1700"/>
                  </a:ext>
                  <a:ext uri="{FF2B5EF4-FFF2-40B4-BE49-F238E27FC236}">
                    <a16:creationId xmlns:a16="http://schemas.microsoft.com/office/drawing/2014/main" id="{00000000-0008-0000-0000-0000A4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01" name="Button 677" hidden="1">
                <a:extLst>
                  <a:ext uri="{63B3BB69-23CF-44E3-9099-C40C66FF867C}">
                    <a14:compatExt spid="_x0000_s1701"/>
                  </a:ext>
                  <a:ext uri="{FF2B5EF4-FFF2-40B4-BE49-F238E27FC236}">
                    <a16:creationId xmlns:a16="http://schemas.microsoft.com/office/drawing/2014/main" id="{00000000-0008-0000-0000-0000A5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02" name="Button 678" hidden="1">
                <a:extLst>
                  <a:ext uri="{63B3BB69-23CF-44E3-9099-C40C66FF867C}">
                    <a14:compatExt spid="_x0000_s1702"/>
                  </a:ext>
                  <a:ext uri="{FF2B5EF4-FFF2-40B4-BE49-F238E27FC236}">
                    <a16:creationId xmlns:a16="http://schemas.microsoft.com/office/drawing/2014/main" id="{00000000-0008-0000-0000-0000A6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53581</xdr:colOff>
          <xdr:row>23</xdr:row>
          <xdr:rowOff>13211</xdr:rowOff>
        </xdr:from>
        <xdr:ext cx="1045427" cy="150716"/>
        <xdr:grpSp>
          <xdr:nvGrpSpPr>
            <xdr:cNvPr id="756" name="Groupe 755">
              <a:extLst>
                <a:ext uri="{FF2B5EF4-FFF2-40B4-BE49-F238E27FC236}">
                  <a16:creationId xmlns:a16="http://schemas.microsoft.com/office/drawing/2014/main" id="{00000000-0008-0000-0000-0000F4020000}"/>
                </a:ext>
              </a:extLst>
            </xdr:cNvPr>
            <xdr:cNvGrpSpPr/>
          </xdr:nvGrpSpPr>
          <xdr:grpSpPr>
            <a:xfrm>
              <a:off x="5072523" y="3764596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03" name="Button 679" hidden="1">
                <a:extLst>
                  <a:ext uri="{63B3BB69-23CF-44E3-9099-C40C66FF867C}">
                    <a14:compatExt spid="_x0000_s1703"/>
                  </a:ext>
                  <a:ext uri="{FF2B5EF4-FFF2-40B4-BE49-F238E27FC236}">
                    <a16:creationId xmlns:a16="http://schemas.microsoft.com/office/drawing/2014/main" id="{00000000-0008-0000-0000-0000A7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04" name="Button 680" hidden="1">
                <a:extLst>
                  <a:ext uri="{63B3BB69-23CF-44E3-9099-C40C66FF867C}">
                    <a14:compatExt spid="_x0000_s1704"/>
                  </a:ext>
                  <a:ext uri="{FF2B5EF4-FFF2-40B4-BE49-F238E27FC236}">
                    <a16:creationId xmlns:a16="http://schemas.microsoft.com/office/drawing/2014/main" id="{00000000-0008-0000-0000-0000A8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05" name="Button 681" hidden="1">
                <a:extLst>
                  <a:ext uri="{63B3BB69-23CF-44E3-9099-C40C66FF867C}">
                    <a14:compatExt spid="_x0000_s1705"/>
                  </a:ext>
                  <a:ext uri="{FF2B5EF4-FFF2-40B4-BE49-F238E27FC236}">
                    <a16:creationId xmlns:a16="http://schemas.microsoft.com/office/drawing/2014/main" id="{00000000-0008-0000-0000-0000A9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06" name="Button 682" hidden="1">
                <a:extLst>
                  <a:ext uri="{63B3BB69-23CF-44E3-9099-C40C66FF867C}">
                    <a14:compatExt spid="_x0000_s1706"/>
                  </a:ext>
                  <a:ext uri="{FF2B5EF4-FFF2-40B4-BE49-F238E27FC236}">
                    <a16:creationId xmlns:a16="http://schemas.microsoft.com/office/drawing/2014/main" id="{00000000-0008-0000-0000-0000AA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07" name="Button 683" hidden="1">
                <a:extLst>
                  <a:ext uri="{63B3BB69-23CF-44E3-9099-C40C66FF867C}">
                    <a14:compatExt spid="_x0000_s1707"/>
                  </a:ext>
                  <a:ext uri="{FF2B5EF4-FFF2-40B4-BE49-F238E27FC236}">
                    <a16:creationId xmlns:a16="http://schemas.microsoft.com/office/drawing/2014/main" id="{00000000-0008-0000-0000-0000AB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08" name="Button 684" hidden="1">
                <a:extLst>
                  <a:ext uri="{63B3BB69-23CF-44E3-9099-C40C66FF867C}">
                    <a14:compatExt spid="_x0000_s1708"/>
                  </a:ext>
                  <a:ext uri="{FF2B5EF4-FFF2-40B4-BE49-F238E27FC236}">
                    <a16:creationId xmlns:a16="http://schemas.microsoft.com/office/drawing/2014/main" id="{00000000-0008-0000-0000-0000AC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25</xdr:row>
          <xdr:rowOff>23551</xdr:rowOff>
        </xdr:from>
        <xdr:ext cx="1045427" cy="150716"/>
        <xdr:grpSp>
          <xdr:nvGrpSpPr>
            <xdr:cNvPr id="1026" name="Groupe 1025">
              <a:extLs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GrpSpPr/>
          </xdr:nvGrpSpPr>
          <xdr:grpSpPr>
            <a:xfrm>
              <a:off x="5078063" y="4155936"/>
              <a:ext cx="1045427" cy="150716"/>
              <a:chOff x="4404737" y="591509"/>
              <a:chExt cx="1175533" cy="181819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15" name="Button 691" hidden="1">
                <a:extLst>
                  <a:ext uri="{63B3BB69-23CF-44E3-9099-C40C66FF867C}">
                    <a14:compatExt spid="_x0000_s1715"/>
                  </a:ext>
                  <a:ext uri="{FF2B5EF4-FFF2-40B4-BE49-F238E27FC236}">
                    <a16:creationId xmlns:a16="http://schemas.microsoft.com/office/drawing/2014/main" id="{00000000-0008-0000-0000-0000B3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16" name="Button 692" hidden="1">
                <a:extLst>
                  <a:ext uri="{63B3BB69-23CF-44E3-9099-C40C66FF867C}">
                    <a14:compatExt spid="_x0000_s1716"/>
                  </a:ext>
                  <a:ext uri="{FF2B5EF4-FFF2-40B4-BE49-F238E27FC236}">
                    <a16:creationId xmlns:a16="http://schemas.microsoft.com/office/drawing/2014/main" id="{00000000-0008-0000-0000-0000B4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17" name="Button 693" hidden="1">
                <a:extLst>
                  <a:ext uri="{63B3BB69-23CF-44E3-9099-C40C66FF867C}">
                    <a14:compatExt spid="_x0000_s1717"/>
                  </a:ext>
                  <a:ext uri="{FF2B5EF4-FFF2-40B4-BE49-F238E27FC236}">
                    <a16:creationId xmlns:a16="http://schemas.microsoft.com/office/drawing/2014/main" id="{00000000-0008-0000-0000-0000B5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18" name="Button 694" hidden="1">
                <a:extLst>
                  <a:ext uri="{63B3BB69-23CF-44E3-9099-C40C66FF867C}">
                    <a14:compatExt spid="_x0000_s1718"/>
                  </a:ext>
                  <a:ext uri="{FF2B5EF4-FFF2-40B4-BE49-F238E27FC236}">
                    <a16:creationId xmlns:a16="http://schemas.microsoft.com/office/drawing/2014/main" id="{00000000-0008-0000-0000-0000B6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19" name="Button 695" hidden="1">
                <a:extLst>
                  <a:ext uri="{63B3BB69-23CF-44E3-9099-C40C66FF867C}">
                    <a14:compatExt spid="_x0000_s1719"/>
                  </a:ext>
                  <a:ext uri="{FF2B5EF4-FFF2-40B4-BE49-F238E27FC236}">
                    <a16:creationId xmlns:a16="http://schemas.microsoft.com/office/drawing/2014/main" id="{00000000-0008-0000-0000-0000B7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20" name="Button 696" hidden="1">
                <a:extLst>
                  <a:ext uri="{63B3BB69-23CF-44E3-9099-C40C66FF867C}">
                    <a14:compatExt spid="_x0000_s1720"/>
                  </a:ext>
                  <a:ext uri="{FF2B5EF4-FFF2-40B4-BE49-F238E27FC236}">
                    <a16:creationId xmlns:a16="http://schemas.microsoft.com/office/drawing/2014/main" id="{00000000-0008-0000-0000-0000B8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59125</xdr:colOff>
          <xdr:row>26</xdr:row>
          <xdr:rowOff>22860</xdr:rowOff>
        </xdr:from>
        <xdr:ext cx="1045427" cy="150716"/>
        <xdr:grpSp>
          <xdr:nvGrpSpPr>
            <xdr:cNvPr id="2374" name="Groupe 2373">
              <a:extLst>
                <a:ext uri="{FF2B5EF4-FFF2-40B4-BE49-F238E27FC236}">
                  <a16:creationId xmlns:a16="http://schemas.microsoft.com/office/drawing/2014/main" id="{00000000-0008-0000-0000-000046090000}"/>
                </a:ext>
              </a:extLst>
            </xdr:cNvPr>
            <xdr:cNvGrpSpPr/>
          </xdr:nvGrpSpPr>
          <xdr:grpSpPr>
            <a:xfrm>
              <a:off x="5078067" y="4345745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21" name="Button 697" hidden="1">
                <a:extLst>
                  <a:ext uri="{63B3BB69-23CF-44E3-9099-C40C66FF867C}">
                    <a14:compatExt spid="_x0000_s1721"/>
                  </a:ext>
                  <a:ext uri="{FF2B5EF4-FFF2-40B4-BE49-F238E27FC236}">
                    <a16:creationId xmlns:a16="http://schemas.microsoft.com/office/drawing/2014/main" id="{00000000-0008-0000-0000-0000B9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22" name="Button 698" hidden="1">
                <a:extLst>
                  <a:ext uri="{63B3BB69-23CF-44E3-9099-C40C66FF867C}">
                    <a14:compatExt spid="_x0000_s1722"/>
                  </a:ext>
                  <a:ext uri="{FF2B5EF4-FFF2-40B4-BE49-F238E27FC236}">
                    <a16:creationId xmlns:a16="http://schemas.microsoft.com/office/drawing/2014/main" id="{00000000-0008-0000-0000-0000BA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23" name="Button 699" hidden="1">
                <a:extLst>
                  <a:ext uri="{63B3BB69-23CF-44E3-9099-C40C66FF867C}">
                    <a14:compatExt spid="_x0000_s1723"/>
                  </a:ext>
                  <a:ext uri="{FF2B5EF4-FFF2-40B4-BE49-F238E27FC236}">
                    <a16:creationId xmlns:a16="http://schemas.microsoft.com/office/drawing/2014/main" id="{00000000-0008-0000-0000-0000BB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24" name="Button 700" hidden="1">
                <a:extLst>
                  <a:ext uri="{63B3BB69-23CF-44E3-9099-C40C66FF867C}">
                    <a14:compatExt spid="_x0000_s1724"/>
                  </a:ext>
                  <a:ext uri="{FF2B5EF4-FFF2-40B4-BE49-F238E27FC236}">
                    <a16:creationId xmlns:a16="http://schemas.microsoft.com/office/drawing/2014/main" id="{00000000-0008-0000-0000-0000BC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25" name="Button 701" hidden="1">
                <a:extLst>
                  <a:ext uri="{63B3BB69-23CF-44E3-9099-C40C66FF867C}">
                    <a14:compatExt spid="_x0000_s1725"/>
                  </a:ext>
                  <a:ext uri="{FF2B5EF4-FFF2-40B4-BE49-F238E27FC236}">
                    <a16:creationId xmlns:a16="http://schemas.microsoft.com/office/drawing/2014/main" id="{00000000-0008-0000-0000-0000BD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26" name="Button 702" hidden="1">
                <a:extLst>
                  <a:ext uri="{63B3BB69-23CF-44E3-9099-C40C66FF867C}">
                    <a14:compatExt spid="_x0000_s1726"/>
                  </a:ext>
                  <a:ext uri="{FF2B5EF4-FFF2-40B4-BE49-F238E27FC236}">
                    <a16:creationId xmlns:a16="http://schemas.microsoft.com/office/drawing/2014/main" id="{00000000-0008-0000-0000-0000BE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65690</xdr:colOff>
          <xdr:row>16</xdr:row>
          <xdr:rowOff>23551</xdr:rowOff>
        </xdr:from>
        <xdr:ext cx="1045427" cy="150716"/>
        <xdr:grpSp>
          <xdr:nvGrpSpPr>
            <xdr:cNvPr id="2388" name="Groupe 2387">
              <a:extLst>
                <a:ext uri="{FF2B5EF4-FFF2-40B4-BE49-F238E27FC236}">
                  <a16:creationId xmlns:a16="http://schemas.microsoft.com/office/drawing/2014/main" id="{00000000-0008-0000-0000-000054090000}"/>
                </a:ext>
              </a:extLst>
            </xdr:cNvPr>
            <xdr:cNvGrpSpPr/>
          </xdr:nvGrpSpPr>
          <xdr:grpSpPr>
            <a:xfrm>
              <a:off x="5084632" y="2595301"/>
              <a:ext cx="1045427" cy="150716"/>
              <a:chOff x="4404737" y="591509"/>
              <a:chExt cx="1175533" cy="181819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33" name="Button 709" hidden="1">
                <a:extLst>
                  <a:ext uri="{63B3BB69-23CF-44E3-9099-C40C66FF867C}">
                    <a14:compatExt spid="_x0000_s1733"/>
                  </a:ext>
                  <a:ext uri="{FF2B5EF4-FFF2-40B4-BE49-F238E27FC236}">
                    <a16:creationId xmlns:a16="http://schemas.microsoft.com/office/drawing/2014/main" id="{00000000-0008-0000-0000-0000C5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34" name="Button 710" hidden="1">
                <a:extLst>
                  <a:ext uri="{63B3BB69-23CF-44E3-9099-C40C66FF867C}">
                    <a14:compatExt spid="_x0000_s1734"/>
                  </a:ext>
                  <a:ext uri="{FF2B5EF4-FFF2-40B4-BE49-F238E27FC236}">
                    <a16:creationId xmlns:a16="http://schemas.microsoft.com/office/drawing/2014/main" id="{00000000-0008-0000-0000-0000C6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35" name="Button 711" hidden="1">
                <a:extLst>
                  <a:ext uri="{63B3BB69-23CF-44E3-9099-C40C66FF867C}">
                    <a14:compatExt spid="_x0000_s1735"/>
                  </a:ext>
                  <a:ext uri="{FF2B5EF4-FFF2-40B4-BE49-F238E27FC236}">
                    <a16:creationId xmlns:a16="http://schemas.microsoft.com/office/drawing/2014/main" id="{00000000-0008-0000-0000-0000C7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36" name="Button 712" hidden="1">
                <a:extLst>
                  <a:ext uri="{63B3BB69-23CF-44E3-9099-C40C66FF867C}">
                    <a14:compatExt spid="_x0000_s1736"/>
                  </a:ext>
                  <a:ext uri="{FF2B5EF4-FFF2-40B4-BE49-F238E27FC236}">
                    <a16:creationId xmlns:a16="http://schemas.microsoft.com/office/drawing/2014/main" id="{00000000-0008-0000-0000-0000C8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37" name="Button 713" hidden="1">
                <a:extLst>
                  <a:ext uri="{63B3BB69-23CF-44E3-9099-C40C66FF867C}">
                    <a14:compatExt spid="_x0000_s1737"/>
                  </a:ext>
                  <a:ext uri="{FF2B5EF4-FFF2-40B4-BE49-F238E27FC236}">
                    <a16:creationId xmlns:a16="http://schemas.microsoft.com/office/drawing/2014/main" id="{00000000-0008-0000-0000-0000C9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38" name="Button 714" hidden="1">
                <a:extLst>
                  <a:ext uri="{63B3BB69-23CF-44E3-9099-C40C66FF867C}">
                    <a14:compatExt spid="_x0000_s1738"/>
                  </a:ext>
                  <a:ext uri="{FF2B5EF4-FFF2-40B4-BE49-F238E27FC236}">
                    <a16:creationId xmlns:a16="http://schemas.microsoft.com/office/drawing/2014/main" id="{00000000-0008-0000-0000-0000CA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65694</xdr:colOff>
          <xdr:row>17</xdr:row>
          <xdr:rowOff>16291</xdr:rowOff>
        </xdr:from>
        <xdr:ext cx="1045427" cy="150716"/>
        <xdr:grpSp>
          <xdr:nvGrpSpPr>
            <xdr:cNvPr id="2395" name="Groupe 2394">
              <a:extLst>
                <a:ext uri="{FF2B5EF4-FFF2-40B4-BE49-F238E27FC236}">
                  <a16:creationId xmlns:a16="http://schemas.microsoft.com/office/drawing/2014/main" id="{00000000-0008-0000-0000-00005B090000}"/>
                </a:ext>
              </a:extLst>
            </xdr:cNvPr>
            <xdr:cNvGrpSpPr/>
          </xdr:nvGrpSpPr>
          <xdr:grpSpPr>
            <a:xfrm>
              <a:off x="5084636" y="2778541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39" name="Button 715" hidden="1">
                <a:extLst>
                  <a:ext uri="{63B3BB69-23CF-44E3-9099-C40C66FF867C}">
                    <a14:compatExt spid="_x0000_s1739"/>
                  </a:ext>
                  <a:ext uri="{FF2B5EF4-FFF2-40B4-BE49-F238E27FC236}">
                    <a16:creationId xmlns:a16="http://schemas.microsoft.com/office/drawing/2014/main" id="{00000000-0008-0000-0000-0000CB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40" name="Button 716" hidden="1">
                <a:extLst>
                  <a:ext uri="{63B3BB69-23CF-44E3-9099-C40C66FF867C}">
                    <a14:compatExt spid="_x0000_s1740"/>
                  </a:ext>
                  <a:ext uri="{FF2B5EF4-FFF2-40B4-BE49-F238E27FC236}">
                    <a16:creationId xmlns:a16="http://schemas.microsoft.com/office/drawing/2014/main" id="{00000000-0008-0000-0000-0000CC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41" name="Button 717" hidden="1">
                <a:extLst>
                  <a:ext uri="{63B3BB69-23CF-44E3-9099-C40C66FF867C}">
                    <a14:compatExt spid="_x0000_s1741"/>
                  </a:ext>
                  <a:ext uri="{FF2B5EF4-FFF2-40B4-BE49-F238E27FC236}">
                    <a16:creationId xmlns:a16="http://schemas.microsoft.com/office/drawing/2014/main" id="{00000000-0008-0000-0000-0000CD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42" name="Button 718" hidden="1">
                <a:extLst>
                  <a:ext uri="{63B3BB69-23CF-44E3-9099-C40C66FF867C}">
                    <a14:compatExt spid="_x0000_s1742"/>
                  </a:ext>
                  <a:ext uri="{FF2B5EF4-FFF2-40B4-BE49-F238E27FC236}">
                    <a16:creationId xmlns:a16="http://schemas.microsoft.com/office/drawing/2014/main" id="{00000000-0008-0000-0000-0000CE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43" name="Button 719" hidden="1">
                <a:extLst>
                  <a:ext uri="{63B3BB69-23CF-44E3-9099-C40C66FF867C}">
                    <a14:compatExt spid="_x0000_s1743"/>
                  </a:ext>
                  <a:ext uri="{FF2B5EF4-FFF2-40B4-BE49-F238E27FC236}">
                    <a16:creationId xmlns:a16="http://schemas.microsoft.com/office/drawing/2014/main" id="{00000000-0008-0000-0000-0000CF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44" name="Button 720" hidden="1">
                <a:extLst>
                  <a:ext uri="{63B3BB69-23CF-44E3-9099-C40C66FF867C}">
                    <a14:compatExt spid="_x0000_s1744"/>
                  </a:ext>
                  <a:ext uri="{FF2B5EF4-FFF2-40B4-BE49-F238E27FC236}">
                    <a16:creationId xmlns:a16="http://schemas.microsoft.com/office/drawing/2014/main" id="{00000000-0008-0000-0000-0000D0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41</xdr:row>
          <xdr:rowOff>19707</xdr:rowOff>
        </xdr:from>
        <xdr:ext cx="1045427" cy="150716"/>
        <xdr:grpSp>
          <xdr:nvGrpSpPr>
            <xdr:cNvPr id="2402" name="Groupe 2401">
              <a:extLst>
                <a:ext uri="{FF2B5EF4-FFF2-40B4-BE49-F238E27FC236}">
                  <a16:creationId xmlns:a16="http://schemas.microsoft.com/office/drawing/2014/main" id="{00000000-0008-0000-0000-000062090000}"/>
                </a:ext>
              </a:extLst>
            </xdr:cNvPr>
            <xdr:cNvGrpSpPr/>
          </xdr:nvGrpSpPr>
          <xdr:grpSpPr>
            <a:xfrm>
              <a:off x="5078063" y="6892361"/>
              <a:ext cx="1045427" cy="150716"/>
              <a:chOff x="4404737" y="591509"/>
              <a:chExt cx="1175533" cy="181819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45" name="Button 721" hidden="1">
                <a:extLst>
                  <a:ext uri="{63B3BB69-23CF-44E3-9099-C40C66FF867C}">
                    <a14:compatExt spid="_x0000_s1745"/>
                  </a:ext>
                  <a:ext uri="{FF2B5EF4-FFF2-40B4-BE49-F238E27FC236}">
                    <a16:creationId xmlns:a16="http://schemas.microsoft.com/office/drawing/2014/main" id="{00000000-0008-0000-0000-0000D1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46" name="Button 722" hidden="1">
                <a:extLst>
                  <a:ext uri="{63B3BB69-23CF-44E3-9099-C40C66FF867C}">
                    <a14:compatExt spid="_x0000_s1746"/>
                  </a:ext>
                  <a:ext uri="{FF2B5EF4-FFF2-40B4-BE49-F238E27FC236}">
                    <a16:creationId xmlns:a16="http://schemas.microsoft.com/office/drawing/2014/main" id="{00000000-0008-0000-0000-0000D2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47" name="Button 723" hidden="1">
                <a:extLst>
                  <a:ext uri="{63B3BB69-23CF-44E3-9099-C40C66FF867C}">
                    <a14:compatExt spid="_x0000_s1747"/>
                  </a:ext>
                  <a:ext uri="{FF2B5EF4-FFF2-40B4-BE49-F238E27FC236}">
                    <a16:creationId xmlns:a16="http://schemas.microsoft.com/office/drawing/2014/main" id="{00000000-0008-0000-0000-0000D3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48" name="Button 724" hidden="1">
                <a:extLst>
                  <a:ext uri="{63B3BB69-23CF-44E3-9099-C40C66FF867C}">
                    <a14:compatExt spid="_x0000_s1748"/>
                  </a:ext>
                  <a:ext uri="{FF2B5EF4-FFF2-40B4-BE49-F238E27FC236}">
                    <a16:creationId xmlns:a16="http://schemas.microsoft.com/office/drawing/2014/main" id="{00000000-0008-0000-0000-0000D4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49" name="Button 725" hidden="1">
                <a:extLst>
                  <a:ext uri="{63B3BB69-23CF-44E3-9099-C40C66FF867C}">
                    <a14:compatExt spid="_x0000_s1749"/>
                  </a:ext>
                  <a:ext uri="{FF2B5EF4-FFF2-40B4-BE49-F238E27FC236}">
                    <a16:creationId xmlns:a16="http://schemas.microsoft.com/office/drawing/2014/main" id="{00000000-0008-0000-0000-0000D5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50" name="Button 726" hidden="1">
                <a:extLst>
                  <a:ext uri="{63B3BB69-23CF-44E3-9099-C40C66FF867C}">
                    <a14:compatExt spid="_x0000_s1750"/>
                  </a:ext>
                  <a:ext uri="{FF2B5EF4-FFF2-40B4-BE49-F238E27FC236}">
                    <a16:creationId xmlns:a16="http://schemas.microsoft.com/office/drawing/2014/main" id="{00000000-0008-0000-0000-0000D6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59125</xdr:colOff>
          <xdr:row>42</xdr:row>
          <xdr:rowOff>19016</xdr:rowOff>
        </xdr:from>
        <xdr:ext cx="1045427" cy="150716"/>
        <xdr:grpSp>
          <xdr:nvGrpSpPr>
            <xdr:cNvPr id="2409" name="Groupe 2408">
              <a:extLst>
                <a:ext uri="{FF2B5EF4-FFF2-40B4-BE49-F238E27FC236}">
                  <a16:creationId xmlns:a16="http://schemas.microsoft.com/office/drawing/2014/main" id="{00000000-0008-0000-0000-000069090000}"/>
                </a:ext>
              </a:extLst>
            </xdr:cNvPr>
            <xdr:cNvGrpSpPr/>
          </xdr:nvGrpSpPr>
          <xdr:grpSpPr>
            <a:xfrm>
              <a:off x="5078067" y="7082170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51" name="Button 727" hidden="1">
                <a:extLst>
                  <a:ext uri="{63B3BB69-23CF-44E3-9099-C40C66FF867C}">
                    <a14:compatExt spid="_x0000_s1751"/>
                  </a:ext>
                  <a:ext uri="{FF2B5EF4-FFF2-40B4-BE49-F238E27FC236}">
                    <a16:creationId xmlns:a16="http://schemas.microsoft.com/office/drawing/2014/main" id="{00000000-0008-0000-0000-0000D7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52" name="Button 728" hidden="1">
                <a:extLst>
                  <a:ext uri="{63B3BB69-23CF-44E3-9099-C40C66FF867C}">
                    <a14:compatExt spid="_x0000_s1752"/>
                  </a:ext>
                  <a:ext uri="{FF2B5EF4-FFF2-40B4-BE49-F238E27FC236}">
                    <a16:creationId xmlns:a16="http://schemas.microsoft.com/office/drawing/2014/main" id="{00000000-0008-0000-0000-0000D8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53" name="Button 729" hidden="1">
                <a:extLst>
                  <a:ext uri="{63B3BB69-23CF-44E3-9099-C40C66FF867C}">
                    <a14:compatExt spid="_x0000_s1753"/>
                  </a:ext>
                  <a:ext uri="{FF2B5EF4-FFF2-40B4-BE49-F238E27FC236}">
                    <a16:creationId xmlns:a16="http://schemas.microsoft.com/office/drawing/2014/main" id="{00000000-0008-0000-0000-0000D9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54" name="Button 730" hidden="1">
                <a:extLst>
                  <a:ext uri="{63B3BB69-23CF-44E3-9099-C40C66FF867C}">
                    <a14:compatExt spid="_x0000_s1754"/>
                  </a:ext>
                  <a:ext uri="{FF2B5EF4-FFF2-40B4-BE49-F238E27FC236}">
                    <a16:creationId xmlns:a16="http://schemas.microsoft.com/office/drawing/2014/main" id="{00000000-0008-0000-0000-0000DA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55" name="Button 731" hidden="1">
                <a:extLst>
                  <a:ext uri="{63B3BB69-23CF-44E3-9099-C40C66FF867C}">
                    <a14:compatExt spid="_x0000_s1755"/>
                  </a:ext>
                  <a:ext uri="{FF2B5EF4-FFF2-40B4-BE49-F238E27FC236}">
                    <a16:creationId xmlns:a16="http://schemas.microsoft.com/office/drawing/2014/main" id="{00000000-0008-0000-0000-0000DB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56" name="Button 732" hidden="1">
                <a:extLst>
                  <a:ext uri="{63B3BB69-23CF-44E3-9099-C40C66FF867C}">
                    <a14:compatExt spid="_x0000_s1756"/>
                  </a:ext>
                  <a:ext uri="{FF2B5EF4-FFF2-40B4-BE49-F238E27FC236}">
                    <a16:creationId xmlns:a16="http://schemas.microsoft.com/office/drawing/2014/main" id="{00000000-0008-0000-0000-0000DC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64665</xdr:colOff>
          <xdr:row>44</xdr:row>
          <xdr:rowOff>29356</xdr:rowOff>
        </xdr:from>
        <xdr:ext cx="1045427" cy="150716"/>
        <xdr:grpSp>
          <xdr:nvGrpSpPr>
            <xdr:cNvPr id="2423" name="Groupe 2422">
              <a:extLst>
                <a:ext uri="{FF2B5EF4-FFF2-40B4-BE49-F238E27FC236}">
                  <a16:creationId xmlns:a16="http://schemas.microsoft.com/office/drawing/2014/main" id="{00000000-0008-0000-0000-000077090000}"/>
                </a:ext>
              </a:extLst>
            </xdr:cNvPr>
            <xdr:cNvGrpSpPr/>
          </xdr:nvGrpSpPr>
          <xdr:grpSpPr>
            <a:xfrm>
              <a:off x="5083607" y="7473510"/>
              <a:ext cx="1045427" cy="150716"/>
              <a:chOff x="4404737" y="591509"/>
              <a:chExt cx="1175533" cy="181819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63" name="Button 739" hidden="1">
                <a:extLst>
                  <a:ext uri="{63B3BB69-23CF-44E3-9099-C40C66FF867C}">
                    <a14:compatExt spid="_x0000_s1763"/>
                  </a:ext>
                  <a:ext uri="{FF2B5EF4-FFF2-40B4-BE49-F238E27FC236}">
                    <a16:creationId xmlns:a16="http://schemas.microsoft.com/office/drawing/2014/main" id="{00000000-0008-0000-0000-0000E3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64" name="Button 740" hidden="1">
                <a:extLst>
                  <a:ext uri="{63B3BB69-23CF-44E3-9099-C40C66FF867C}">
                    <a14:compatExt spid="_x0000_s1764"/>
                  </a:ext>
                  <a:ext uri="{FF2B5EF4-FFF2-40B4-BE49-F238E27FC236}">
                    <a16:creationId xmlns:a16="http://schemas.microsoft.com/office/drawing/2014/main" id="{00000000-0008-0000-0000-0000E4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65" name="Button 741" hidden="1">
                <a:extLst>
                  <a:ext uri="{63B3BB69-23CF-44E3-9099-C40C66FF867C}">
                    <a14:compatExt spid="_x0000_s1765"/>
                  </a:ext>
                  <a:ext uri="{FF2B5EF4-FFF2-40B4-BE49-F238E27FC236}">
                    <a16:creationId xmlns:a16="http://schemas.microsoft.com/office/drawing/2014/main" id="{00000000-0008-0000-0000-0000E5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66" name="Button 742" hidden="1">
                <a:extLst>
                  <a:ext uri="{63B3BB69-23CF-44E3-9099-C40C66FF867C}">
                    <a14:compatExt spid="_x0000_s1766"/>
                  </a:ext>
                  <a:ext uri="{FF2B5EF4-FFF2-40B4-BE49-F238E27FC236}">
                    <a16:creationId xmlns:a16="http://schemas.microsoft.com/office/drawing/2014/main" id="{00000000-0008-0000-0000-0000E6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67" name="Button 743" hidden="1">
                <a:extLst>
                  <a:ext uri="{63B3BB69-23CF-44E3-9099-C40C66FF867C}">
                    <a14:compatExt spid="_x0000_s1767"/>
                  </a:ext>
                  <a:ext uri="{FF2B5EF4-FFF2-40B4-BE49-F238E27FC236}">
                    <a16:creationId xmlns:a16="http://schemas.microsoft.com/office/drawing/2014/main" id="{00000000-0008-0000-0000-0000E7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68" name="Button 744" hidden="1">
                <a:extLst>
                  <a:ext uri="{63B3BB69-23CF-44E3-9099-C40C66FF867C}">
                    <a14:compatExt spid="_x0000_s1768"/>
                  </a:ext>
                  <a:ext uri="{FF2B5EF4-FFF2-40B4-BE49-F238E27FC236}">
                    <a16:creationId xmlns:a16="http://schemas.microsoft.com/office/drawing/2014/main" id="{00000000-0008-0000-0000-0000E8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64669</xdr:colOff>
          <xdr:row>45</xdr:row>
          <xdr:rowOff>28665</xdr:rowOff>
        </xdr:from>
        <xdr:ext cx="1045427" cy="150716"/>
        <xdr:grpSp>
          <xdr:nvGrpSpPr>
            <xdr:cNvPr id="2430" name="Groupe 2429">
              <a:extLst>
                <a:ext uri="{FF2B5EF4-FFF2-40B4-BE49-F238E27FC236}">
                  <a16:creationId xmlns:a16="http://schemas.microsoft.com/office/drawing/2014/main" id="{00000000-0008-0000-0000-00007E090000}"/>
                </a:ext>
              </a:extLst>
            </xdr:cNvPr>
            <xdr:cNvGrpSpPr/>
          </xdr:nvGrpSpPr>
          <xdr:grpSpPr>
            <a:xfrm>
              <a:off x="5083611" y="7663319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69" name="Button 745" hidden="1">
                <a:extLst>
                  <a:ext uri="{63B3BB69-23CF-44E3-9099-C40C66FF867C}">
                    <a14:compatExt spid="_x0000_s1769"/>
                  </a:ext>
                  <a:ext uri="{FF2B5EF4-FFF2-40B4-BE49-F238E27FC236}">
                    <a16:creationId xmlns:a16="http://schemas.microsoft.com/office/drawing/2014/main" id="{00000000-0008-0000-0000-0000E9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70" name="Button 746" hidden="1">
                <a:extLst>
                  <a:ext uri="{63B3BB69-23CF-44E3-9099-C40C66FF867C}">
                    <a14:compatExt spid="_x0000_s1770"/>
                  </a:ext>
                  <a:ext uri="{FF2B5EF4-FFF2-40B4-BE49-F238E27FC236}">
                    <a16:creationId xmlns:a16="http://schemas.microsoft.com/office/drawing/2014/main" id="{00000000-0008-0000-0000-0000EA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71" name="Button 747" hidden="1">
                <a:extLst>
                  <a:ext uri="{63B3BB69-23CF-44E3-9099-C40C66FF867C}">
                    <a14:compatExt spid="_x0000_s1771"/>
                  </a:ext>
                  <a:ext uri="{FF2B5EF4-FFF2-40B4-BE49-F238E27FC236}">
                    <a16:creationId xmlns:a16="http://schemas.microsoft.com/office/drawing/2014/main" id="{00000000-0008-0000-0000-0000EB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72" name="Button 748" hidden="1">
                <a:extLst>
                  <a:ext uri="{63B3BB69-23CF-44E3-9099-C40C66FF867C}">
                    <a14:compatExt spid="_x0000_s1772"/>
                  </a:ext>
                  <a:ext uri="{FF2B5EF4-FFF2-40B4-BE49-F238E27FC236}">
                    <a16:creationId xmlns:a16="http://schemas.microsoft.com/office/drawing/2014/main" id="{00000000-0008-0000-0000-0000EC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73" name="Button 749" hidden="1">
                <a:extLst>
                  <a:ext uri="{63B3BB69-23CF-44E3-9099-C40C66FF867C}">
                    <a14:compatExt spid="_x0000_s1773"/>
                  </a:ext>
                  <a:ext uri="{FF2B5EF4-FFF2-40B4-BE49-F238E27FC236}">
                    <a16:creationId xmlns:a16="http://schemas.microsoft.com/office/drawing/2014/main" id="{00000000-0008-0000-0000-0000ED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74" name="Button 750" hidden="1">
                <a:extLst>
                  <a:ext uri="{63B3BB69-23CF-44E3-9099-C40C66FF867C}">
                    <a14:compatExt spid="_x0000_s1774"/>
                  </a:ext>
                  <a:ext uri="{FF2B5EF4-FFF2-40B4-BE49-F238E27FC236}">
                    <a16:creationId xmlns:a16="http://schemas.microsoft.com/office/drawing/2014/main" id="{00000000-0008-0000-0000-0000EE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48</xdr:row>
          <xdr:rowOff>26276</xdr:rowOff>
        </xdr:from>
        <xdr:ext cx="1045427" cy="150716"/>
        <xdr:grpSp>
          <xdr:nvGrpSpPr>
            <xdr:cNvPr id="2437" name="Groupe 2436">
              <a:extLst>
                <a:ext uri="{FF2B5EF4-FFF2-40B4-BE49-F238E27FC236}">
                  <a16:creationId xmlns:a16="http://schemas.microsoft.com/office/drawing/2014/main" id="{00000000-0008-0000-0000-000085090000}"/>
                </a:ext>
              </a:extLst>
            </xdr:cNvPr>
            <xdr:cNvGrpSpPr/>
          </xdr:nvGrpSpPr>
          <xdr:grpSpPr>
            <a:xfrm>
              <a:off x="5078063" y="8232430"/>
              <a:ext cx="1045427" cy="150716"/>
              <a:chOff x="4404737" y="591509"/>
              <a:chExt cx="1175533" cy="181819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75" name="Button 751" hidden="1">
                <a:extLst>
                  <a:ext uri="{63B3BB69-23CF-44E3-9099-C40C66FF867C}">
                    <a14:compatExt spid="_x0000_s1775"/>
                  </a:ext>
                  <a:ext uri="{FF2B5EF4-FFF2-40B4-BE49-F238E27FC236}">
                    <a16:creationId xmlns:a16="http://schemas.microsoft.com/office/drawing/2014/main" id="{00000000-0008-0000-0000-0000EF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76" name="Button 752" hidden="1">
                <a:extLst>
                  <a:ext uri="{63B3BB69-23CF-44E3-9099-C40C66FF867C}">
                    <a14:compatExt spid="_x0000_s1776"/>
                  </a:ext>
                  <a:ext uri="{FF2B5EF4-FFF2-40B4-BE49-F238E27FC236}">
                    <a16:creationId xmlns:a16="http://schemas.microsoft.com/office/drawing/2014/main" id="{00000000-0008-0000-0000-0000F0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77" name="Button 753" hidden="1">
                <a:extLst>
                  <a:ext uri="{63B3BB69-23CF-44E3-9099-C40C66FF867C}">
                    <a14:compatExt spid="_x0000_s1777"/>
                  </a:ext>
                  <a:ext uri="{FF2B5EF4-FFF2-40B4-BE49-F238E27FC236}">
                    <a16:creationId xmlns:a16="http://schemas.microsoft.com/office/drawing/2014/main" id="{00000000-0008-0000-0000-0000F1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78" name="Button 754" hidden="1">
                <a:extLst>
                  <a:ext uri="{63B3BB69-23CF-44E3-9099-C40C66FF867C}">
                    <a14:compatExt spid="_x0000_s1778"/>
                  </a:ext>
                  <a:ext uri="{FF2B5EF4-FFF2-40B4-BE49-F238E27FC236}">
                    <a16:creationId xmlns:a16="http://schemas.microsoft.com/office/drawing/2014/main" id="{00000000-0008-0000-0000-0000F2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79" name="Button 755" hidden="1">
                <a:extLst>
                  <a:ext uri="{63B3BB69-23CF-44E3-9099-C40C66FF867C}">
                    <a14:compatExt spid="_x0000_s1779"/>
                  </a:ext>
                  <a:ext uri="{FF2B5EF4-FFF2-40B4-BE49-F238E27FC236}">
                    <a16:creationId xmlns:a16="http://schemas.microsoft.com/office/drawing/2014/main" id="{00000000-0008-0000-0000-0000F3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80" name="Button 756" hidden="1">
                <a:extLst>
                  <a:ext uri="{63B3BB69-23CF-44E3-9099-C40C66FF867C}">
                    <a14:compatExt spid="_x0000_s1780"/>
                  </a:ext>
                  <a:ext uri="{FF2B5EF4-FFF2-40B4-BE49-F238E27FC236}">
                    <a16:creationId xmlns:a16="http://schemas.microsoft.com/office/drawing/2014/main" id="{00000000-0008-0000-0000-0000F4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59125</xdr:colOff>
          <xdr:row>49</xdr:row>
          <xdr:rowOff>25585</xdr:rowOff>
        </xdr:from>
        <xdr:ext cx="1045427" cy="150716"/>
        <xdr:grpSp>
          <xdr:nvGrpSpPr>
            <xdr:cNvPr id="2444" name="Groupe 2443">
              <a:extLst>
                <a:ext uri="{FF2B5EF4-FFF2-40B4-BE49-F238E27FC236}">
                  <a16:creationId xmlns:a16="http://schemas.microsoft.com/office/drawing/2014/main" id="{00000000-0008-0000-0000-00008C090000}"/>
                </a:ext>
              </a:extLst>
            </xdr:cNvPr>
            <xdr:cNvGrpSpPr/>
          </xdr:nvGrpSpPr>
          <xdr:grpSpPr>
            <a:xfrm>
              <a:off x="5078067" y="8422239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81" name="Button 757" hidden="1">
                <a:extLst>
                  <a:ext uri="{63B3BB69-23CF-44E3-9099-C40C66FF867C}">
                    <a14:compatExt spid="_x0000_s1781"/>
                  </a:ext>
                  <a:ext uri="{FF2B5EF4-FFF2-40B4-BE49-F238E27FC236}">
                    <a16:creationId xmlns:a16="http://schemas.microsoft.com/office/drawing/2014/main" id="{00000000-0008-0000-0000-0000F5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82" name="Button 758" hidden="1">
                <a:extLst>
                  <a:ext uri="{63B3BB69-23CF-44E3-9099-C40C66FF867C}">
                    <a14:compatExt spid="_x0000_s1782"/>
                  </a:ext>
                  <a:ext uri="{FF2B5EF4-FFF2-40B4-BE49-F238E27FC236}">
                    <a16:creationId xmlns:a16="http://schemas.microsoft.com/office/drawing/2014/main" id="{00000000-0008-0000-0000-0000F6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83" name="Button 759" hidden="1">
                <a:extLst>
                  <a:ext uri="{63B3BB69-23CF-44E3-9099-C40C66FF867C}">
                    <a14:compatExt spid="_x0000_s1783"/>
                  </a:ext>
                  <a:ext uri="{FF2B5EF4-FFF2-40B4-BE49-F238E27FC236}">
                    <a16:creationId xmlns:a16="http://schemas.microsoft.com/office/drawing/2014/main" id="{00000000-0008-0000-0000-0000F7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84" name="Button 760" hidden="1">
                <a:extLst>
                  <a:ext uri="{63B3BB69-23CF-44E3-9099-C40C66FF867C}">
                    <a14:compatExt spid="_x0000_s1784"/>
                  </a:ext>
                  <a:ext uri="{FF2B5EF4-FFF2-40B4-BE49-F238E27FC236}">
                    <a16:creationId xmlns:a16="http://schemas.microsoft.com/office/drawing/2014/main" id="{00000000-0008-0000-0000-0000F8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85" name="Button 761" hidden="1">
                <a:extLst>
                  <a:ext uri="{63B3BB69-23CF-44E3-9099-C40C66FF867C}">
                    <a14:compatExt spid="_x0000_s1785"/>
                  </a:ext>
                  <a:ext uri="{FF2B5EF4-FFF2-40B4-BE49-F238E27FC236}">
                    <a16:creationId xmlns:a16="http://schemas.microsoft.com/office/drawing/2014/main" id="{00000000-0008-0000-0000-0000F9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86" name="Button 762" hidden="1">
                <a:extLst>
                  <a:ext uri="{63B3BB69-23CF-44E3-9099-C40C66FF867C}">
                    <a14:compatExt spid="_x0000_s1786"/>
                  </a:ext>
                  <a:ext uri="{FF2B5EF4-FFF2-40B4-BE49-F238E27FC236}">
                    <a16:creationId xmlns:a16="http://schemas.microsoft.com/office/drawing/2014/main" id="{00000000-0008-0000-0000-0000FA06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50</xdr:row>
          <xdr:rowOff>19707</xdr:rowOff>
        </xdr:from>
        <xdr:ext cx="1045427" cy="150716"/>
        <xdr:grpSp>
          <xdr:nvGrpSpPr>
            <xdr:cNvPr id="2451" name="Groupe 2450">
              <a:extLst>
                <a:ext uri="{FF2B5EF4-FFF2-40B4-BE49-F238E27FC236}">
                  <a16:creationId xmlns:a16="http://schemas.microsoft.com/office/drawing/2014/main" id="{00000000-0008-0000-0000-000093090000}"/>
                </a:ext>
              </a:extLst>
            </xdr:cNvPr>
            <xdr:cNvGrpSpPr/>
          </xdr:nvGrpSpPr>
          <xdr:grpSpPr>
            <a:xfrm>
              <a:off x="5078063" y="8606861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87" name="Button 763" hidden="1">
                <a:extLst>
                  <a:ext uri="{63B3BB69-23CF-44E3-9099-C40C66FF867C}">
                    <a14:compatExt spid="_x0000_s1787"/>
                  </a:ext>
                  <a:ext uri="{FF2B5EF4-FFF2-40B4-BE49-F238E27FC236}">
                    <a16:creationId xmlns:a16="http://schemas.microsoft.com/office/drawing/2014/main" id="{00000000-0008-0000-0000-0000FB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88" name="Button 764" hidden="1">
                <a:extLst>
                  <a:ext uri="{63B3BB69-23CF-44E3-9099-C40C66FF867C}">
                    <a14:compatExt spid="_x0000_s1788"/>
                  </a:ext>
                  <a:ext uri="{FF2B5EF4-FFF2-40B4-BE49-F238E27FC236}">
                    <a16:creationId xmlns:a16="http://schemas.microsoft.com/office/drawing/2014/main" id="{00000000-0008-0000-0000-0000FC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89" name="Button 765" hidden="1">
                <a:extLst>
                  <a:ext uri="{63B3BB69-23CF-44E3-9099-C40C66FF867C}">
                    <a14:compatExt spid="_x0000_s1789"/>
                  </a:ext>
                  <a:ext uri="{FF2B5EF4-FFF2-40B4-BE49-F238E27FC236}">
                    <a16:creationId xmlns:a16="http://schemas.microsoft.com/office/drawing/2014/main" id="{00000000-0008-0000-0000-0000FD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90" name="Button 766" hidden="1">
                <a:extLst>
                  <a:ext uri="{63B3BB69-23CF-44E3-9099-C40C66FF867C}">
                    <a14:compatExt spid="_x0000_s1790"/>
                  </a:ext>
                  <a:ext uri="{FF2B5EF4-FFF2-40B4-BE49-F238E27FC236}">
                    <a16:creationId xmlns:a16="http://schemas.microsoft.com/office/drawing/2014/main" id="{00000000-0008-0000-0000-0000FE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91" name="Button 767" hidden="1">
                <a:extLst>
                  <a:ext uri="{63B3BB69-23CF-44E3-9099-C40C66FF867C}">
                    <a14:compatExt spid="_x0000_s1791"/>
                  </a:ext>
                  <a:ext uri="{FF2B5EF4-FFF2-40B4-BE49-F238E27FC236}">
                    <a16:creationId xmlns:a16="http://schemas.microsoft.com/office/drawing/2014/main" id="{00000000-0008-0000-0000-0000FF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92" name="Button 768" hidden="1">
                <a:extLst>
                  <a:ext uri="{63B3BB69-23CF-44E3-9099-C40C66FF867C}">
                    <a14:compatExt spid="_x0000_s1792"/>
                  </a:ext>
                  <a:ext uri="{FF2B5EF4-FFF2-40B4-BE49-F238E27FC236}">
                    <a16:creationId xmlns:a16="http://schemas.microsoft.com/office/drawing/2014/main" id="{00000000-0008-0000-0000-000000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64661</xdr:colOff>
          <xdr:row>52</xdr:row>
          <xdr:rowOff>30047</xdr:rowOff>
        </xdr:from>
        <xdr:ext cx="1045427" cy="150716"/>
        <xdr:grpSp>
          <xdr:nvGrpSpPr>
            <xdr:cNvPr id="2465" name="Groupe 2464">
              <a:extLst>
                <a:ext uri="{FF2B5EF4-FFF2-40B4-BE49-F238E27FC236}">
                  <a16:creationId xmlns:a16="http://schemas.microsoft.com/office/drawing/2014/main" id="{00000000-0008-0000-0000-0000A1090000}"/>
                </a:ext>
              </a:extLst>
            </xdr:cNvPr>
            <xdr:cNvGrpSpPr/>
          </xdr:nvGrpSpPr>
          <xdr:grpSpPr>
            <a:xfrm>
              <a:off x="5083603" y="8998201"/>
              <a:ext cx="1045427" cy="150716"/>
              <a:chOff x="4404737" y="591509"/>
              <a:chExt cx="1175533" cy="181819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99" name="Button 775" hidden="1">
                <a:extLst>
                  <a:ext uri="{63B3BB69-23CF-44E3-9099-C40C66FF867C}">
                    <a14:compatExt spid="_x0000_s1799"/>
                  </a:ext>
                  <a:ext uri="{FF2B5EF4-FFF2-40B4-BE49-F238E27FC236}">
                    <a16:creationId xmlns:a16="http://schemas.microsoft.com/office/drawing/2014/main" id="{00000000-0008-0000-0000-000007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00" name="Button 776" hidden="1">
                <a:extLst>
                  <a:ext uri="{63B3BB69-23CF-44E3-9099-C40C66FF867C}">
                    <a14:compatExt spid="_x0000_s1800"/>
                  </a:ext>
                  <a:ext uri="{FF2B5EF4-FFF2-40B4-BE49-F238E27FC236}">
                    <a16:creationId xmlns:a16="http://schemas.microsoft.com/office/drawing/2014/main" id="{00000000-0008-0000-0000-000008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01" name="Button 777" hidden="1">
                <a:extLst>
                  <a:ext uri="{63B3BB69-23CF-44E3-9099-C40C66FF867C}">
                    <a14:compatExt spid="_x0000_s1801"/>
                  </a:ext>
                  <a:ext uri="{FF2B5EF4-FFF2-40B4-BE49-F238E27FC236}">
                    <a16:creationId xmlns:a16="http://schemas.microsoft.com/office/drawing/2014/main" id="{00000000-0008-0000-0000-000009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02" name="Button 778" hidden="1">
                <a:extLst>
                  <a:ext uri="{63B3BB69-23CF-44E3-9099-C40C66FF867C}">
                    <a14:compatExt spid="_x0000_s1802"/>
                  </a:ext>
                  <a:ext uri="{FF2B5EF4-FFF2-40B4-BE49-F238E27FC236}">
                    <a16:creationId xmlns:a16="http://schemas.microsoft.com/office/drawing/2014/main" id="{00000000-0008-0000-0000-00000A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03" name="Button 779" hidden="1">
                <a:extLst>
                  <a:ext uri="{63B3BB69-23CF-44E3-9099-C40C66FF867C}">
                    <a14:compatExt spid="_x0000_s1803"/>
                  </a:ext>
                  <a:ext uri="{FF2B5EF4-FFF2-40B4-BE49-F238E27FC236}">
                    <a16:creationId xmlns:a16="http://schemas.microsoft.com/office/drawing/2014/main" id="{00000000-0008-0000-0000-00000B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04" name="Button 780" hidden="1">
                <a:extLst>
                  <a:ext uri="{63B3BB69-23CF-44E3-9099-C40C66FF867C}">
                    <a14:compatExt spid="_x0000_s1804"/>
                  </a:ext>
                  <a:ext uri="{FF2B5EF4-FFF2-40B4-BE49-F238E27FC236}">
                    <a16:creationId xmlns:a16="http://schemas.microsoft.com/office/drawing/2014/main" id="{00000000-0008-0000-0000-00000C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64665</xdr:colOff>
          <xdr:row>53</xdr:row>
          <xdr:rowOff>29356</xdr:rowOff>
        </xdr:from>
        <xdr:ext cx="1045427" cy="150716"/>
        <xdr:grpSp>
          <xdr:nvGrpSpPr>
            <xdr:cNvPr id="2472" name="Groupe 2471">
              <a:extLst>
                <a:ext uri="{FF2B5EF4-FFF2-40B4-BE49-F238E27FC236}">
                  <a16:creationId xmlns:a16="http://schemas.microsoft.com/office/drawing/2014/main" id="{00000000-0008-0000-0000-0000A8090000}"/>
                </a:ext>
              </a:extLst>
            </xdr:cNvPr>
            <xdr:cNvGrpSpPr/>
          </xdr:nvGrpSpPr>
          <xdr:grpSpPr>
            <a:xfrm>
              <a:off x="5083607" y="9188010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05" name="Button 781" hidden="1">
                <a:extLst>
                  <a:ext uri="{63B3BB69-23CF-44E3-9099-C40C66FF867C}">
                    <a14:compatExt spid="_x0000_s1805"/>
                  </a:ext>
                  <a:ext uri="{FF2B5EF4-FFF2-40B4-BE49-F238E27FC236}">
                    <a16:creationId xmlns:a16="http://schemas.microsoft.com/office/drawing/2014/main" id="{00000000-0008-0000-0000-00000D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06" name="Button 782" hidden="1">
                <a:extLst>
                  <a:ext uri="{63B3BB69-23CF-44E3-9099-C40C66FF867C}">
                    <a14:compatExt spid="_x0000_s1806"/>
                  </a:ext>
                  <a:ext uri="{FF2B5EF4-FFF2-40B4-BE49-F238E27FC236}">
                    <a16:creationId xmlns:a16="http://schemas.microsoft.com/office/drawing/2014/main" id="{00000000-0008-0000-0000-00000E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07" name="Button 783" hidden="1">
                <a:extLst>
                  <a:ext uri="{63B3BB69-23CF-44E3-9099-C40C66FF867C}">
                    <a14:compatExt spid="_x0000_s1807"/>
                  </a:ext>
                  <a:ext uri="{FF2B5EF4-FFF2-40B4-BE49-F238E27FC236}">
                    <a16:creationId xmlns:a16="http://schemas.microsoft.com/office/drawing/2014/main" id="{00000000-0008-0000-0000-00000F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08" name="Button 784" hidden="1">
                <a:extLst>
                  <a:ext uri="{63B3BB69-23CF-44E3-9099-C40C66FF867C}">
                    <a14:compatExt spid="_x0000_s1808"/>
                  </a:ext>
                  <a:ext uri="{FF2B5EF4-FFF2-40B4-BE49-F238E27FC236}">
                    <a16:creationId xmlns:a16="http://schemas.microsoft.com/office/drawing/2014/main" id="{00000000-0008-0000-0000-000010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09" name="Button 785" hidden="1">
                <a:extLst>
                  <a:ext uri="{63B3BB69-23CF-44E3-9099-C40C66FF867C}">
                    <a14:compatExt spid="_x0000_s1809"/>
                  </a:ext>
                  <a:ext uri="{FF2B5EF4-FFF2-40B4-BE49-F238E27FC236}">
                    <a16:creationId xmlns:a16="http://schemas.microsoft.com/office/drawing/2014/main" id="{00000000-0008-0000-0000-000011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10" name="Button 786" hidden="1">
                <a:extLst>
                  <a:ext uri="{63B3BB69-23CF-44E3-9099-C40C66FF867C}">
                    <a14:compatExt spid="_x0000_s1810"/>
                  </a:ext>
                  <a:ext uri="{FF2B5EF4-FFF2-40B4-BE49-F238E27FC236}">
                    <a16:creationId xmlns:a16="http://schemas.microsoft.com/office/drawing/2014/main" id="{00000000-0008-0000-0000-000012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59</xdr:row>
          <xdr:rowOff>26276</xdr:rowOff>
        </xdr:from>
        <xdr:ext cx="1045427" cy="150716"/>
        <xdr:grpSp>
          <xdr:nvGrpSpPr>
            <xdr:cNvPr id="2479" name="Groupe 2478">
              <a:extLst>
                <a:ext uri="{FF2B5EF4-FFF2-40B4-BE49-F238E27FC236}">
                  <a16:creationId xmlns:a16="http://schemas.microsoft.com/office/drawing/2014/main" id="{00000000-0008-0000-0000-0000AF090000}"/>
                </a:ext>
              </a:extLst>
            </xdr:cNvPr>
            <xdr:cNvGrpSpPr/>
          </xdr:nvGrpSpPr>
          <xdr:grpSpPr>
            <a:xfrm>
              <a:off x="5078063" y="10342584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11" name="Button 787" hidden="1">
                <a:extLst>
                  <a:ext uri="{63B3BB69-23CF-44E3-9099-C40C66FF867C}">
                    <a14:compatExt spid="_x0000_s1811"/>
                  </a:ext>
                  <a:ext uri="{FF2B5EF4-FFF2-40B4-BE49-F238E27FC236}">
                    <a16:creationId xmlns:a16="http://schemas.microsoft.com/office/drawing/2014/main" id="{00000000-0008-0000-0000-000013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12" name="Button 788" hidden="1">
                <a:extLst>
                  <a:ext uri="{63B3BB69-23CF-44E3-9099-C40C66FF867C}">
                    <a14:compatExt spid="_x0000_s1812"/>
                  </a:ext>
                  <a:ext uri="{FF2B5EF4-FFF2-40B4-BE49-F238E27FC236}">
                    <a16:creationId xmlns:a16="http://schemas.microsoft.com/office/drawing/2014/main" id="{00000000-0008-0000-0000-000014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13" name="Button 789" hidden="1">
                <a:extLst>
                  <a:ext uri="{63B3BB69-23CF-44E3-9099-C40C66FF867C}">
                    <a14:compatExt spid="_x0000_s1813"/>
                  </a:ext>
                  <a:ext uri="{FF2B5EF4-FFF2-40B4-BE49-F238E27FC236}">
                    <a16:creationId xmlns:a16="http://schemas.microsoft.com/office/drawing/2014/main" id="{00000000-0008-0000-0000-000015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14" name="Button 790" hidden="1">
                <a:extLst>
                  <a:ext uri="{63B3BB69-23CF-44E3-9099-C40C66FF867C}">
                    <a14:compatExt spid="_x0000_s1814"/>
                  </a:ext>
                  <a:ext uri="{FF2B5EF4-FFF2-40B4-BE49-F238E27FC236}">
                    <a16:creationId xmlns:a16="http://schemas.microsoft.com/office/drawing/2014/main" id="{00000000-0008-0000-0000-000016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15" name="Button 791" hidden="1">
                <a:extLst>
                  <a:ext uri="{63B3BB69-23CF-44E3-9099-C40C66FF867C}">
                    <a14:compatExt spid="_x0000_s1815"/>
                  </a:ext>
                  <a:ext uri="{FF2B5EF4-FFF2-40B4-BE49-F238E27FC236}">
                    <a16:creationId xmlns:a16="http://schemas.microsoft.com/office/drawing/2014/main" id="{00000000-0008-0000-0000-000017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16" name="Button 792" hidden="1">
                <a:extLst>
                  <a:ext uri="{63B3BB69-23CF-44E3-9099-C40C66FF867C}">
                    <a14:compatExt spid="_x0000_s1816"/>
                  </a:ext>
                  <a:ext uri="{FF2B5EF4-FFF2-40B4-BE49-F238E27FC236}">
                    <a16:creationId xmlns:a16="http://schemas.microsoft.com/office/drawing/2014/main" id="{00000000-0008-0000-0000-000018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60</xdr:row>
          <xdr:rowOff>26276</xdr:rowOff>
        </xdr:from>
        <xdr:ext cx="1045427" cy="150716"/>
        <xdr:grpSp>
          <xdr:nvGrpSpPr>
            <xdr:cNvPr id="2486" name="Groupe 2485">
              <a:extLst>
                <a:ext uri="{FF2B5EF4-FFF2-40B4-BE49-F238E27FC236}">
                  <a16:creationId xmlns:a16="http://schemas.microsoft.com/office/drawing/2014/main" id="{00000000-0008-0000-0000-0000B6090000}"/>
                </a:ext>
              </a:extLst>
            </xdr:cNvPr>
            <xdr:cNvGrpSpPr/>
          </xdr:nvGrpSpPr>
          <xdr:grpSpPr>
            <a:xfrm>
              <a:off x="5078063" y="10533084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17" name="Button 793" hidden="1">
                <a:extLst>
                  <a:ext uri="{63B3BB69-23CF-44E3-9099-C40C66FF867C}">
                    <a14:compatExt spid="_x0000_s1817"/>
                  </a:ext>
                  <a:ext uri="{FF2B5EF4-FFF2-40B4-BE49-F238E27FC236}">
                    <a16:creationId xmlns:a16="http://schemas.microsoft.com/office/drawing/2014/main" id="{00000000-0008-0000-0000-000019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18" name="Button 794" hidden="1">
                <a:extLst>
                  <a:ext uri="{63B3BB69-23CF-44E3-9099-C40C66FF867C}">
                    <a14:compatExt spid="_x0000_s1818"/>
                  </a:ext>
                  <a:ext uri="{FF2B5EF4-FFF2-40B4-BE49-F238E27FC236}">
                    <a16:creationId xmlns:a16="http://schemas.microsoft.com/office/drawing/2014/main" id="{00000000-0008-0000-0000-00001A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19" name="Button 795" hidden="1">
                <a:extLst>
                  <a:ext uri="{63B3BB69-23CF-44E3-9099-C40C66FF867C}">
                    <a14:compatExt spid="_x0000_s1819"/>
                  </a:ext>
                  <a:ext uri="{FF2B5EF4-FFF2-40B4-BE49-F238E27FC236}">
                    <a16:creationId xmlns:a16="http://schemas.microsoft.com/office/drawing/2014/main" id="{00000000-0008-0000-0000-00001B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20" name="Button 796" hidden="1">
                <a:extLst>
                  <a:ext uri="{63B3BB69-23CF-44E3-9099-C40C66FF867C}">
                    <a14:compatExt spid="_x0000_s1820"/>
                  </a:ext>
                  <a:ext uri="{FF2B5EF4-FFF2-40B4-BE49-F238E27FC236}">
                    <a16:creationId xmlns:a16="http://schemas.microsoft.com/office/drawing/2014/main" id="{00000000-0008-0000-0000-00001C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21" name="Button 797" hidden="1">
                <a:extLst>
                  <a:ext uri="{63B3BB69-23CF-44E3-9099-C40C66FF867C}">
                    <a14:compatExt spid="_x0000_s1821"/>
                  </a:ext>
                  <a:ext uri="{FF2B5EF4-FFF2-40B4-BE49-F238E27FC236}">
                    <a16:creationId xmlns:a16="http://schemas.microsoft.com/office/drawing/2014/main" id="{00000000-0008-0000-0000-00001D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22" name="Button 798" hidden="1">
                <a:extLst>
                  <a:ext uri="{63B3BB69-23CF-44E3-9099-C40C66FF867C}">
                    <a14:compatExt spid="_x0000_s1822"/>
                  </a:ext>
                  <a:ext uri="{FF2B5EF4-FFF2-40B4-BE49-F238E27FC236}">
                    <a16:creationId xmlns:a16="http://schemas.microsoft.com/office/drawing/2014/main" id="{00000000-0008-0000-0000-00001E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63</xdr:row>
          <xdr:rowOff>26276</xdr:rowOff>
        </xdr:from>
        <xdr:ext cx="1045427" cy="150716"/>
        <xdr:grpSp>
          <xdr:nvGrpSpPr>
            <xdr:cNvPr id="2493" name="Groupe 2492">
              <a:extLst>
                <a:ext uri="{FF2B5EF4-FFF2-40B4-BE49-F238E27FC236}">
                  <a16:creationId xmlns:a16="http://schemas.microsoft.com/office/drawing/2014/main" id="{00000000-0008-0000-0000-0000BD090000}"/>
                </a:ext>
              </a:extLst>
            </xdr:cNvPr>
            <xdr:cNvGrpSpPr/>
          </xdr:nvGrpSpPr>
          <xdr:grpSpPr>
            <a:xfrm>
              <a:off x="5078063" y="11111911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23" name="Button 799" hidden="1">
                <a:extLst>
                  <a:ext uri="{63B3BB69-23CF-44E3-9099-C40C66FF867C}">
                    <a14:compatExt spid="_x0000_s1823"/>
                  </a:ext>
                  <a:ext uri="{FF2B5EF4-FFF2-40B4-BE49-F238E27FC236}">
                    <a16:creationId xmlns:a16="http://schemas.microsoft.com/office/drawing/2014/main" id="{00000000-0008-0000-0000-00001F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24" name="Button 800" hidden="1">
                <a:extLst>
                  <a:ext uri="{63B3BB69-23CF-44E3-9099-C40C66FF867C}">
                    <a14:compatExt spid="_x0000_s1824"/>
                  </a:ext>
                  <a:ext uri="{FF2B5EF4-FFF2-40B4-BE49-F238E27FC236}">
                    <a16:creationId xmlns:a16="http://schemas.microsoft.com/office/drawing/2014/main" id="{00000000-0008-0000-0000-000020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25" name="Button 801" hidden="1">
                <a:extLst>
                  <a:ext uri="{63B3BB69-23CF-44E3-9099-C40C66FF867C}">
                    <a14:compatExt spid="_x0000_s1825"/>
                  </a:ext>
                  <a:ext uri="{FF2B5EF4-FFF2-40B4-BE49-F238E27FC236}">
                    <a16:creationId xmlns:a16="http://schemas.microsoft.com/office/drawing/2014/main" id="{00000000-0008-0000-0000-000021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26" name="Button 802" hidden="1">
                <a:extLst>
                  <a:ext uri="{63B3BB69-23CF-44E3-9099-C40C66FF867C}">
                    <a14:compatExt spid="_x0000_s1826"/>
                  </a:ext>
                  <a:ext uri="{FF2B5EF4-FFF2-40B4-BE49-F238E27FC236}">
                    <a16:creationId xmlns:a16="http://schemas.microsoft.com/office/drawing/2014/main" id="{00000000-0008-0000-0000-000022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27" name="Button 803" hidden="1">
                <a:extLst>
                  <a:ext uri="{63B3BB69-23CF-44E3-9099-C40C66FF867C}">
                    <a14:compatExt spid="_x0000_s1827"/>
                  </a:ext>
                  <a:ext uri="{FF2B5EF4-FFF2-40B4-BE49-F238E27FC236}">
                    <a16:creationId xmlns:a16="http://schemas.microsoft.com/office/drawing/2014/main" id="{00000000-0008-0000-0000-000023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28" name="Button 804" hidden="1">
                <a:extLst>
                  <a:ext uri="{63B3BB69-23CF-44E3-9099-C40C66FF867C}">
                    <a14:compatExt spid="_x0000_s1828"/>
                  </a:ext>
                  <a:ext uri="{FF2B5EF4-FFF2-40B4-BE49-F238E27FC236}">
                    <a16:creationId xmlns:a16="http://schemas.microsoft.com/office/drawing/2014/main" id="{00000000-0008-0000-0000-000024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64</xdr:row>
          <xdr:rowOff>26276</xdr:rowOff>
        </xdr:from>
        <xdr:ext cx="1045427" cy="150716"/>
        <xdr:grpSp>
          <xdr:nvGrpSpPr>
            <xdr:cNvPr id="2500" name="Groupe 2499">
              <a:extLst>
                <a:ext uri="{FF2B5EF4-FFF2-40B4-BE49-F238E27FC236}">
                  <a16:creationId xmlns:a16="http://schemas.microsoft.com/office/drawing/2014/main" id="{00000000-0008-0000-0000-0000C4090000}"/>
                </a:ext>
              </a:extLst>
            </xdr:cNvPr>
            <xdr:cNvGrpSpPr/>
          </xdr:nvGrpSpPr>
          <xdr:grpSpPr>
            <a:xfrm>
              <a:off x="5078063" y="11309738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29" name="Button 805" hidden="1">
                <a:extLst>
                  <a:ext uri="{63B3BB69-23CF-44E3-9099-C40C66FF867C}">
                    <a14:compatExt spid="_x0000_s1829"/>
                  </a:ext>
                  <a:ext uri="{FF2B5EF4-FFF2-40B4-BE49-F238E27FC236}">
                    <a16:creationId xmlns:a16="http://schemas.microsoft.com/office/drawing/2014/main" id="{00000000-0008-0000-0000-000025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30" name="Button 806" hidden="1">
                <a:extLst>
                  <a:ext uri="{63B3BB69-23CF-44E3-9099-C40C66FF867C}">
                    <a14:compatExt spid="_x0000_s1830"/>
                  </a:ext>
                  <a:ext uri="{FF2B5EF4-FFF2-40B4-BE49-F238E27FC236}">
                    <a16:creationId xmlns:a16="http://schemas.microsoft.com/office/drawing/2014/main" id="{00000000-0008-0000-0000-000026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31" name="Button 807" hidden="1">
                <a:extLst>
                  <a:ext uri="{63B3BB69-23CF-44E3-9099-C40C66FF867C}">
                    <a14:compatExt spid="_x0000_s1831"/>
                  </a:ext>
                  <a:ext uri="{FF2B5EF4-FFF2-40B4-BE49-F238E27FC236}">
                    <a16:creationId xmlns:a16="http://schemas.microsoft.com/office/drawing/2014/main" id="{00000000-0008-0000-0000-000027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32" name="Button 808" hidden="1">
                <a:extLst>
                  <a:ext uri="{63B3BB69-23CF-44E3-9099-C40C66FF867C}">
                    <a14:compatExt spid="_x0000_s1832"/>
                  </a:ext>
                  <a:ext uri="{FF2B5EF4-FFF2-40B4-BE49-F238E27FC236}">
                    <a16:creationId xmlns:a16="http://schemas.microsoft.com/office/drawing/2014/main" id="{00000000-0008-0000-0000-000028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33" name="Button 809" hidden="1">
                <a:extLst>
                  <a:ext uri="{63B3BB69-23CF-44E3-9099-C40C66FF867C}">
                    <a14:compatExt spid="_x0000_s1833"/>
                  </a:ext>
                  <a:ext uri="{FF2B5EF4-FFF2-40B4-BE49-F238E27FC236}">
                    <a16:creationId xmlns:a16="http://schemas.microsoft.com/office/drawing/2014/main" id="{00000000-0008-0000-0000-000029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34" name="Button 810" hidden="1">
                <a:extLst>
                  <a:ext uri="{63B3BB69-23CF-44E3-9099-C40C66FF867C}">
                    <a14:compatExt spid="_x0000_s1834"/>
                  </a:ext>
                  <a:ext uri="{FF2B5EF4-FFF2-40B4-BE49-F238E27FC236}">
                    <a16:creationId xmlns:a16="http://schemas.microsoft.com/office/drawing/2014/main" id="{00000000-0008-0000-0000-00002A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65</xdr:row>
          <xdr:rowOff>26276</xdr:rowOff>
        </xdr:from>
        <xdr:ext cx="1045427" cy="150716"/>
        <xdr:grpSp>
          <xdr:nvGrpSpPr>
            <xdr:cNvPr id="2507" name="Groupe 2506">
              <a:extLst>
                <a:ext uri="{FF2B5EF4-FFF2-40B4-BE49-F238E27FC236}">
                  <a16:creationId xmlns:a16="http://schemas.microsoft.com/office/drawing/2014/main" id="{00000000-0008-0000-0000-0000CB090000}"/>
                </a:ext>
              </a:extLst>
            </xdr:cNvPr>
            <xdr:cNvGrpSpPr/>
          </xdr:nvGrpSpPr>
          <xdr:grpSpPr>
            <a:xfrm>
              <a:off x="5078063" y="11507564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35" name="Button 811" hidden="1">
                <a:extLst>
                  <a:ext uri="{63B3BB69-23CF-44E3-9099-C40C66FF867C}">
                    <a14:compatExt spid="_x0000_s1835"/>
                  </a:ext>
                  <a:ext uri="{FF2B5EF4-FFF2-40B4-BE49-F238E27FC236}">
                    <a16:creationId xmlns:a16="http://schemas.microsoft.com/office/drawing/2014/main" id="{00000000-0008-0000-0000-00002B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36" name="Button 812" hidden="1">
                <a:extLst>
                  <a:ext uri="{63B3BB69-23CF-44E3-9099-C40C66FF867C}">
                    <a14:compatExt spid="_x0000_s1836"/>
                  </a:ext>
                  <a:ext uri="{FF2B5EF4-FFF2-40B4-BE49-F238E27FC236}">
                    <a16:creationId xmlns:a16="http://schemas.microsoft.com/office/drawing/2014/main" id="{00000000-0008-0000-0000-00002C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37" name="Button 813" hidden="1">
                <a:extLst>
                  <a:ext uri="{63B3BB69-23CF-44E3-9099-C40C66FF867C}">
                    <a14:compatExt spid="_x0000_s1837"/>
                  </a:ext>
                  <a:ext uri="{FF2B5EF4-FFF2-40B4-BE49-F238E27FC236}">
                    <a16:creationId xmlns:a16="http://schemas.microsoft.com/office/drawing/2014/main" id="{00000000-0008-0000-0000-00002D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38" name="Button 814" hidden="1">
                <a:extLst>
                  <a:ext uri="{63B3BB69-23CF-44E3-9099-C40C66FF867C}">
                    <a14:compatExt spid="_x0000_s1838"/>
                  </a:ext>
                  <a:ext uri="{FF2B5EF4-FFF2-40B4-BE49-F238E27FC236}">
                    <a16:creationId xmlns:a16="http://schemas.microsoft.com/office/drawing/2014/main" id="{00000000-0008-0000-0000-00002E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39" name="Button 815" hidden="1">
                <a:extLst>
                  <a:ext uri="{63B3BB69-23CF-44E3-9099-C40C66FF867C}">
                    <a14:compatExt spid="_x0000_s1839"/>
                  </a:ext>
                  <a:ext uri="{FF2B5EF4-FFF2-40B4-BE49-F238E27FC236}">
                    <a16:creationId xmlns:a16="http://schemas.microsoft.com/office/drawing/2014/main" id="{00000000-0008-0000-0000-00002F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40" name="Button 816" hidden="1">
                <a:extLst>
                  <a:ext uri="{63B3BB69-23CF-44E3-9099-C40C66FF867C}">
                    <a14:compatExt spid="_x0000_s1840"/>
                  </a:ext>
                  <a:ext uri="{FF2B5EF4-FFF2-40B4-BE49-F238E27FC236}">
                    <a16:creationId xmlns:a16="http://schemas.microsoft.com/office/drawing/2014/main" id="{00000000-0008-0000-0000-000030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56</xdr:row>
          <xdr:rowOff>26276</xdr:rowOff>
        </xdr:from>
        <xdr:ext cx="1045427" cy="150716"/>
        <xdr:grpSp>
          <xdr:nvGrpSpPr>
            <xdr:cNvPr id="2514" name="Groupe 2513">
              <a:extLst>
                <a:ext uri="{FF2B5EF4-FFF2-40B4-BE49-F238E27FC236}">
                  <a16:creationId xmlns:a16="http://schemas.microsoft.com/office/drawing/2014/main" id="{00000000-0008-0000-0000-0000D2090000}"/>
                </a:ext>
              </a:extLst>
            </xdr:cNvPr>
            <xdr:cNvGrpSpPr/>
          </xdr:nvGrpSpPr>
          <xdr:grpSpPr>
            <a:xfrm>
              <a:off x="5078063" y="9771084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41" name="Button 817" hidden="1">
                <a:extLst>
                  <a:ext uri="{63B3BB69-23CF-44E3-9099-C40C66FF867C}">
                    <a14:compatExt spid="_x0000_s1841"/>
                  </a:ext>
                  <a:ext uri="{FF2B5EF4-FFF2-40B4-BE49-F238E27FC236}">
                    <a16:creationId xmlns:a16="http://schemas.microsoft.com/office/drawing/2014/main" id="{00000000-0008-0000-0000-000031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42" name="Button 818" hidden="1">
                <a:extLst>
                  <a:ext uri="{63B3BB69-23CF-44E3-9099-C40C66FF867C}">
                    <a14:compatExt spid="_x0000_s1842"/>
                  </a:ext>
                  <a:ext uri="{FF2B5EF4-FFF2-40B4-BE49-F238E27FC236}">
                    <a16:creationId xmlns:a16="http://schemas.microsoft.com/office/drawing/2014/main" id="{00000000-0008-0000-0000-000032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43" name="Button 819" hidden="1">
                <a:extLst>
                  <a:ext uri="{63B3BB69-23CF-44E3-9099-C40C66FF867C}">
                    <a14:compatExt spid="_x0000_s1843"/>
                  </a:ext>
                  <a:ext uri="{FF2B5EF4-FFF2-40B4-BE49-F238E27FC236}">
                    <a16:creationId xmlns:a16="http://schemas.microsoft.com/office/drawing/2014/main" id="{00000000-0008-0000-0000-000033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44" name="Button 820" hidden="1">
                <a:extLst>
                  <a:ext uri="{63B3BB69-23CF-44E3-9099-C40C66FF867C}">
                    <a14:compatExt spid="_x0000_s1844"/>
                  </a:ext>
                  <a:ext uri="{FF2B5EF4-FFF2-40B4-BE49-F238E27FC236}">
                    <a16:creationId xmlns:a16="http://schemas.microsoft.com/office/drawing/2014/main" id="{00000000-0008-0000-0000-000034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45" name="Button 821" hidden="1">
                <a:extLst>
                  <a:ext uri="{63B3BB69-23CF-44E3-9099-C40C66FF867C}">
                    <a14:compatExt spid="_x0000_s1845"/>
                  </a:ext>
                  <a:ext uri="{FF2B5EF4-FFF2-40B4-BE49-F238E27FC236}">
                    <a16:creationId xmlns:a16="http://schemas.microsoft.com/office/drawing/2014/main" id="{00000000-0008-0000-0000-000035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46" name="Button 822" hidden="1">
                <a:extLst>
                  <a:ext uri="{63B3BB69-23CF-44E3-9099-C40C66FF867C}">
                    <a14:compatExt spid="_x0000_s1846"/>
                  </a:ext>
                  <a:ext uri="{FF2B5EF4-FFF2-40B4-BE49-F238E27FC236}">
                    <a16:creationId xmlns:a16="http://schemas.microsoft.com/office/drawing/2014/main" id="{00000000-0008-0000-0000-000036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68</xdr:row>
          <xdr:rowOff>26276</xdr:rowOff>
        </xdr:from>
        <xdr:ext cx="1045427" cy="150716"/>
        <xdr:grpSp>
          <xdr:nvGrpSpPr>
            <xdr:cNvPr id="2521" name="Groupe 2520">
              <a:extLst>
                <a:ext uri="{FF2B5EF4-FFF2-40B4-BE49-F238E27FC236}">
                  <a16:creationId xmlns:a16="http://schemas.microsoft.com/office/drawing/2014/main" id="{00000000-0008-0000-0000-0000D9090000}"/>
                </a:ext>
              </a:extLst>
            </xdr:cNvPr>
            <xdr:cNvGrpSpPr/>
          </xdr:nvGrpSpPr>
          <xdr:grpSpPr>
            <a:xfrm>
              <a:off x="5078063" y="12079064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47" name="Button 823" hidden="1">
                <a:extLst>
                  <a:ext uri="{63B3BB69-23CF-44E3-9099-C40C66FF867C}">
                    <a14:compatExt spid="_x0000_s1847"/>
                  </a:ext>
                  <a:ext uri="{FF2B5EF4-FFF2-40B4-BE49-F238E27FC236}">
                    <a16:creationId xmlns:a16="http://schemas.microsoft.com/office/drawing/2014/main" id="{00000000-0008-0000-0000-000037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48" name="Button 824" hidden="1">
                <a:extLst>
                  <a:ext uri="{63B3BB69-23CF-44E3-9099-C40C66FF867C}">
                    <a14:compatExt spid="_x0000_s1848"/>
                  </a:ext>
                  <a:ext uri="{FF2B5EF4-FFF2-40B4-BE49-F238E27FC236}">
                    <a16:creationId xmlns:a16="http://schemas.microsoft.com/office/drawing/2014/main" id="{00000000-0008-0000-0000-000038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49" name="Button 825" hidden="1">
                <a:extLst>
                  <a:ext uri="{63B3BB69-23CF-44E3-9099-C40C66FF867C}">
                    <a14:compatExt spid="_x0000_s1849"/>
                  </a:ext>
                  <a:ext uri="{FF2B5EF4-FFF2-40B4-BE49-F238E27FC236}">
                    <a16:creationId xmlns:a16="http://schemas.microsoft.com/office/drawing/2014/main" id="{00000000-0008-0000-0000-000039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50" name="Button 826" hidden="1">
                <a:extLst>
                  <a:ext uri="{63B3BB69-23CF-44E3-9099-C40C66FF867C}">
                    <a14:compatExt spid="_x0000_s1850"/>
                  </a:ext>
                  <a:ext uri="{FF2B5EF4-FFF2-40B4-BE49-F238E27FC236}">
                    <a16:creationId xmlns:a16="http://schemas.microsoft.com/office/drawing/2014/main" id="{00000000-0008-0000-0000-00003A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51" name="Button 827" hidden="1">
                <a:extLst>
                  <a:ext uri="{63B3BB69-23CF-44E3-9099-C40C66FF867C}">
                    <a14:compatExt spid="_x0000_s1851"/>
                  </a:ext>
                  <a:ext uri="{FF2B5EF4-FFF2-40B4-BE49-F238E27FC236}">
                    <a16:creationId xmlns:a16="http://schemas.microsoft.com/office/drawing/2014/main" id="{00000000-0008-0000-0000-00003B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52" name="Button 828" hidden="1">
                <a:extLst>
                  <a:ext uri="{63B3BB69-23CF-44E3-9099-C40C66FF867C}">
                    <a14:compatExt spid="_x0000_s1852"/>
                  </a:ext>
                  <a:ext uri="{FF2B5EF4-FFF2-40B4-BE49-F238E27FC236}">
                    <a16:creationId xmlns:a16="http://schemas.microsoft.com/office/drawing/2014/main" id="{00000000-0008-0000-0000-00003C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69</xdr:row>
          <xdr:rowOff>26276</xdr:rowOff>
        </xdr:from>
        <xdr:ext cx="1045427" cy="150716"/>
        <xdr:grpSp>
          <xdr:nvGrpSpPr>
            <xdr:cNvPr id="2528" name="Groupe 2527">
              <a:extLst>
                <a:ext uri="{FF2B5EF4-FFF2-40B4-BE49-F238E27FC236}">
                  <a16:creationId xmlns:a16="http://schemas.microsoft.com/office/drawing/2014/main" id="{00000000-0008-0000-0000-0000E0090000}"/>
                </a:ext>
              </a:extLst>
            </xdr:cNvPr>
            <xdr:cNvGrpSpPr/>
          </xdr:nvGrpSpPr>
          <xdr:grpSpPr>
            <a:xfrm>
              <a:off x="5078063" y="12276891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53" name="Button 829" hidden="1">
                <a:extLst>
                  <a:ext uri="{63B3BB69-23CF-44E3-9099-C40C66FF867C}">
                    <a14:compatExt spid="_x0000_s1853"/>
                  </a:ext>
                  <a:ext uri="{FF2B5EF4-FFF2-40B4-BE49-F238E27FC236}">
                    <a16:creationId xmlns:a16="http://schemas.microsoft.com/office/drawing/2014/main" id="{00000000-0008-0000-0000-00003D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54" name="Button 830" hidden="1">
                <a:extLst>
                  <a:ext uri="{63B3BB69-23CF-44E3-9099-C40C66FF867C}">
                    <a14:compatExt spid="_x0000_s1854"/>
                  </a:ext>
                  <a:ext uri="{FF2B5EF4-FFF2-40B4-BE49-F238E27FC236}">
                    <a16:creationId xmlns:a16="http://schemas.microsoft.com/office/drawing/2014/main" id="{00000000-0008-0000-0000-00003E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55" name="Button 831" hidden="1">
                <a:extLst>
                  <a:ext uri="{63B3BB69-23CF-44E3-9099-C40C66FF867C}">
                    <a14:compatExt spid="_x0000_s1855"/>
                  </a:ext>
                  <a:ext uri="{FF2B5EF4-FFF2-40B4-BE49-F238E27FC236}">
                    <a16:creationId xmlns:a16="http://schemas.microsoft.com/office/drawing/2014/main" id="{00000000-0008-0000-0000-00003F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56" name="Button 832" hidden="1">
                <a:extLst>
                  <a:ext uri="{63B3BB69-23CF-44E3-9099-C40C66FF867C}">
                    <a14:compatExt spid="_x0000_s1856"/>
                  </a:ext>
                  <a:ext uri="{FF2B5EF4-FFF2-40B4-BE49-F238E27FC236}">
                    <a16:creationId xmlns:a16="http://schemas.microsoft.com/office/drawing/2014/main" id="{00000000-0008-0000-0000-000040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57" name="Button 833" hidden="1">
                <a:extLst>
                  <a:ext uri="{63B3BB69-23CF-44E3-9099-C40C66FF867C}">
                    <a14:compatExt spid="_x0000_s1857"/>
                  </a:ext>
                  <a:ext uri="{FF2B5EF4-FFF2-40B4-BE49-F238E27FC236}">
                    <a16:creationId xmlns:a16="http://schemas.microsoft.com/office/drawing/2014/main" id="{00000000-0008-0000-0000-000041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58" name="Button 834" hidden="1">
                <a:extLst>
                  <a:ext uri="{63B3BB69-23CF-44E3-9099-C40C66FF867C}">
                    <a14:compatExt spid="_x0000_s1858"/>
                  </a:ext>
                  <a:ext uri="{FF2B5EF4-FFF2-40B4-BE49-F238E27FC236}">
                    <a16:creationId xmlns:a16="http://schemas.microsoft.com/office/drawing/2014/main" id="{00000000-0008-0000-0000-000042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70</xdr:row>
          <xdr:rowOff>26276</xdr:rowOff>
        </xdr:from>
        <xdr:ext cx="1045427" cy="150716"/>
        <xdr:grpSp>
          <xdr:nvGrpSpPr>
            <xdr:cNvPr id="2535" name="Groupe 2534">
              <a:extLst>
                <a:ext uri="{FF2B5EF4-FFF2-40B4-BE49-F238E27FC236}">
                  <a16:creationId xmlns:a16="http://schemas.microsoft.com/office/drawing/2014/main" id="{00000000-0008-0000-0000-0000E7090000}"/>
                </a:ext>
              </a:extLst>
            </xdr:cNvPr>
            <xdr:cNvGrpSpPr/>
          </xdr:nvGrpSpPr>
          <xdr:grpSpPr>
            <a:xfrm>
              <a:off x="5078063" y="12474718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59" name="Button 835" hidden="1">
                <a:extLst>
                  <a:ext uri="{63B3BB69-23CF-44E3-9099-C40C66FF867C}">
                    <a14:compatExt spid="_x0000_s1859"/>
                  </a:ext>
                  <a:ext uri="{FF2B5EF4-FFF2-40B4-BE49-F238E27FC236}">
                    <a16:creationId xmlns:a16="http://schemas.microsoft.com/office/drawing/2014/main" id="{00000000-0008-0000-0000-000043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60" name="Button 836" hidden="1">
                <a:extLst>
                  <a:ext uri="{63B3BB69-23CF-44E3-9099-C40C66FF867C}">
                    <a14:compatExt spid="_x0000_s1860"/>
                  </a:ext>
                  <a:ext uri="{FF2B5EF4-FFF2-40B4-BE49-F238E27FC236}">
                    <a16:creationId xmlns:a16="http://schemas.microsoft.com/office/drawing/2014/main" id="{00000000-0008-0000-0000-000044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61" name="Button 837" hidden="1">
                <a:extLst>
                  <a:ext uri="{63B3BB69-23CF-44E3-9099-C40C66FF867C}">
                    <a14:compatExt spid="_x0000_s1861"/>
                  </a:ext>
                  <a:ext uri="{FF2B5EF4-FFF2-40B4-BE49-F238E27FC236}">
                    <a16:creationId xmlns:a16="http://schemas.microsoft.com/office/drawing/2014/main" id="{00000000-0008-0000-0000-000045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62" name="Button 838" hidden="1">
                <a:extLst>
                  <a:ext uri="{63B3BB69-23CF-44E3-9099-C40C66FF867C}">
                    <a14:compatExt spid="_x0000_s1862"/>
                  </a:ext>
                  <a:ext uri="{FF2B5EF4-FFF2-40B4-BE49-F238E27FC236}">
                    <a16:creationId xmlns:a16="http://schemas.microsoft.com/office/drawing/2014/main" id="{00000000-0008-0000-0000-000046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63" name="Button 839" hidden="1">
                <a:extLst>
                  <a:ext uri="{63B3BB69-23CF-44E3-9099-C40C66FF867C}">
                    <a14:compatExt spid="_x0000_s1863"/>
                  </a:ext>
                  <a:ext uri="{FF2B5EF4-FFF2-40B4-BE49-F238E27FC236}">
                    <a16:creationId xmlns:a16="http://schemas.microsoft.com/office/drawing/2014/main" id="{00000000-0008-0000-0000-000047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64" name="Button 840" hidden="1">
                <a:extLst>
                  <a:ext uri="{63B3BB69-23CF-44E3-9099-C40C66FF867C}">
                    <a14:compatExt spid="_x0000_s1864"/>
                  </a:ext>
                  <a:ext uri="{FF2B5EF4-FFF2-40B4-BE49-F238E27FC236}">
                    <a16:creationId xmlns:a16="http://schemas.microsoft.com/office/drawing/2014/main" id="{00000000-0008-0000-0000-000048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72</xdr:row>
          <xdr:rowOff>26276</xdr:rowOff>
        </xdr:from>
        <xdr:ext cx="1045427" cy="150716"/>
        <xdr:grpSp>
          <xdr:nvGrpSpPr>
            <xdr:cNvPr id="2542" name="Groupe 2541">
              <a:extLst>
                <a:ext uri="{FF2B5EF4-FFF2-40B4-BE49-F238E27FC236}">
                  <a16:creationId xmlns:a16="http://schemas.microsoft.com/office/drawing/2014/main" id="{00000000-0008-0000-0000-0000EE090000}"/>
                </a:ext>
              </a:extLst>
            </xdr:cNvPr>
            <xdr:cNvGrpSpPr/>
          </xdr:nvGrpSpPr>
          <xdr:grpSpPr>
            <a:xfrm>
              <a:off x="5078063" y="12870372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65" name="Button 841" hidden="1">
                <a:extLst>
                  <a:ext uri="{63B3BB69-23CF-44E3-9099-C40C66FF867C}">
                    <a14:compatExt spid="_x0000_s1865"/>
                  </a:ext>
                  <a:ext uri="{FF2B5EF4-FFF2-40B4-BE49-F238E27FC236}">
                    <a16:creationId xmlns:a16="http://schemas.microsoft.com/office/drawing/2014/main" id="{00000000-0008-0000-0000-000049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66" name="Button 842" hidden="1">
                <a:extLst>
                  <a:ext uri="{63B3BB69-23CF-44E3-9099-C40C66FF867C}">
                    <a14:compatExt spid="_x0000_s1866"/>
                  </a:ext>
                  <a:ext uri="{FF2B5EF4-FFF2-40B4-BE49-F238E27FC236}">
                    <a16:creationId xmlns:a16="http://schemas.microsoft.com/office/drawing/2014/main" id="{00000000-0008-0000-0000-00004A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67" name="Button 843" hidden="1">
                <a:extLst>
                  <a:ext uri="{63B3BB69-23CF-44E3-9099-C40C66FF867C}">
                    <a14:compatExt spid="_x0000_s1867"/>
                  </a:ext>
                  <a:ext uri="{FF2B5EF4-FFF2-40B4-BE49-F238E27FC236}">
                    <a16:creationId xmlns:a16="http://schemas.microsoft.com/office/drawing/2014/main" id="{00000000-0008-0000-0000-00004B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68" name="Button 844" hidden="1">
                <a:extLst>
                  <a:ext uri="{63B3BB69-23CF-44E3-9099-C40C66FF867C}">
                    <a14:compatExt spid="_x0000_s1868"/>
                  </a:ext>
                  <a:ext uri="{FF2B5EF4-FFF2-40B4-BE49-F238E27FC236}">
                    <a16:creationId xmlns:a16="http://schemas.microsoft.com/office/drawing/2014/main" id="{00000000-0008-0000-0000-00004C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69" name="Button 845" hidden="1">
                <a:extLst>
                  <a:ext uri="{63B3BB69-23CF-44E3-9099-C40C66FF867C}">
                    <a14:compatExt spid="_x0000_s1869"/>
                  </a:ext>
                  <a:ext uri="{FF2B5EF4-FFF2-40B4-BE49-F238E27FC236}">
                    <a16:creationId xmlns:a16="http://schemas.microsoft.com/office/drawing/2014/main" id="{00000000-0008-0000-0000-00004D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70" name="Button 846" hidden="1">
                <a:extLst>
                  <a:ext uri="{63B3BB69-23CF-44E3-9099-C40C66FF867C}">
                    <a14:compatExt spid="_x0000_s1870"/>
                  </a:ext>
                  <a:ext uri="{FF2B5EF4-FFF2-40B4-BE49-F238E27FC236}">
                    <a16:creationId xmlns:a16="http://schemas.microsoft.com/office/drawing/2014/main" id="{00000000-0008-0000-0000-00004E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71</xdr:row>
          <xdr:rowOff>26276</xdr:rowOff>
        </xdr:from>
        <xdr:ext cx="1045427" cy="150716"/>
        <xdr:grpSp>
          <xdr:nvGrpSpPr>
            <xdr:cNvPr id="2549" name="Groupe 2548">
              <a:extLst>
                <a:ext uri="{FF2B5EF4-FFF2-40B4-BE49-F238E27FC236}">
                  <a16:creationId xmlns:a16="http://schemas.microsoft.com/office/drawing/2014/main" id="{00000000-0008-0000-0000-0000F5090000}"/>
                </a:ext>
              </a:extLst>
            </xdr:cNvPr>
            <xdr:cNvGrpSpPr/>
          </xdr:nvGrpSpPr>
          <xdr:grpSpPr>
            <a:xfrm>
              <a:off x="5078063" y="12672545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71" name="Button 847" hidden="1">
                <a:extLst>
                  <a:ext uri="{63B3BB69-23CF-44E3-9099-C40C66FF867C}">
                    <a14:compatExt spid="_x0000_s1871"/>
                  </a:ext>
                  <a:ext uri="{FF2B5EF4-FFF2-40B4-BE49-F238E27FC236}">
                    <a16:creationId xmlns:a16="http://schemas.microsoft.com/office/drawing/2014/main" id="{00000000-0008-0000-0000-00004F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72" name="Button 848" hidden="1">
                <a:extLst>
                  <a:ext uri="{63B3BB69-23CF-44E3-9099-C40C66FF867C}">
                    <a14:compatExt spid="_x0000_s1872"/>
                  </a:ext>
                  <a:ext uri="{FF2B5EF4-FFF2-40B4-BE49-F238E27FC236}">
                    <a16:creationId xmlns:a16="http://schemas.microsoft.com/office/drawing/2014/main" id="{00000000-0008-0000-0000-000050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73" name="Button 849" hidden="1">
                <a:extLst>
                  <a:ext uri="{63B3BB69-23CF-44E3-9099-C40C66FF867C}">
                    <a14:compatExt spid="_x0000_s1873"/>
                  </a:ext>
                  <a:ext uri="{FF2B5EF4-FFF2-40B4-BE49-F238E27FC236}">
                    <a16:creationId xmlns:a16="http://schemas.microsoft.com/office/drawing/2014/main" id="{00000000-0008-0000-0000-000051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74" name="Button 850" hidden="1">
                <a:extLst>
                  <a:ext uri="{63B3BB69-23CF-44E3-9099-C40C66FF867C}">
                    <a14:compatExt spid="_x0000_s1874"/>
                  </a:ext>
                  <a:ext uri="{FF2B5EF4-FFF2-40B4-BE49-F238E27FC236}">
                    <a16:creationId xmlns:a16="http://schemas.microsoft.com/office/drawing/2014/main" id="{00000000-0008-0000-0000-000052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75" name="Button 851" hidden="1">
                <a:extLst>
                  <a:ext uri="{63B3BB69-23CF-44E3-9099-C40C66FF867C}">
                    <a14:compatExt spid="_x0000_s1875"/>
                  </a:ext>
                  <a:ext uri="{FF2B5EF4-FFF2-40B4-BE49-F238E27FC236}">
                    <a16:creationId xmlns:a16="http://schemas.microsoft.com/office/drawing/2014/main" id="{00000000-0008-0000-0000-000053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76" name="Button 852" hidden="1">
                <a:extLst>
                  <a:ext uri="{63B3BB69-23CF-44E3-9099-C40C66FF867C}">
                    <a14:compatExt spid="_x0000_s1876"/>
                  </a:ext>
                  <a:ext uri="{FF2B5EF4-FFF2-40B4-BE49-F238E27FC236}">
                    <a16:creationId xmlns:a16="http://schemas.microsoft.com/office/drawing/2014/main" id="{00000000-0008-0000-0000-000054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77</xdr:row>
          <xdr:rowOff>26276</xdr:rowOff>
        </xdr:from>
        <xdr:ext cx="1045427" cy="150716"/>
        <xdr:grpSp>
          <xdr:nvGrpSpPr>
            <xdr:cNvPr id="2556" name="Groupe 2555">
              <a:extLst>
                <a:ext uri="{FF2B5EF4-FFF2-40B4-BE49-F238E27FC236}">
                  <a16:creationId xmlns:a16="http://schemas.microsoft.com/office/drawing/2014/main" id="{00000000-0008-0000-0000-0000FC090000}"/>
                </a:ext>
              </a:extLst>
            </xdr:cNvPr>
            <xdr:cNvGrpSpPr/>
          </xdr:nvGrpSpPr>
          <xdr:grpSpPr>
            <a:xfrm>
              <a:off x="5078063" y="13830199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77" name="Button 853" hidden="1">
                <a:extLst>
                  <a:ext uri="{63B3BB69-23CF-44E3-9099-C40C66FF867C}">
                    <a14:compatExt spid="_x0000_s1877"/>
                  </a:ext>
                  <a:ext uri="{FF2B5EF4-FFF2-40B4-BE49-F238E27FC236}">
                    <a16:creationId xmlns:a16="http://schemas.microsoft.com/office/drawing/2014/main" id="{00000000-0008-0000-0000-000055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78" name="Button 854" hidden="1">
                <a:extLst>
                  <a:ext uri="{63B3BB69-23CF-44E3-9099-C40C66FF867C}">
                    <a14:compatExt spid="_x0000_s1878"/>
                  </a:ext>
                  <a:ext uri="{FF2B5EF4-FFF2-40B4-BE49-F238E27FC236}">
                    <a16:creationId xmlns:a16="http://schemas.microsoft.com/office/drawing/2014/main" id="{00000000-0008-0000-0000-000056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79" name="Button 855" hidden="1">
                <a:extLst>
                  <a:ext uri="{63B3BB69-23CF-44E3-9099-C40C66FF867C}">
                    <a14:compatExt spid="_x0000_s1879"/>
                  </a:ext>
                  <a:ext uri="{FF2B5EF4-FFF2-40B4-BE49-F238E27FC236}">
                    <a16:creationId xmlns:a16="http://schemas.microsoft.com/office/drawing/2014/main" id="{00000000-0008-0000-0000-000057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80" name="Button 856" hidden="1">
                <a:extLst>
                  <a:ext uri="{63B3BB69-23CF-44E3-9099-C40C66FF867C}">
                    <a14:compatExt spid="_x0000_s1880"/>
                  </a:ext>
                  <a:ext uri="{FF2B5EF4-FFF2-40B4-BE49-F238E27FC236}">
                    <a16:creationId xmlns:a16="http://schemas.microsoft.com/office/drawing/2014/main" id="{00000000-0008-0000-0000-000058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81" name="Button 857" hidden="1">
                <a:extLst>
                  <a:ext uri="{63B3BB69-23CF-44E3-9099-C40C66FF867C}">
                    <a14:compatExt spid="_x0000_s1881"/>
                  </a:ext>
                  <a:ext uri="{FF2B5EF4-FFF2-40B4-BE49-F238E27FC236}">
                    <a16:creationId xmlns:a16="http://schemas.microsoft.com/office/drawing/2014/main" id="{00000000-0008-0000-0000-000059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82" name="Button 858" hidden="1">
                <a:extLst>
                  <a:ext uri="{63B3BB69-23CF-44E3-9099-C40C66FF867C}">
                    <a14:compatExt spid="_x0000_s1882"/>
                  </a:ext>
                  <a:ext uri="{FF2B5EF4-FFF2-40B4-BE49-F238E27FC236}">
                    <a16:creationId xmlns:a16="http://schemas.microsoft.com/office/drawing/2014/main" id="{00000000-0008-0000-0000-00005A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77</xdr:row>
          <xdr:rowOff>26276</xdr:rowOff>
        </xdr:from>
        <xdr:ext cx="1045427" cy="150716"/>
        <xdr:grpSp>
          <xdr:nvGrpSpPr>
            <xdr:cNvPr id="2563" name="Groupe 2562">
              <a:extLst>
                <a:ext uri="{FF2B5EF4-FFF2-40B4-BE49-F238E27FC236}">
                  <a16:creationId xmlns:a16="http://schemas.microsoft.com/office/drawing/2014/main" id="{00000000-0008-0000-0000-0000030A0000}"/>
                </a:ext>
              </a:extLst>
            </xdr:cNvPr>
            <xdr:cNvGrpSpPr/>
          </xdr:nvGrpSpPr>
          <xdr:grpSpPr>
            <a:xfrm>
              <a:off x="5078063" y="13830199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83" name="Button 859" hidden="1">
                <a:extLst>
                  <a:ext uri="{63B3BB69-23CF-44E3-9099-C40C66FF867C}">
                    <a14:compatExt spid="_x0000_s1883"/>
                  </a:ext>
                  <a:ext uri="{FF2B5EF4-FFF2-40B4-BE49-F238E27FC236}">
                    <a16:creationId xmlns:a16="http://schemas.microsoft.com/office/drawing/2014/main" id="{00000000-0008-0000-0000-00005B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84" name="Button 860" hidden="1">
                <a:extLst>
                  <a:ext uri="{63B3BB69-23CF-44E3-9099-C40C66FF867C}">
                    <a14:compatExt spid="_x0000_s1884"/>
                  </a:ext>
                  <a:ext uri="{FF2B5EF4-FFF2-40B4-BE49-F238E27FC236}">
                    <a16:creationId xmlns:a16="http://schemas.microsoft.com/office/drawing/2014/main" id="{00000000-0008-0000-0000-00005C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85" name="Button 861" hidden="1">
                <a:extLst>
                  <a:ext uri="{63B3BB69-23CF-44E3-9099-C40C66FF867C}">
                    <a14:compatExt spid="_x0000_s1885"/>
                  </a:ext>
                  <a:ext uri="{FF2B5EF4-FFF2-40B4-BE49-F238E27FC236}">
                    <a16:creationId xmlns:a16="http://schemas.microsoft.com/office/drawing/2014/main" id="{00000000-0008-0000-0000-00005D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86" name="Button 862" hidden="1">
                <a:extLst>
                  <a:ext uri="{63B3BB69-23CF-44E3-9099-C40C66FF867C}">
                    <a14:compatExt spid="_x0000_s1886"/>
                  </a:ext>
                  <a:ext uri="{FF2B5EF4-FFF2-40B4-BE49-F238E27FC236}">
                    <a16:creationId xmlns:a16="http://schemas.microsoft.com/office/drawing/2014/main" id="{00000000-0008-0000-0000-00005E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87" name="Button 863" hidden="1">
                <a:extLst>
                  <a:ext uri="{63B3BB69-23CF-44E3-9099-C40C66FF867C}">
                    <a14:compatExt spid="_x0000_s1887"/>
                  </a:ext>
                  <a:ext uri="{FF2B5EF4-FFF2-40B4-BE49-F238E27FC236}">
                    <a16:creationId xmlns:a16="http://schemas.microsoft.com/office/drawing/2014/main" id="{00000000-0008-0000-0000-00005F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88" name="Button 864" hidden="1">
                <a:extLst>
                  <a:ext uri="{63B3BB69-23CF-44E3-9099-C40C66FF867C}">
                    <a14:compatExt spid="_x0000_s1888"/>
                  </a:ext>
                  <a:ext uri="{FF2B5EF4-FFF2-40B4-BE49-F238E27FC236}">
                    <a16:creationId xmlns:a16="http://schemas.microsoft.com/office/drawing/2014/main" id="{00000000-0008-0000-0000-000060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77</xdr:row>
          <xdr:rowOff>26276</xdr:rowOff>
        </xdr:from>
        <xdr:ext cx="1045427" cy="150716"/>
        <xdr:grpSp>
          <xdr:nvGrpSpPr>
            <xdr:cNvPr id="2570" name="Groupe 2569">
              <a:extLst>
                <a:ext uri="{FF2B5EF4-FFF2-40B4-BE49-F238E27FC236}">
                  <a16:creationId xmlns:a16="http://schemas.microsoft.com/office/drawing/2014/main" id="{00000000-0008-0000-0000-00000A0A0000}"/>
                </a:ext>
              </a:extLst>
            </xdr:cNvPr>
            <xdr:cNvGrpSpPr/>
          </xdr:nvGrpSpPr>
          <xdr:grpSpPr>
            <a:xfrm>
              <a:off x="5078063" y="13830199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89" name="Button 865" hidden="1">
                <a:extLst>
                  <a:ext uri="{63B3BB69-23CF-44E3-9099-C40C66FF867C}">
                    <a14:compatExt spid="_x0000_s1889"/>
                  </a:ext>
                  <a:ext uri="{FF2B5EF4-FFF2-40B4-BE49-F238E27FC236}">
                    <a16:creationId xmlns:a16="http://schemas.microsoft.com/office/drawing/2014/main" id="{00000000-0008-0000-0000-000061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90" name="Button 866" hidden="1">
                <a:extLst>
                  <a:ext uri="{63B3BB69-23CF-44E3-9099-C40C66FF867C}">
                    <a14:compatExt spid="_x0000_s1890"/>
                  </a:ext>
                  <a:ext uri="{FF2B5EF4-FFF2-40B4-BE49-F238E27FC236}">
                    <a16:creationId xmlns:a16="http://schemas.microsoft.com/office/drawing/2014/main" id="{00000000-0008-0000-0000-000062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91" name="Button 867" hidden="1">
                <a:extLst>
                  <a:ext uri="{63B3BB69-23CF-44E3-9099-C40C66FF867C}">
                    <a14:compatExt spid="_x0000_s1891"/>
                  </a:ext>
                  <a:ext uri="{FF2B5EF4-FFF2-40B4-BE49-F238E27FC236}">
                    <a16:creationId xmlns:a16="http://schemas.microsoft.com/office/drawing/2014/main" id="{00000000-0008-0000-0000-000063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92" name="Button 868" hidden="1">
                <a:extLst>
                  <a:ext uri="{63B3BB69-23CF-44E3-9099-C40C66FF867C}">
                    <a14:compatExt spid="_x0000_s1892"/>
                  </a:ext>
                  <a:ext uri="{FF2B5EF4-FFF2-40B4-BE49-F238E27FC236}">
                    <a16:creationId xmlns:a16="http://schemas.microsoft.com/office/drawing/2014/main" id="{00000000-0008-0000-0000-000064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93" name="Button 869" hidden="1">
                <a:extLst>
                  <a:ext uri="{63B3BB69-23CF-44E3-9099-C40C66FF867C}">
                    <a14:compatExt spid="_x0000_s1893"/>
                  </a:ext>
                  <a:ext uri="{FF2B5EF4-FFF2-40B4-BE49-F238E27FC236}">
                    <a16:creationId xmlns:a16="http://schemas.microsoft.com/office/drawing/2014/main" id="{00000000-0008-0000-0000-000065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94" name="Button 870" hidden="1">
                <a:extLst>
                  <a:ext uri="{63B3BB69-23CF-44E3-9099-C40C66FF867C}">
                    <a14:compatExt spid="_x0000_s1894"/>
                  </a:ext>
                  <a:ext uri="{FF2B5EF4-FFF2-40B4-BE49-F238E27FC236}">
                    <a16:creationId xmlns:a16="http://schemas.microsoft.com/office/drawing/2014/main" id="{00000000-0008-0000-0000-000066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79</xdr:row>
          <xdr:rowOff>26276</xdr:rowOff>
        </xdr:from>
        <xdr:ext cx="1045427" cy="150716"/>
        <xdr:grpSp>
          <xdr:nvGrpSpPr>
            <xdr:cNvPr id="2577" name="Groupe 2576">
              <a:extLst>
                <a:ext uri="{FF2B5EF4-FFF2-40B4-BE49-F238E27FC236}">
                  <a16:creationId xmlns:a16="http://schemas.microsoft.com/office/drawing/2014/main" id="{00000000-0008-0000-0000-0000110A0000}"/>
                </a:ext>
              </a:extLst>
            </xdr:cNvPr>
            <xdr:cNvGrpSpPr/>
          </xdr:nvGrpSpPr>
          <xdr:grpSpPr>
            <a:xfrm>
              <a:off x="5078063" y="14225853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95" name="Button 871" hidden="1">
                <a:extLst>
                  <a:ext uri="{63B3BB69-23CF-44E3-9099-C40C66FF867C}">
                    <a14:compatExt spid="_x0000_s1895"/>
                  </a:ext>
                  <a:ext uri="{FF2B5EF4-FFF2-40B4-BE49-F238E27FC236}">
                    <a16:creationId xmlns:a16="http://schemas.microsoft.com/office/drawing/2014/main" id="{00000000-0008-0000-0000-000067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96" name="Button 872" hidden="1">
                <a:extLst>
                  <a:ext uri="{63B3BB69-23CF-44E3-9099-C40C66FF867C}">
                    <a14:compatExt spid="_x0000_s1896"/>
                  </a:ext>
                  <a:ext uri="{FF2B5EF4-FFF2-40B4-BE49-F238E27FC236}">
                    <a16:creationId xmlns:a16="http://schemas.microsoft.com/office/drawing/2014/main" id="{00000000-0008-0000-0000-000068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97" name="Button 873" hidden="1">
                <a:extLst>
                  <a:ext uri="{63B3BB69-23CF-44E3-9099-C40C66FF867C}">
                    <a14:compatExt spid="_x0000_s1897"/>
                  </a:ext>
                  <a:ext uri="{FF2B5EF4-FFF2-40B4-BE49-F238E27FC236}">
                    <a16:creationId xmlns:a16="http://schemas.microsoft.com/office/drawing/2014/main" id="{00000000-0008-0000-0000-000069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98" name="Button 874" hidden="1">
                <a:extLst>
                  <a:ext uri="{63B3BB69-23CF-44E3-9099-C40C66FF867C}">
                    <a14:compatExt spid="_x0000_s1898"/>
                  </a:ext>
                  <a:ext uri="{FF2B5EF4-FFF2-40B4-BE49-F238E27FC236}">
                    <a16:creationId xmlns:a16="http://schemas.microsoft.com/office/drawing/2014/main" id="{00000000-0008-0000-0000-00006A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99" name="Button 875" hidden="1">
                <a:extLst>
                  <a:ext uri="{63B3BB69-23CF-44E3-9099-C40C66FF867C}">
                    <a14:compatExt spid="_x0000_s1899"/>
                  </a:ext>
                  <a:ext uri="{FF2B5EF4-FFF2-40B4-BE49-F238E27FC236}">
                    <a16:creationId xmlns:a16="http://schemas.microsoft.com/office/drawing/2014/main" id="{00000000-0008-0000-0000-00006B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00" name="Button 876" hidden="1">
                <a:extLst>
                  <a:ext uri="{63B3BB69-23CF-44E3-9099-C40C66FF867C}">
                    <a14:compatExt spid="_x0000_s1900"/>
                  </a:ext>
                  <a:ext uri="{FF2B5EF4-FFF2-40B4-BE49-F238E27FC236}">
                    <a16:creationId xmlns:a16="http://schemas.microsoft.com/office/drawing/2014/main" id="{00000000-0008-0000-0000-00006C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78</xdr:row>
          <xdr:rowOff>26276</xdr:rowOff>
        </xdr:from>
        <xdr:ext cx="1045427" cy="150716"/>
        <xdr:grpSp>
          <xdr:nvGrpSpPr>
            <xdr:cNvPr id="2584" name="Groupe 2583">
              <a:extLst>
                <a:ext uri="{FF2B5EF4-FFF2-40B4-BE49-F238E27FC236}">
                  <a16:creationId xmlns:a16="http://schemas.microsoft.com/office/drawing/2014/main" id="{00000000-0008-0000-0000-0000180A0000}"/>
                </a:ext>
              </a:extLst>
            </xdr:cNvPr>
            <xdr:cNvGrpSpPr/>
          </xdr:nvGrpSpPr>
          <xdr:grpSpPr>
            <a:xfrm>
              <a:off x="5078063" y="14028026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01" name="Button 877" hidden="1">
                <a:extLst>
                  <a:ext uri="{63B3BB69-23CF-44E3-9099-C40C66FF867C}">
                    <a14:compatExt spid="_x0000_s1901"/>
                  </a:ext>
                  <a:ext uri="{FF2B5EF4-FFF2-40B4-BE49-F238E27FC236}">
                    <a16:creationId xmlns:a16="http://schemas.microsoft.com/office/drawing/2014/main" id="{00000000-0008-0000-0000-00006D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02" name="Button 878" hidden="1">
                <a:extLst>
                  <a:ext uri="{63B3BB69-23CF-44E3-9099-C40C66FF867C}">
                    <a14:compatExt spid="_x0000_s1902"/>
                  </a:ext>
                  <a:ext uri="{FF2B5EF4-FFF2-40B4-BE49-F238E27FC236}">
                    <a16:creationId xmlns:a16="http://schemas.microsoft.com/office/drawing/2014/main" id="{00000000-0008-0000-0000-00006E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03" name="Button 879" hidden="1">
                <a:extLst>
                  <a:ext uri="{63B3BB69-23CF-44E3-9099-C40C66FF867C}">
                    <a14:compatExt spid="_x0000_s1903"/>
                  </a:ext>
                  <a:ext uri="{FF2B5EF4-FFF2-40B4-BE49-F238E27FC236}">
                    <a16:creationId xmlns:a16="http://schemas.microsoft.com/office/drawing/2014/main" id="{00000000-0008-0000-0000-00006F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04" name="Button 880" hidden="1">
                <a:extLst>
                  <a:ext uri="{63B3BB69-23CF-44E3-9099-C40C66FF867C}">
                    <a14:compatExt spid="_x0000_s1904"/>
                  </a:ext>
                  <a:ext uri="{FF2B5EF4-FFF2-40B4-BE49-F238E27FC236}">
                    <a16:creationId xmlns:a16="http://schemas.microsoft.com/office/drawing/2014/main" id="{00000000-0008-0000-0000-000070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05" name="Button 881" hidden="1">
                <a:extLst>
                  <a:ext uri="{63B3BB69-23CF-44E3-9099-C40C66FF867C}">
                    <a14:compatExt spid="_x0000_s1905"/>
                  </a:ext>
                  <a:ext uri="{FF2B5EF4-FFF2-40B4-BE49-F238E27FC236}">
                    <a16:creationId xmlns:a16="http://schemas.microsoft.com/office/drawing/2014/main" id="{00000000-0008-0000-0000-000071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06" name="Button 882" hidden="1">
                <a:extLst>
                  <a:ext uri="{63B3BB69-23CF-44E3-9099-C40C66FF867C}">
                    <a14:compatExt spid="_x0000_s1906"/>
                  </a:ext>
                  <a:ext uri="{FF2B5EF4-FFF2-40B4-BE49-F238E27FC236}">
                    <a16:creationId xmlns:a16="http://schemas.microsoft.com/office/drawing/2014/main" id="{00000000-0008-0000-0000-000072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31</xdr:row>
          <xdr:rowOff>26276</xdr:rowOff>
        </xdr:from>
        <xdr:ext cx="1045427" cy="150716"/>
        <xdr:grpSp>
          <xdr:nvGrpSpPr>
            <xdr:cNvPr id="2591" name="Groupe 2590">
              <a:extLst>
                <a:ext uri="{FF2B5EF4-FFF2-40B4-BE49-F238E27FC236}">
                  <a16:creationId xmlns:a16="http://schemas.microsoft.com/office/drawing/2014/main" id="{00000000-0008-0000-0000-00001F0A0000}"/>
                </a:ext>
              </a:extLst>
            </xdr:cNvPr>
            <xdr:cNvGrpSpPr/>
          </xdr:nvGrpSpPr>
          <xdr:grpSpPr>
            <a:xfrm>
              <a:off x="5078063" y="5169776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07" name="Button 883" hidden="1">
                <a:extLst>
                  <a:ext uri="{63B3BB69-23CF-44E3-9099-C40C66FF867C}">
                    <a14:compatExt spid="_x0000_s1907"/>
                  </a:ext>
                  <a:ext uri="{FF2B5EF4-FFF2-40B4-BE49-F238E27FC236}">
                    <a16:creationId xmlns:a16="http://schemas.microsoft.com/office/drawing/2014/main" id="{00000000-0008-0000-0000-000073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08" name="Button 884" hidden="1">
                <a:extLst>
                  <a:ext uri="{63B3BB69-23CF-44E3-9099-C40C66FF867C}">
                    <a14:compatExt spid="_x0000_s1908"/>
                  </a:ext>
                  <a:ext uri="{FF2B5EF4-FFF2-40B4-BE49-F238E27FC236}">
                    <a16:creationId xmlns:a16="http://schemas.microsoft.com/office/drawing/2014/main" id="{00000000-0008-0000-0000-000074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09" name="Button 885" hidden="1">
                <a:extLst>
                  <a:ext uri="{63B3BB69-23CF-44E3-9099-C40C66FF867C}">
                    <a14:compatExt spid="_x0000_s1909"/>
                  </a:ext>
                  <a:ext uri="{FF2B5EF4-FFF2-40B4-BE49-F238E27FC236}">
                    <a16:creationId xmlns:a16="http://schemas.microsoft.com/office/drawing/2014/main" id="{00000000-0008-0000-0000-000075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10" name="Button 886" hidden="1">
                <a:extLst>
                  <a:ext uri="{63B3BB69-23CF-44E3-9099-C40C66FF867C}">
                    <a14:compatExt spid="_x0000_s1910"/>
                  </a:ext>
                  <a:ext uri="{FF2B5EF4-FFF2-40B4-BE49-F238E27FC236}">
                    <a16:creationId xmlns:a16="http://schemas.microsoft.com/office/drawing/2014/main" id="{00000000-0008-0000-0000-000076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11" name="Button 887" hidden="1">
                <a:extLst>
                  <a:ext uri="{63B3BB69-23CF-44E3-9099-C40C66FF867C}">
                    <a14:compatExt spid="_x0000_s1911"/>
                  </a:ext>
                  <a:ext uri="{FF2B5EF4-FFF2-40B4-BE49-F238E27FC236}">
                    <a16:creationId xmlns:a16="http://schemas.microsoft.com/office/drawing/2014/main" id="{00000000-0008-0000-0000-000077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12" name="Button 888" hidden="1">
                <a:extLst>
                  <a:ext uri="{63B3BB69-23CF-44E3-9099-C40C66FF867C}">
                    <a14:compatExt spid="_x0000_s1912"/>
                  </a:ext>
                  <a:ext uri="{FF2B5EF4-FFF2-40B4-BE49-F238E27FC236}">
                    <a16:creationId xmlns:a16="http://schemas.microsoft.com/office/drawing/2014/main" id="{00000000-0008-0000-0000-000078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32</xdr:row>
          <xdr:rowOff>26276</xdr:rowOff>
        </xdr:from>
        <xdr:ext cx="1045427" cy="150716"/>
        <xdr:grpSp>
          <xdr:nvGrpSpPr>
            <xdr:cNvPr id="2598" name="Groupe 2597">
              <a:extLst>
                <a:ext uri="{FF2B5EF4-FFF2-40B4-BE49-F238E27FC236}">
                  <a16:creationId xmlns:a16="http://schemas.microsoft.com/office/drawing/2014/main" id="{00000000-0008-0000-0000-0000260A0000}"/>
                </a:ext>
              </a:extLst>
            </xdr:cNvPr>
            <xdr:cNvGrpSpPr/>
          </xdr:nvGrpSpPr>
          <xdr:grpSpPr>
            <a:xfrm>
              <a:off x="5078063" y="5367603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13" name="Button 889" hidden="1">
                <a:extLst>
                  <a:ext uri="{63B3BB69-23CF-44E3-9099-C40C66FF867C}">
                    <a14:compatExt spid="_x0000_s1913"/>
                  </a:ext>
                  <a:ext uri="{FF2B5EF4-FFF2-40B4-BE49-F238E27FC236}">
                    <a16:creationId xmlns:a16="http://schemas.microsoft.com/office/drawing/2014/main" id="{00000000-0008-0000-0000-000079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14" name="Button 890" hidden="1">
                <a:extLst>
                  <a:ext uri="{63B3BB69-23CF-44E3-9099-C40C66FF867C}">
                    <a14:compatExt spid="_x0000_s1914"/>
                  </a:ext>
                  <a:ext uri="{FF2B5EF4-FFF2-40B4-BE49-F238E27FC236}">
                    <a16:creationId xmlns:a16="http://schemas.microsoft.com/office/drawing/2014/main" id="{00000000-0008-0000-0000-00007A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15" name="Button 891" hidden="1">
                <a:extLst>
                  <a:ext uri="{63B3BB69-23CF-44E3-9099-C40C66FF867C}">
                    <a14:compatExt spid="_x0000_s1915"/>
                  </a:ext>
                  <a:ext uri="{FF2B5EF4-FFF2-40B4-BE49-F238E27FC236}">
                    <a16:creationId xmlns:a16="http://schemas.microsoft.com/office/drawing/2014/main" id="{00000000-0008-0000-0000-00007B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16" name="Button 892" hidden="1">
                <a:extLst>
                  <a:ext uri="{63B3BB69-23CF-44E3-9099-C40C66FF867C}">
                    <a14:compatExt spid="_x0000_s1916"/>
                  </a:ext>
                  <a:ext uri="{FF2B5EF4-FFF2-40B4-BE49-F238E27FC236}">
                    <a16:creationId xmlns:a16="http://schemas.microsoft.com/office/drawing/2014/main" id="{00000000-0008-0000-0000-00007C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17" name="Button 893" hidden="1">
                <a:extLst>
                  <a:ext uri="{63B3BB69-23CF-44E3-9099-C40C66FF867C}">
                    <a14:compatExt spid="_x0000_s1917"/>
                  </a:ext>
                  <a:ext uri="{FF2B5EF4-FFF2-40B4-BE49-F238E27FC236}">
                    <a16:creationId xmlns:a16="http://schemas.microsoft.com/office/drawing/2014/main" id="{00000000-0008-0000-0000-00007D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18" name="Button 894" hidden="1">
                <a:extLst>
                  <a:ext uri="{63B3BB69-23CF-44E3-9099-C40C66FF867C}">
                    <a14:compatExt spid="_x0000_s1918"/>
                  </a:ext>
                  <a:ext uri="{FF2B5EF4-FFF2-40B4-BE49-F238E27FC236}">
                    <a16:creationId xmlns:a16="http://schemas.microsoft.com/office/drawing/2014/main" id="{00000000-0008-0000-0000-00007E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82</xdr:row>
          <xdr:rowOff>26276</xdr:rowOff>
        </xdr:from>
        <xdr:ext cx="1045427" cy="150716"/>
        <xdr:grpSp>
          <xdr:nvGrpSpPr>
            <xdr:cNvPr id="2605" name="Groupe 2604">
              <a:extLst>
                <a:ext uri="{FF2B5EF4-FFF2-40B4-BE49-F238E27FC236}">
                  <a16:creationId xmlns:a16="http://schemas.microsoft.com/office/drawing/2014/main" id="{00000000-0008-0000-0000-00002D0A0000}"/>
                </a:ext>
              </a:extLst>
            </xdr:cNvPr>
            <xdr:cNvGrpSpPr/>
          </xdr:nvGrpSpPr>
          <xdr:grpSpPr>
            <a:xfrm>
              <a:off x="5078063" y="14797353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19" name="Button 895" hidden="1">
                <a:extLst>
                  <a:ext uri="{63B3BB69-23CF-44E3-9099-C40C66FF867C}">
                    <a14:compatExt spid="_x0000_s1919"/>
                  </a:ext>
                  <a:ext uri="{FF2B5EF4-FFF2-40B4-BE49-F238E27FC236}">
                    <a16:creationId xmlns:a16="http://schemas.microsoft.com/office/drawing/2014/main" id="{00000000-0008-0000-0000-00007F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20" name="Button 896" hidden="1">
                <a:extLst>
                  <a:ext uri="{63B3BB69-23CF-44E3-9099-C40C66FF867C}">
                    <a14:compatExt spid="_x0000_s1920"/>
                  </a:ext>
                  <a:ext uri="{FF2B5EF4-FFF2-40B4-BE49-F238E27FC236}">
                    <a16:creationId xmlns:a16="http://schemas.microsoft.com/office/drawing/2014/main" id="{00000000-0008-0000-0000-000080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21" name="Button 897" hidden="1">
                <a:extLst>
                  <a:ext uri="{63B3BB69-23CF-44E3-9099-C40C66FF867C}">
                    <a14:compatExt spid="_x0000_s1921"/>
                  </a:ext>
                  <a:ext uri="{FF2B5EF4-FFF2-40B4-BE49-F238E27FC236}">
                    <a16:creationId xmlns:a16="http://schemas.microsoft.com/office/drawing/2014/main" id="{00000000-0008-0000-0000-000081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22" name="Button 898" hidden="1">
                <a:extLst>
                  <a:ext uri="{63B3BB69-23CF-44E3-9099-C40C66FF867C}">
                    <a14:compatExt spid="_x0000_s1922"/>
                  </a:ext>
                  <a:ext uri="{FF2B5EF4-FFF2-40B4-BE49-F238E27FC236}">
                    <a16:creationId xmlns:a16="http://schemas.microsoft.com/office/drawing/2014/main" id="{00000000-0008-0000-0000-000082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23" name="Button 899" hidden="1">
                <a:extLst>
                  <a:ext uri="{63B3BB69-23CF-44E3-9099-C40C66FF867C}">
                    <a14:compatExt spid="_x0000_s1923"/>
                  </a:ext>
                  <a:ext uri="{FF2B5EF4-FFF2-40B4-BE49-F238E27FC236}">
                    <a16:creationId xmlns:a16="http://schemas.microsoft.com/office/drawing/2014/main" id="{00000000-0008-0000-0000-000083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24" name="Button 900" hidden="1">
                <a:extLst>
                  <a:ext uri="{63B3BB69-23CF-44E3-9099-C40C66FF867C}">
                    <a14:compatExt spid="_x0000_s1924"/>
                  </a:ext>
                  <a:ext uri="{FF2B5EF4-FFF2-40B4-BE49-F238E27FC236}">
                    <a16:creationId xmlns:a16="http://schemas.microsoft.com/office/drawing/2014/main" id="{00000000-0008-0000-0000-000084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83</xdr:row>
          <xdr:rowOff>26276</xdr:rowOff>
        </xdr:from>
        <xdr:ext cx="1045427" cy="150716"/>
        <xdr:grpSp>
          <xdr:nvGrpSpPr>
            <xdr:cNvPr id="2612" name="Groupe 2611">
              <a:extLst>
                <a:ext uri="{FF2B5EF4-FFF2-40B4-BE49-F238E27FC236}">
                  <a16:creationId xmlns:a16="http://schemas.microsoft.com/office/drawing/2014/main" id="{00000000-0008-0000-0000-0000340A0000}"/>
                </a:ext>
              </a:extLst>
            </xdr:cNvPr>
            <xdr:cNvGrpSpPr/>
          </xdr:nvGrpSpPr>
          <xdr:grpSpPr>
            <a:xfrm>
              <a:off x="5078063" y="14987853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25" name="Button 901" hidden="1">
                <a:extLst>
                  <a:ext uri="{63B3BB69-23CF-44E3-9099-C40C66FF867C}">
                    <a14:compatExt spid="_x0000_s1925"/>
                  </a:ext>
                  <a:ext uri="{FF2B5EF4-FFF2-40B4-BE49-F238E27FC236}">
                    <a16:creationId xmlns:a16="http://schemas.microsoft.com/office/drawing/2014/main" id="{00000000-0008-0000-0000-000085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26" name="Button 902" hidden="1">
                <a:extLst>
                  <a:ext uri="{63B3BB69-23CF-44E3-9099-C40C66FF867C}">
                    <a14:compatExt spid="_x0000_s1926"/>
                  </a:ext>
                  <a:ext uri="{FF2B5EF4-FFF2-40B4-BE49-F238E27FC236}">
                    <a16:creationId xmlns:a16="http://schemas.microsoft.com/office/drawing/2014/main" id="{00000000-0008-0000-0000-000086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27" name="Button 903" hidden="1">
                <a:extLst>
                  <a:ext uri="{63B3BB69-23CF-44E3-9099-C40C66FF867C}">
                    <a14:compatExt spid="_x0000_s1927"/>
                  </a:ext>
                  <a:ext uri="{FF2B5EF4-FFF2-40B4-BE49-F238E27FC236}">
                    <a16:creationId xmlns:a16="http://schemas.microsoft.com/office/drawing/2014/main" id="{00000000-0008-0000-0000-000087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28" name="Button 904" hidden="1">
                <a:extLst>
                  <a:ext uri="{63B3BB69-23CF-44E3-9099-C40C66FF867C}">
                    <a14:compatExt spid="_x0000_s1928"/>
                  </a:ext>
                  <a:ext uri="{FF2B5EF4-FFF2-40B4-BE49-F238E27FC236}">
                    <a16:creationId xmlns:a16="http://schemas.microsoft.com/office/drawing/2014/main" id="{00000000-0008-0000-0000-000088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29" name="Button 905" hidden="1">
                <a:extLst>
                  <a:ext uri="{63B3BB69-23CF-44E3-9099-C40C66FF867C}">
                    <a14:compatExt spid="_x0000_s1929"/>
                  </a:ext>
                  <a:ext uri="{FF2B5EF4-FFF2-40B4-BE49-F238E27FC236}">
                    <a16:creationId xmlns:a16="http://schemas.microsoft.com/office/drawing/2014/main" id="{00000000-0008-0000-0000-000089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30" name="Button 906" hidden="1">
                <a:extLst>
                  <a:ext uri="{63B3BB69-23CF-44E3-9099-C40C66FF867C}">
                    <a14:compatExt spid="_x0000_s1930"/>
                  </a:ext>
                  <a:ext uri="{FF2B5EF4-FFF2-40B4-BE49-F238E27FC236}">
                    <a16:creationId xmlns:a16="http://schemas.microsoft.com/office/drawing/2014/main" id="{00000000-0008-0000-0000-00008A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30</xdr:row>
          <xdr:rowOff>26276</xdr:rowOff>
        </xdr:from>
        <xdr:ext cx="1045427" cy="150716"/>
        <xdr:grpSp>
          <xdr:nvGrpSpPr>
            <xdr:cNvPr id="2619" name="Groupe 2618">
              <a:extLst>
                <a:ext uri="{FF2B5EF4-FFF2-40B4-BE49-F238E27FC236}">
                  <a16:creationId xmlns:a16="http://schemas.microsoft.com/office/drawing/2014/main" id="{00000000-0008-0000-0000-00003B0A0000}"/>
                </a:ext>
              </a:extLst>
            </xdr:cNvPr>
            <xdr:cNvGrpSpPr/>
          </xdr:nvGrpSpPr>
          <xdr:grpSpPr>
            <a:xfrm>
              <a:off x="5078063" y="4979276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31" name="Button 907" hidden="1">
                <a:extLst>
                  <a:ext uri="{63B3BB69-23CF-44E3-9099-C40C66FF867C}">
                    <a14:compatExt spid="_x0000_s1931"/>
                  </a:ext>
                  <a:ext uri="{FF2B5EF4-FFF2-40B4-BE49-F238E27FC236}">
                    <a16:creationId xmlns:a16="http://schemas.microsoft.com/office/drawing/2014/main" id="{00000000-0008-0000-0000-00008B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32" name="Button 908" hidden="1">
                <a:extLst>
                  <a:ext uri="{63B3BB69-23CF-44E3-9099-C40C66FF867C}">
                    <a14:compatExt spid="_x0000_s1932"/>
                  </a:ext>
                  <a:ext uri="{FF2B5EF4-FFF2-40B4-BE49-F238E27FC236}">
                    <a16:creationId xmlns:a16="http://schemas.microsoft.com/office/drawing/2014/main" id="{00000000-0008-0000-0000-00008C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33" name="Button 909" hidden="1">
                <a:extLst>
                  <a:ext uri="{63B3BB69-23CF-44E3-9099-C40C66FF867C}">
                    <a14:compatExt spid="_x0000_s1933"/>
                  </a:ext>
                  <a:ext uri="{FF2B5EF4-FFF2-40B4-BE49-F238E27FC236}">
                    <a16:creationId xmlns:a16="http://schemas.microsoft.com/office/drawing/2014/main" id="{00000000-0008-0000-0000-00008D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34" name="Button 910" hidden="1">
                <a:extLst>
                  <a:ext uri="{63B3BB69-23CF-44E3-9099-C40C66FF867C}">
                    <a14:compatExt spid="_x0000_s1934"/>
                  </a:ext>
                  <a:ext uri="{FF2B5EF4-FFF2-40B4-BE49-F238E27FC236}">
                    <a16:creationId xmlns:a16="http://schemas.microsoft.com/office/drawing/2014/main" id="{00000000-0008-0000-0000-00008E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35" name="Button 911" hidden="1">
                <a:extLst>
                  <a:ext uri="{63B3BB69-23CF-44E3-9099-C40C66FF867C}">
                    <a14:compatExt spid="_x0000_s1935"/>
                  </a:ext>
                  <a:ext uri="{FF2B5EF4-FFF2-40B4-BE49-F238E27FC236}">
                    <a16:creationId xmlns:a16="http://schemas.microsoft.com/office/drawing/2014/main" id="{00000000-0008-0000-0000-00008F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36" name="Button 912" hidden="1">
                <a:extLst>
                  <a:ext uri="{63B3BB69-23CF-44E3-9099-C40C66FF867C}">
                    <a14:compatExt spid="_x0000_s1936"/>
                  </a:ext>
                  <a:ext uri="{FF2B5EF4-FFF2-40B4-BE49-F238E27FC236}">
                    <a16:creationId xmlns:a16="http://schemas.microsoft.com/office/drawing/2014/main" id="{00000000-0008-0000-0000-000090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36</xdr:row>
          <xdr:rowOff>26276</xdr:rowOff>
        </xdr:from>
        <xdr:ext cx="1045427" cy="150716"/>
        <xdr:grpSp>
          <xdr:nvGrpSpPr>
            <xdr:cNvPr id="2626" name="Groupe 2625">
              <a:extLst>
                <a:ext uri="{FF2B5EF4-FFF2-40B4-BE49-F238E27FC236}">
                  <a16:creationId xmlns:a16="http://schemas.microsoft.com/office/drawing/2014/main" id="{00000000-0008-0000-0000-0000420A0000}"/>
                </a:ext>
              </a:extLst>
            </xdr:cNvPr>
            <xdr:cNvGrpSpPr/>
          </xdr:nvGrpSpPr>
          <xdr:grpSpPr>
            <a:xfrm>
              <a:off x="5078063" y="6136930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37" name="Button 913" hidden="1">
                <a:extLst>
                  <a:ext uri="{63B3BB69-23CF-44E3-9099-C40C66FF867C}">
                    <a14:compatExt spid="_x0000_s1937"/>
                  </a:ext>
                  <a:ext uri="{FF2B5EF4-FFF2-40B4-BE49-F238E27FC236}">
                    <a16:creationId xmlns:a16="http://schemas.microsoft.com/office/drawing/2014/main" id="{00000000-0008-0000-0000-000091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38" name="Button 914" hidden="1">
                <a:extLst>
                  <a:ext uri="{63B3BB69-23CF-44E3-9099-C40C66FF867C}">
                    <a14:compatExt spid="_x0000_s1938"/>
                  </a:ext>
                  <a:ext uri="{FF2B5EF4-FFF2-40B4-BE49-F238E27FC236}">
                    <a16:creationId xmlns:a16="http://schemas.microsoft.com/office/drawing/2014/main" id="{00000000-0008-0000-0000-000092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39" name="Button 915" hidden="1">
                <a:extLst>
                  <a:ext uri="{63B3BB69-23CF-44E3-9099-C40C66FF867C}">
                    <a14:compatExt spid="_x0000_s1939"/>
                  </a:ext>
                  <a:ext uri="{FF2B5EF4-FFF2-40B4-BE49-F238E27FC236}">
                    <a16:creationId xmlns:a16="http://schemas.microsoft.com/office/drawing/2014/main" id="{00000000-0008-0000-0000-000093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40" name="Button 916" hidden="1">
                <a:extLst>
                  <a:ext uri="{63B3BB69-23CF-44E3-9099-C40C66FF867C}">
                    <a14:compatExt spid="_x0000_s1940"/>
                  </a:ext>
                  <a:ext uri="{FF2B5EF4-FFF2-40B4-BE49-F238E27FC236}">
                    <a16:creationId xmlns:a16="http://schemas.microsoft.com/office/drawing/2014/main" id="{00000000-0008-0000-0000-000094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41" name="Button 917" hidden="1">
                <a:extLst>
                  <a:ext uri="{63B3BB69-23CF-44E3-9099-C40C66FF867C}">
                    <a14:compatExt spid="_x0000_s1941"/>
                  </a:ext>
                  <a:ext uri="{FF2B5EF4-FFF2-40B4-BE49-F238E27FC236}">
                    <a16:creationId xmlns:a16="http://schemas.microsoft.com/office/drawing/2014/main" id="{00000000-0008-0000-0000-000095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42" name="Button 918" hidden="1">
                <a:extLst>
                  <a:ext uri="{63B3BB69-23CF-44E3-9099-C40C66FF867C}">
                    <a14:compatExt spid="_x0000_s1942"/>
                  </a:ext>
                  <a:ext uri="{FF2B5EF4-FFF2-40B4-BE49-F238E27FC236}">
                    <a16:creationId xmlns:a16="http://schemas.microsoft.com/office/drawing/2014/main" id="{00000000-0008-0000-0000-000096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22</xdr:row>
          <xdr:rowOff>26276</xdr:rowOff>
        </xdr:from>
        <xdr:ext cx="1045427" cy="150716"/>
        <xdr:grpSp>
          <xdr:nvGrpSpPr>
            <xdr:cNvPr id="2633" name="Groupe 2632">
              <a:extLst>
                <a:ext uri="{FF2B5EF4-FFF2-40B4-BE49-F238E27FC236}">
                  <a16:creationId xmlns:a16="http://schemas.microsoft.com/office/drawing/2014/main" id="{00000000-0008-0000-0000-0000490A0000}"/>
                </a:ext>
              </a:extLst>
            </xdr:cNvPr>
            <xdr:cNvGrpSpPr/>
          </xdr:nvGrpSpPr>
          <xdr:grpSpPr>
            <a:xfrm>
              <a:off x="5078063" y="3587161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43" name="Button 919" hidden="1">
                <a:extLst>
                  <a:ext uri="{63B3BB69-23CF-44E3-9099-C40C66FF867C}">
                    <a14:compatExt spid="_x0000_s1943"/>
                  </a:ext>
                  <a:ext uri="{FF2B5EF4-FFF2-40B4-BE49-F238E27FC236}">
                    <a16:creationId xmlns:a16="http://schemas.microsoft.com/office/drawing/2014/main" id="{00000000-0008-0000-0000-000097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44" name="Button 920" hidden="1">
                <a:extLst>
                  <a:ext uri="{63B3BB69-23CF-44E3-9099-C40C66FF867C}">
                    <a14:compatExt spid="_x0000_s1944"/>
                  </a:ext>
                  <a:ext uri="{FF2B5EF4-FFF2-40B4-BE49-F238E27FC236}">
                    <a16:creationId xmlns:a16="http://schemas.microsoft.com/office/drawing/2014/main" id="{00000000-0008-0000-0000-000098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45" name="Button 921" hidden="1">
                <a:extLst>
                  <a:ext uri="{63B3BB69-23CF-44E3-9099-C40C66FF867C}">
                    <a14:compatExt spid="_x0000_s1945"/>
                  </a:ext>
                  <a:ext uri="{FF2B5EF4-FFF2-40B4-BE49-F238E27FC236}">
                    <a16:creationId xmlns:a16="http://schemas.microsoft.com/office/drawing/2014/main" id="{00000000-0008-0000-0000-000099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46" name="Button 922" hidden="1">
                <a:extLst>
                  <a:ext uri="{63B3BB69-23CF-44E3-9099-C40C66FF867C}">
                    <a14:compatExt spid="_x0000_s1946"/>
                  </a:ext>
                  <a:ext uri="{FF2B5EF4-FFF2-40B4-BE49-F238E27FC236}">
                    <a16:creationId xmlns:a16="http://schemas.microsoft.com/office/drawing/2014/main" id="{00000000-0008-0000-0000-00009A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47" name="Button 923" hidden="1">
                <a:extLst>
                  <a:ext uri="{63B3BB69-23CF-44E3-9099-C40C66FF867C}">
                    <a14:compatExt spid="_x0000_s1947"/>
                  </a:ext>
                  <a:ext uri="{FF2B5EF4-FFF2-40B4-BE49-F238E27FC236}">
                    <a16:creationId xmlns:a16="http://schemas.microsoft.com/office/drawing/2014/main" id="{00000000-0008-0000-0000-00009B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48" name="Button 924" hidden="1">
                <a:extLst>
                  <a:ext uri="{63B3BB69-23CF-44E3-9099-C40C66FF867C}">
                    <a14:compatExt spid="_x0000_s1948"/>
                  </a:ext>
                  <a:ext uri="{FF2B5EF4-FFF2-40B4-BE49-F238E27FC236}">
                    <a16:creationId xmlns:a16="http://schemas.microsoft.com/office/drawing/2014/main" id="{00000000-0008-0000-0000-00009C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33</xdr:row>
          <xdr:rowOff>26276</xdr:rowOff>
        </xdr:from>
        <xdr:ext cx="1045427" cy="150716"/>
        <xdr:grpSp>
          <xdr:nvGrpSpPr>
            <xdr:cNvPr id="2640" name="Groupe 2639">
              <a:extLst>
                <a:ext uri="{FF2B5EF4-FFF2-40B4-BE49-F238E27FC236}">
                  <a16:creationId xmlns:a16="http://schemas.microsoft.com/office/drawing/2014/main" id="{00000000-0008-0000-0000-0000500A0000}"/>
                </a:ext>
              </a:extLst>
            </xdr:cNvPr>
            <xdr:cNvGrpSpPr/>
          </xdr:nvGrpSpPr>
          <xdr:grpSpPr>
            <a:xfrm>
              <a:off x="5078063" y="5558103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49" name="Button 925" hidden="1">
                <a:extLst>
                  <a:ext uri="{63B3BB69-23CF-44E3-9099-C40C66FF867C}">
                    <a14:compatExt spid="_x0000_s1949"/>
                  </a:ext>
                  <a:ext uri="{FF2B5EF4-FFF2-40B4-BE49-F238E27FC236}">
                    <a16:creationId xmlns:a16="http://schemas.microsoft.com/office/drawing/2014/main" id="{00000000-0008-0000-0000-00009D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50" name="Button 926" hidden="1">
                <a:extLst>
                  <a:ext uri="{63B3BB69-23CF-44E3-9099-C40C66FF867C}">
                    <a14:compatExt spid="_x0000_s1950"/>
                  </a:ext>
                  <a:ext uri="{FF2B5EF4-FFF2-40B4-BE49-F238E27FC236}">
                    <a16:creationId xmlns:a16="http://schemas.microsoft.com/office/drawing/2014/main" id="{00000000-0008-0000-0000-00009E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51" name="Button 927" hidden="1">
                <a:extLst>
                  <a:ext uri="{63B3BB69-23CF-44E3-9099-C40C66FF867C}">
                    <a14:compatExt spid="_x0000_s1951"/>
                  </a:ext>
                  <a:ext uri="{FF2B5EF4-FFF2-40B4-BE49-F238E27FC236}">
                    <a16:creationId xmlns:a16="http://schemas.microsoft.com/office/drawing/2014/main" id="{00000000-0008-0000-0000-00009F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52" name="Button 928" hidden="1">
                <a:extLst>
                  <a:ext uri="{63B3BB69-23CF-44E3-9099-C40C66FF867C}">
                    <a14:compatExt spid="_x0000_s1952"/>
                  </a:ext>
                  <a:ext uri="{FF2B5EF4-FFF2-40B4-BE49-F238E27FC236}">
                    <a16:creationId xmlns:a16="http://schemas.microsoft.com/office/drawing/2014/main" id="{00000000-0008-0000-0000-0000A0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53" name="Button 929" hidden="1">
                <a:extLst>
                  <a:ext uri="{63B3BB69-23CF-44E3-9099-C40C66FF867C}">
                    <a14:compatExt spid="_x0000_s1953"/>
                  </a:ext>
                  <a:ext uri="{FF2B5EF4-FFF2-40B4-BE49-F238E27FC236}">
                    <a16:creationId xmlns:a16="http://schemas.microsoft.com/office/drawing/2014/main" id="{00000000-0008-0000-0000-0000A1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54" name="Button 930" hidden="1">
                <a:extLst>
                  <a:ext uri="{63B3BB69-23CF-44E3-9099-C40C66FF867C}">
                    <a14:compatExt spid="_x0000_s1954"/>
                  </a:ext>
                  <a:ext uri="{FF2B5EF4-FFF2-40B4-BE49-F238E27FC236}">
                    <a16:creationId xmlns:a16="http://schemas.microsoft.com/office/drawing/2014/main" id="{00000000-0008-0000-0000-0000A2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35</xdr:row>
          <xdr:rowOff>26276</xdr:rowOff>
        </xdr:from>
        <xdr:ext cx="1045427" cy="150716"/>
        <xdr:grpSp>
          <xdr:nvGrpSpPr>
            <xdr:cNvPr id="2647" name="Groupe 2646">
              <a:extLst>
                <a:ext uri="{FF2B5EF4-FFF2-40B4-BE49-F238E27FC236}">
                  <a16:creationId xmlns:a16="http://schemas.microsoft.com/office/drawing/2014/main" id="{00000000-0008-0000-0000-0000570A0000}"/>
                </a:ext>
              </a:extLst>
            </xdr:cNvPr>
            <xdr:cNvGrpSpPr/>
          </xdr:nvGrpSpPr>
          <xdr:grpSpPr>
            <a:xfrm>
              <a:off x="5078063" y="5939103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55" name="Button 931" hidden="1">
                <a:extLst>
                  <a:ext uri="{63B3BB69-23CF-44E3-9099-C40C66FF867C}">
                    <a14:compatExt spid="_x0000_s1955"/>
                  </a:ext>
                  <a:ext uri="{FF2B5EF4-FFF2-40B4-BE49-F238E27FC236}">
                    <a16:creationId xmlns:a16="http://schemas.microsoft.com/office/drawing/2014/main" id="{00000000-0008-0000-0000-0000A3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56" name="Button 932" hidden="1">
                <a:extLst>
                  <a:ext uri="{63B3BB69-23CF-44E3-9099-C40C66FF867C}">
                    <a14:compatExt spid="_x0000_s1956"/>
                  </a:ext>
                  <a:ext uri="{FF2B5EF4-FFF2-40B4-BE49-F238E27FC236}">
                    <a16:creationId xmlns:a16="http://schemas.microsoft.com/office/drawing/2014/main" id="{00000000-0008-0000-0000-0000A4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57" name="Button 933" hidden="1">
                <a:extLst>
                  <a:ext uri="{63B3BB69-23CF-44E3-9099-C40C66FF867C}">
                    <a14:compatExt spid="_x0000_s1957"/>
                  </a:ext>
                  <a:ext uri="{FF2B5EF4-FFF2-40B4-BE49-F238E27FC236}">
                    <a16:creationId xmlns:a16="http://schemas.microsoft.com/office/drawing/2014/main" id="{00000000-0008-0000-0000-0000A5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58" name="Button 934" hidden="1">
                <a:extLst>
                  <a:ext uri="{63B3BB69-23CF-44E3-9099-C40C66FF867C}">
                    <a14:compatExt spid="_x0000_s1958"/>
                  </a:ext>
                  <a:ext uri="{FF2B5EF4-FFF2-40B4-BE49-F238E27FC236}">
                    <a16:creationId xmlns:a16="http://schemas.microsoft.com/office/drawing/2014/main" id="{00000000-0008-0000-0000-0000A6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59" name="Button 935" hidden="1">
                <a:extLst>
                  <a:ext uri="{63B3BB69-23CF-44E3-9099-C40C66FF867C}">
                    <a14:compatExt spid="_x0000_s1959"/>
                  </a:ext>
                  <a:ext uri="{FF2B5EF4-FFF2-40B4-BE49-F238E27FC236}">
                    <a16:creationId xmlns:a16="http://schemas.microsoft.com/office/drawing/2014/main" id="{00000000-0008-0000-0000-0000A7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60" name="Button 936" hidden="1">
                <a:extLst>
                  <a:ext uri="{63B3BB69-23CF-44E3-9099-C40C66FF867C}">
                    <a14:compatExt spid="_x0000_s1960"/>
                  </a:ext>
                  <a:ext uri="{FF2B5EF4-FFF2-40B4-BE49-F238E27FC236}">
                    <a16:creationId xmlns:a16="http://schemas.microsoft.com/office/drawing/2014/main" id="{00000000-0008-0000-0000-0000A8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34</xdr:row>
          <xdr:rowOff>26276</xdr:rowOff>
        </xdr:from>
        <xdr:ext cx="1045427" cy="150716"/>
        <xdr:grpSp>
          <xdr:nvGrpSpPr>
            <xdr:cNvPr id="2654" name="Groupe 2653">
              <a:extLst>
                <a:ext uri="{FF2B5EF4-FFF2-40B4-BE49-F238E27FC236}">
                  <a16:creationId xmlns:a16="http://schemas.microsoft.com/office/drawing/2014/main" id="{00000000-0008-0000-0000-00005E0A0000}"/>
                </a:ext>
              </a:extLst>
            </xdr:cNvPr>
            <xdr:cNvGrpSpPr/>
          </xdr:nvGrpSpPr>
          <xdr:grpSpPr>
            <a:xfrm>
              <a:off x="5078063" y="5748603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61" name="Button 937" hidden="1">
                <a:extLst>
                  <a:ext uri="{63B3BB69-23CF-44E3-9099-C40C66FF867C}">
                    <a14:compatExt spid="_x0000_s1961"/>
                  </a:ext>
                  <a:ext uri="{FF2B5EF4-FFF2-40B4-BE49-F238E27FC236}">
                    <a16:creationId xmlns:a16="http://schemas.microsoft.com/office/drawing/2014/main" id="{00000000-0008-0000-0000-0000A9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62" name="Button 938" hidden="1">
                <a:extLst>
                  <a:ext uri="{63B3BB69-23CF-44E3-9099-C40C66FF867C}">
                    <a14:compatExt spid="_x0000_s1962"/>
                  </a:ext>
                  <a:ext uri="{FF2B5EF4-FFF2-40B4-BE49-F238E27FC236}">
                    <a16:creationId xmlns:a16="http://schemas.microsoft.com/office/drawing/2014/main" id="{00000000-0008-0000-0000-0000AA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63" name="Button 939" hidden="1">
                <a:extLst>
                  <a:ext uri="{63B3BB69-23CF-44E3-9099-C40C66FF867C}">
                    <a14:compatExt spid="_x0000_s1963"/>
                  </a:ext>
                  <a:ext uri="{FF2B5EF4-FFF2-40B4-BE49-F238E27FC236}">
                    <a16:creationId xmlns:a16="http://schemas.microsoft.com/office/drawing/2014/main" id="{00000000-0008-0000-0000-0000AB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64" name="Button 940" hidden="1">
                <a:extLst>
                  <a:ext uri="{63B3BB69-23CF-44E3-9099-C40C66FF867C}">
                    <a14:compatExt spid="_x0000_s1964"/>
                  </a:ext>
                  <a:ext uri="{FF2B5EF4-FFF2-40B4-BE49-F238E27FC236}">
                    <a16:creationId xmlns:a16="http://schemas.microsoft.com/office/drawing/2014/main" id="{00000000-0008-0000-0000-0000AC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65" name="Button 941" hidden="1">
                <a:extLst>
                  <a:ext uri="{63B3BB69-23CF-44E3-9099-C40C66FF867C}">
                    <a14:compatExt spid="_x0000_s1965"/>
                  </a:ext>
                  <a:ext uri="{FF2B5EF4-FFF2-40B4-BE49-F238E27FC236}">
                    <a16:creationId xmlns:a16="http://schemas.microsoft.com/office/drawing/2014/main" id="{00000000-0008-0000-0000-0000AD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66" name="Button 942" hidden="1">
                <a:extLst>
                  <a:ext uri="{63B3BB69-23CF-44E3-9099-C40C66FF867C}">
                    <a14:compatExt spid="_x0000_s1966"/>
                  </a:ext>
                  <a:ext uri="{FF2B5EF4-FFF2-40B4-BE49-F238E27FC236}">
                    <a16:creationId xmlns:a16="http://schemas.microsoft.com/office/drawing/2014/main" id="{00000000-0008-0000-0000-0000AE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74</xdr:row>
          <xdr:rowOff>26276</xdr:rowOff>
        </xdr:from>
        <xdr:ext cx="1045427" cy="150716"/>
        <xdr:grpSp>
          <xdr:nvGrpSpPr>
            <xdr:cNvPr id="2661" name="Groupe 2660">
              <a:extLst>
                <a:ext uri="{FF2B5EF4-FFF2-40B4-BE49-F238E27FC236}">
                  <a16:creationId xmlns:a16="http://schemas.microsoft.com/office/drawing/2014/main" id="{00000000-0008-0000-0000-0000650A0000}"/>
                </a:ext>
              </a:extLst>
            </xdr:cNvPr>
            <xdr:cNvGrpSpPr/>
          </xdr:nvGrpSpPr>
          <xdr:grpSpPr>
            <a:xfrm>
              <a:off x="5078063" y="13251372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67" name="Button 943" hidden="1">
                <a:extLst>
                  <a:ext uri="{63B3BB69-23CF-44E3-9099-C40C66FF867C}">
                    <a14:compatExt spid="_x0000_s1967"/>
                  </a:ext>
                  <a:ext uri="{FF2B5EF4-FFF2-40B4-BE49-F238E27FC236}">
                    <a16:creationId xmlns:a16="http://schemas.microsoft.com/office/drawing/2014/main" id="{00000000-0008-0000-0000-0000AF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68" name="Button 944" hidden="1">
                <a:extLst>
                  <a:ext uri="{63B3BB69-23CF-44E3-9099-C40C66FF867C}">
                    <a14:compatExt spid="_x0000_s1968"/>
                  </a:ext>
                  <a:ext uri="{FF2B5EF4-FFF2-40B4-BE49-F238E27FC236}">
                    <a16:creationId xmlns:a16="http://schemas.microsoft.com/office/drawing/2014/main" id="{00000000-0008-0000-0000-0000B0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69" name="Button 945" hidden="1">
                <a:extLst>
                  <a:ext uri="{63B3BB69-23CF-44E3-9099-C40C66FF867C}">
                    <a14:compatExt spid="_x0000_s1969"/>
                  </a:ext>
                  <a:ext uri="{FF2B5EF4-FFF2-40B4-BE49-F238E27FC236}">
                    <a16:creationId xmlns:a16="http://schemas.microsoft.com/office/drawing/2014/main" id="{00000000-0008-0000-0000-0000B1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70" name="Button 946" hidden="1">
                <a:extLst>
                  <a:ext uri="{63B3BB69-23CF-44E3-9099-C40C66FF867C}">
                    <a14:compatExt spid="_x0000_s1970"/>
                  </a:ext>
                  <a:ext uri="{FF2B5EF4-FFF2-40B4-BE49-F238E27FC236}">
                    <a16:creationId xmlns:a16="http://schemas.microsoft.com/office/drawing/2014/main" id="{00000000-0008-0000-0000-0000B2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71" name="Button 947" hidden="1">
                <a:extLst>
                  <a:ext uri="{63B3BB69-23CF-44E3-9099-C40C66FF867C}">
                    <a14:compatExt spid="_x0000_s1971"/>
                  </a:ext>
                  <a:ext uri="{FF2B5EF4-FFF2-40B4-BE49-F238E27FC236}">
                    <a16:creationId xmlns:a16="http://schemas.microsoft.com/office/drawing/2014/main" id="{00000000-0008-0000-0000-0000B3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72" name="Button 948" hidden="1">
                <a:extLst>
                  <a:ext uri="{63B3BB69-23CF-44E3-9099-C40C66FF867C}">
                    <a14:compatExt spid="_x0000_s1972"/>
                  </a:ext>
                  <a:ext uri="{FF2B5EF4-FFF2-40B4-BE49-F238E27FC236}">
                    <a16:creationId xmlns:a16="http://schemas.microsoft.com/office/drawing/2014/main" id="{00000000-0008-0000-0000-0000B4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73</xdr:row>
          <xdr:rowOff>26276</xdr:rowOff>
        </xdr:from>
        <xdr:ext cx="1045427" cy="150716"/>
        <xdr:grpSp>
          <xdr:nvGrpSpPr>
            <xdr:cNvPr id="2668" name="Groupe 2667">
              <a:extLst>
                <a:ext uri="{FF2B5EF4-FFF2-40B4-BE49-F238E27FC236}">
                  <a16:creationId xmlns:a16="http://schemas.microsoft.com/office/drawing/2014/main" id="{00000000-0008-0000-0000-00006C0A0000}"/>
                </a:ext>
              </a:extLst>
            </xdr:cNvPr>
            <xdr:cNvGrpSpPr/>
          </xdr:nvGrpSpPr>
          <xdr:grpSpPr>
            <a:xfrm>
              <a:off x="5078063" y="13060872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73" name="Button 949" hidden="1">
                <a:extLst>
                  <a:ext uri="{63B3BB69-23CF-44E3-9099-C40C66FF867C}">
                    <a14:compatExt spid="_x0000_s1973"/>
                  </a:ext>
                  <a:ext uri="{FF2B5EF4-FFF2-40B4-BE49-F238E27FC236}">
                    <a16:creationId xmlns:a16="http://schemas.microsoft.com/office/drawing/2014/main" id="{00000000-0008-0000-0000-0000B5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74" name="Button 950" hidden="1">
                <a:extLst>
                  <a:ext uri="{63B3BB69-23CF-44E3-9099-C40C66FF867C}">
                    <a14:compatExt spid="_x0000_s1974"/>
                  </a:ext>
                  <a:ext uri="{FF2B5EF4-FFF2-40B4-BE49-F238E27FC236}">
                    <a16:creationId xmlns:a16="http://schemas.microsoft.com/office/drawing/2014/main" id="{00000000-0008-0000-0000-0000B6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75" name="Button 951" hidden="1">
                <a:extLst>
                  <a:ext uri="{63B3BB69-23CF-44E3-9099-C40C66FF867C}">
                    <a14:compatExt spid="_x0000_s1975"/>
                  </a:ext>
                  <a:ext uri="{FF2B5EF4-FFF2-40B4-BE49-F238E27FC236}">
                    <a16:creationId xmlns:a16="http://schemas.microsoft.com/office/drawing/2014/main" id="{00000000-0008-0000-0000-0000B7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76" name="Button 952" hidden="1">
                <a:extLst>
                  <a:ext uri="{63B3BB69-23CF-44E3-9099-C40C66FF867C}">
                    <a14:compatExt spid="_x0000_s1976"/>
                  </a:ext>
                  <a:ext uri="{FF2B5EF4-FFF2-40B4-BE49-F238E27FC236}">
                    <a16:creationId xmlns:a16="http://schemas.microsoft.com/office/drawing/2014/main" id="{00000000-0008-0000-0000-0000B8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77" name="Button 953" hidden="1">
                <a:extLst>
                  <a:ext uri="{63B3BB69-23CF-44E3-9099-C40C66FF867C}">
                    <a14:compatExt spid="_x0000_s1977"/>
                  </a:ext>
                  <a:ext uri="{FF2B5EF4-FFF2-40B4-BE49-F238E27FC236}">
                    <a16:creationId xmlns:a16="http://schemas.microsoft.com/office/drawing/2014/main" id="{00000000-0008-0000-0000-0000B9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78" name="Button 954" hidden="1">
                <a:extLst>
                  <a:ext uri="{63B3BB69-23CF-44E3-9099-C40C66FF867C}">
                    <a14:compatExt spid="_x0000_s1978"/>
                  </a:ext>
                  <a:ext uri="{FF2B5EF4-FFF2-40B4-BE49-F238E27FC236}">
                    <a16:creationId xmlns:a16="http://schemas.microsoft.com/office/drawing/2014/main" id="{00000000-0008-0000-0000-0000BA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51</xdr:row>
          <xdr:rowOff>19707</xdr:rowOff>
        </xdr:from>
        <xdr:ext cx="1045427" cy="150716"/>
        <xdr:grpSp>
          <xdr:nvGrpSpPr>
            <xdr:cNvPr id="2682" name="Groupe 2681">
              <a:extLst>
                <a:ext uri="{FF2B5EF4-FFF2-40B4-BE49-F238E27FC236}">
                  <a16:creationId xmlns:a16="http://schemas.microsoft.com/office/drawing/2014/main" id="{00000000-0008-0000-0000-00007A0A0000}"/>
                </a:ext>
              </a:extLst>
            </xdr:cNvPr>
            <xdr:cNvGrpSpPr/>
          </xdr:nvGrpSpPr>
          <xdr:grpSpPr>
            <a:xfrm>
              <a:off x="5078063" y="8797361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85" name="Button 961" hidden="1">
                <a:extLst>
                  <a:ext uri="{63B3BB69-23CF-44E3-9099-C40C66FF867C}">
                    <a14:compatExt spid="_x0000_s1985"/>
                  </a:ext>
                  <a:ext uri="{FF2B5EF4-FFF2-40B4-BE49-F238E27FC236}">
                    <a16:creationId xmlns:a16="http://schemas.microsoft.com/office/drawing/2014/main" id="{00000000-0008-0000-0000-0000C1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86" name="Button 962" hidden="1">
                <a:extLst>
                  <a:ext uri="{63B3BB69-23CF-44E3-9099-C40C66FF867C}">
                    <a14:compatExt spid="_x0000_s1986"/>
                  </a:ext>
                  <a:ext uri="{FF2B5EF4-FFF2-40B4-BE49-F238E27FC236}">
                    <a16:creationId xmlns:a16="http://schemas.microsoft.com/office/drawing/2014/main" id="{00000000-0008-0000-0000-0000C2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87" name="Button 963" hidden="1">
                <a:extLst>
                  <a:ext uri="{63B3BB69-23CF-44E3-9099-C40C66FF867C}">
                    <a14:compatExt spid="_x0000_s1987"/>
                  </a:ext>
                  <a:ext uri="{FF2B5EF4-FFF2-40B4-BE49-F238E27FC236}">
                    <a16:creationId xmlns:a16="http://schemas.microsoft.com/office/drawing/2014/main" id="{00000000-0008-0000-0000-0000C3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88" name="Button 964" hidden="1">
                <a:extLst>
                  <a:ext uri="{63B3BB69-23CF-44E3-9099-C40C66FF867C}">
                    <a14:compatExt spid="_x0000_s1988"/>
                  </a:ext>
                  <a:ext uri="{FF2B5EF4-FFF2-40B4-BE49-F238E27FC236}">
                    <a16:creationId xmlns:a16="http://schemas.microsoft.com/office/drawing/2014/main" id="{00000000-0008-0000-0000-0000C4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89" name="Button 965" hidden="1">
                <a:extLst>
                  <a:ext uri="{63B3BB69-23CF-44E3-9099-C40C66FF867C}">
                    <a14:compatExt spid="_x0000_s1989"/>
                  </a:ext>
                  <a:ext uri="{FF2B5EF4-FFF2-40B4-BE49-F238E27FC236}">
                    <a16:creationId xmlns:a16="http://schemas.microsoft.com/office/drawing/2014/main" id="{00000000-0008-0000-0000-0000C5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90" name="Button 966" hidden="1">
                <a:extLst>
                  <a:ext uri="{63B3BB69-23CF-44E3-9099-C40C66FF867C}">
                    <a14:compatExt spid="_x0000_s1990"/>
                  </a:ext>
                  <a:ext uri="{FF2B5EF4-FFF2-40B4-BE49-F238E27FC236}">
                    <a16:creationId xmlns:a16="http://schemas.microsoft.com/office/drawing/2014/main" id="{00000000-0008-0000-0000-0000C6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59125</xdr:colOff>
          <xdr:row>43</xdr:row>
          <xdr:rowOff>19016</xdr:rowOff>
        </xdr:from>
        <xdr:ext cx="1045427" cy="150716"/>
        <xdr:grpSp>
          <xdr:nvGrpSpPr>
            <xdr:cNvPr id="2689" name="Groupe 2688">
              <a:extLst>
                <a:ext uri="{FF2B5EF4-FFF2-40B4-BE49-F238E27FC236}">
                  <a16:creationId xmlns:a16="http://schemas.microsoft.com/office/drawing/2014/main" id="{00000000-0008-0000-0000-0000810A0000}"/>
                </a:ext>
              </a:extLst>
            </xdr:cNvPr>
            <xdr:cNvGrpSpPr/>
          </xdr:nvGrpSpPr>
          <xdr:grpSpPr>
            <a:xfrm>
              <a:off x="5078067" y="7272670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91" name="Button 967" hidden="1">
                <a:extLst>
                  <a:ext uri="{63B3BB69-23CF-44E3-9099-C40C66FF867C}">
                    <a14:compatExt spid="_x0000_s1991"/>
                  </a:ext>
                  <a:ext uri="{FF2B5EF4-FFF2-40B4-BE49-F238E27FC236}">
                    <a16:creationId xmlns:a16="http://schemas.microsoft.com/office/drawing/2014/main" id="{00000000-0008-0000-0000-0000C7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92" name="Button 968" hidden="1">
                <a:extLst>
                  <a:ext uri="{63B3BB69-23CF-44E3-9099-C40C66FF867C}">
                    <a14:compatExt spid="_x0000_s1992"/>
                  </a:ext>
                  <a:ext uri="{FF2B5EF4-FFF2-40B4-BE49-F238E27FC236}">
                    <a16:creationId xmlns:a16="http://schemas.microsoft.com/office/drawing/2014/main" id="{00000000-0008-0000-0000-0000C8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93" name="Button 969" hidden="1">
                <a:extLst>
                  <a:ext uri="{63B3BB69-23CF-44E3-9099-C40C66FF867C}">
                    <a14:compatExt spid="_x0000_s1993"/>
                  </a:ext>
                  <a:ext uri="{FF2B5EF4-FFF2-40B4-BE49-F238E27FC236}">
                    <a16:creationId xmlns:a16="http://schemas.microsoft.com/office/drawing/2014/main" id="{00000000-0008-0000-0000-0000C9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94" name="Button 970" hidden="1">
                <a:extLst>
                  <a:ext uri="{63B3BB69-23CF-44E3-9099-C40C66FF867C}">
                    <a14:compatExt spid="_x0000_s1994"/>
                  </a:ext>
                  <a:ext uri="{FF2B5EF4-FFF2-40B4-BE49-F238E27FC236}">
                    <a16:creationId xmlns:a16="http://schemas.microsoft.com/office/drawing/2014/main" id="{00000000-0008-0000-0000-0000CA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95" name="Button 971" hidden="1">
                <a:extLst>
                  <a:ext uri="{63B3BB69-23CF-44E3-9099-C40C66FF867C}">
                    <a14:compatExt spid="_x0000_s1995"/>
                  </a:ext>
                  <a:ext uri="{FF2B5EF4-FFF2-40B4-BE49-F238E27FC236}">
                    <a16:creationId xmlns:a16="http://schemas.microsoft.com/office/drawing/2014/main" id="{00000000-0008-0000-0000-0000CB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96" name="Button 972" hidden="1">
                <a:extLst>
                  <a:ext uri="{63B3BB69-23CF-44E3-9099-C40C66FF867C}">
                    <a14:compatExt spid="_x0000_s1996"/>
                  </a:ext>
                  <a:ext uri="{FF2B5EF4-FFF2-40B4-BE49-F238E27FC236}">
                    <a16:creationId xmlns:a16="http://schemas.microsoft.com/office/drawing/2014/main" id="{00000000-0008-0000-0000-0000CC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65045</xdr:colOff>
          <xdr:row>3</xdr:row>
          <xdr:rowOff>18584</xdr:rowOff>
        </xdr:from>
        <xdr:ext cx="1045427" cy="150716"/>
        <xdr:grpSp>
          <xdr:nvGrpSpPr>
            <xdr:cNvPr id="2696" name="Groupe 2695">
              <a:extLst>
                <a:ext uri="{FF2B5EF4-FFF2-40B4-BE49-F238E27FC236}">
                  <a16:creationId xmlns:a16="http://schemas.microsoft.com/office/drawing/2014/main" id="{00000000-0008-0000-0000-0000880A0000}"/>
                </a:ext>
              </a:extLst>
            </xdr:cNvPr>
            <xdr:cNvGrpSpPr/>
          </xdr:nvGrpSpPr>
          <xdr:grpSpPr>
            <a:xfrm>
              <a:off x="5083987" y="590084"/>
              <a:ext cx="1045427" cy="150716"/>
              <a:chOff x="4404737" y="591509"/>
              <a:chExt cx="1175533" cy="181819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97" name="Button 973" hidden="1">
                <a:extLst>
                  <a:ext uri="{63B3BB69-23CF-44E3-9099-C40C66FF867C}">
                    <a14:compatExt spid="_x0000_s1997"/>
                  </a:ext>
                  <a:ext uri="{FF2B5EF4-FFF2-40B4-BE49-F238E27FC236}">
                    <a16:creationId xmlns:a16="http://schemas.microsoft.com/office/drawing/2014/main" id="{00000000-0008-0000-0000-0000CD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98" name="Button 974" hidden="1">
                <a:extLst>
                  <a:ext uri="{63B3BB69-23CF-44E3-9099-C40C66FF867C}">
                    <a14:compatExt spid="_x0000_s1998"/>
                  </a:ext>
                  <a:ext uri="{FF2B5EF4-FFF2-40B4-BE49-F238E27FC236}">
                    <a16:creationId xmlns:a16="http://schemas.microsoft.com/office/drawing/2014/main" id="{00000000-0008-0000-0000-0000CE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99" name="Button 975" hidden="1">
                <a:extLst>
                  <a:ext uri="{63B3BB69-23CF-44E3-9099-C40C66FF867C}">
                    <a14:compatExt spid="_x0000_s1999"/>
                  </a:ext>
                  <a:ext uri="{FF2B5EF4-FFF2-40B4-BE49-F238E27FC236}">
                    <a16:creationId xmlns:a16="http://schemas.microsoft.com/office/drawing/2014/main" id="{00000000-0008-0000-0000-0000CF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2000" name="Button 976" hidden="1">
                <a:extLst>
                  <a:ext uri="{63B3BB69-23CF-44E3-9099-C40C66FF867C}">
                    <a14:compatExt spid="_x0000_s2000"/>
                  </a:ext>
                  <a:ext uri="{FF2B5EF4-FFF2-40B4-BE49-F238E27FC236}">
                    <a16:creationId xmlns:a16="http://schemas.microsoft.com/office/drawing/2014/main" id="{00000000-0008-0000-0000-0000D0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2001" name="Button 977" hidden="1">
                <a:extLst>
                  <a:ext uri="{63B3BB69-23CF-44E3-9099-C40C66FF867C}">
                    <a14:compatExt spid="_x0000_s2001"/>
                  </a:ext>
                  <a:ext uri="{FF2B5EF4-FFF2-40B4-BE49-F238E27FC236}">
                    <a16:creationId xmlns:a16="http://schemas.microsoft.com/office/drawing/2014/main" id="{00000000-0008-0000-0000-0000D1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2002" name="Button 978" hidden="1">
                <a:extLst>
                  <a:ext uri="{63B3BB69-23CF-44E3-9099-C40C66FF867C}">
                    <a14:compatExt spid="_x0000_s2002"/>
                  </a:ext>
                  <a:ext uri="{FF2B5EF4-FFF2-40B4-BE49-F238E27FC236}">
                    <a16:creationId xmlns:a16="http://schemas.microsoft.com/office/drawing/2014/main" id="{00000000-0008-0000-0000-0000D2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60402</xdr:colOff>
          <xdr:row>7</xdr:row>
          <xdr:rowOff>13936</xdr:rowOff>
        </xdr:from>
        <xdr:ext cx="1045427" cy="150716"/>
        <xdr:grpSp>
          <xdr:nvGrpSpPr>
            <xdr:cNvPr id="2703" name="Groupe 2702">
              <a:extLst>
                <a:ext uri="{FF2B5EF4-FFF2-40B4-BE49-F238E27FC236}">
                  <a16:creationId xmlns:a16="http://schemas.microsoft.com/office/drawing/2014/main" id="{00000000-0008-0000-0000-00008F0A0000}"/>
                </a:ext>
              </a:extLst>
            </xdr:cNvPr>
            <xdr:cNvGrpSpPr/>
          </xdr:nvGrpSpPr>
          <xdr:grpSpPr>
            <a:xfrm>
              <a:off x="5079344" y="1186244"/>
              <a:ext cx="1045427" cy="150716"/>
              <a:chOff x="4404737" y="591509"/>
              <a:chExt cx="1175533" cy="181819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2003" name="Button 979" hidden="1">
                <a:extLst>
                  <a:ext uri="{63B3BB69-23CF-44E3-9099-C40C66FF867C}">
                    <a14:compatExt spid="_x0000_s2003"/>
                  </a:ext>
                  <a:ext uri="{FF2B5EF4-FFF2-40B4-BE49-F238E27FC236}">
                    <a16:creationId xmlns:a16="http://schemas.microsoft.com/office/drawing/2014/main" id="{00000000-0008-0000-0000-0000D3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2004" name="Button 980" hidden="1">
                <a:extLst>
                  <a:ext uri="{63B3BB69-23CF-44E3-9099-C40C66FF867C}">
                    <a14:compatExt spid="_x0000_s2004"/>
                  </a:ext>
                  <a:ext uri="{FF2B5EF4-FFF2-40B4-BE49-F238E27FC236}">
                    <a16:creationId xmlns:a16="http://schemas.microsoft.com/office/drawing/2014/main" id="{00000000-0008-0000-0000-0000D4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2005" name="Button 981" hidden="1">
                <a:extLst>
                  <a:ext uri="{63B3BB69-23CF-44E3-9099-C40C66FF867C}">
                    <a14:compatExt spid="_x0000_s2005"/>
                  </a:ext>
                  <a:ext uri="{FF2B5EF4-FFF2-40B4-BE49-F238E27FC236}">
                    <a16:creationId xmlns:a16="http://schemas.microsoft.com/office/drawing/2014/main" id="{00000000-0008-0000-0000-0000D5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2006" name="Button 982" hidden="1">
                <a:extLst>
                  <a:ext uri="{63B3BB69-23CF-44E3-9099-C40C66FF867C}">
                    <a14:compatExt spid="_x0000_s2006"/>
                  </a:ext>
                  <a:ext uri="{FF2B5EF4-FFF2-40B4-BE49-F238E27FC236}">
                    <a16:creationId xmlns:a16="http://schemas.microsoft.com/office/drawing/2014/main" id="{00000000-0008-0000-0000-0000D6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2007" name="Button 983" hidden="1">
                <a:extLst>
                  <a:ext uri="{63B3BB69-23CF-44E3-9099-C40C66FF867C}">
                    <a14:compatExt spid="_x0000_s2007"/>
                  </a:ext>
                  <a:ext uri="{FF2B5EF4-FFF2-40B4-BE49-F238E27FC236}">
                    <a16:creationId xmlns:a16="http://schemas.microsoft.com/office/drawing/2014/main" id="{00000000-0008-0000-0000-0000D7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2008" name="Button 984" hidden="1">
                <a:extLst>
                  <a:ext uri="{63B3BB69-23CF-44E3-9099-C40C66FF867C}">
                    <a14:compatExt spid="_x0000_s2008"/>
                  </a:ext>
                  <a:ext uri="{FF2B5EF4-FFF2-40B4-BE49-F238E27FC236}">
                    <a16:creationId xmlns:a16="http://schemas.microsoft.com/office/drawing/2014/main" id="{00000000-0008-0000-0000-0000D8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59530</xdr:colOff>
          <xdr:row>11</xdr:row>
          <xdr:rowOff>20471</xdr:rowOff>
        </xdr:from>
        <xdr:ext cx="1045427" cy="150716"/>
        <xdr:grpSp>
          <xdr:nvGrpSpPr>
            <xdr:cNvPr id="2710" name="Groupe 2709">
              <a:extLst>
                <a:ext uri="{FF2B5EF4-FFF2-40B4-BE49-F238E27FC236}">
                  <a16:creationId xmlns:a16="http://schemas.microsoft.com/office/drawing/2014/main" id="{00000000-0008-0000-0000-0000960A0000}"/>
                </a:ext>
              </a:extLst>
            </xdr:cNvPr>
            <xdr:cNvGrpSpPr/>
          </xdr:nvGrpSpPr>
          <xdr:grpSpPr>
            <a:xfrm>
              <a:off x="5078472" y="1793586"/>
              <a:ext cx="1045427" cy="150716"/>
              <a:chOff x="4404737" y="591509"/>
              <a:chExt cx="1175533" cy="181819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2009" name="Button 985" hidden="1">
                <a:extLst>
                  <a:ext uri="{63B3BB69-23CF-44E3-9099-C40C66FF867C}">
                    <a14:compatExt spid="_x0000_s2009"/>
                  </a:ext>
                  <a:ext uri="{FF2B5EF4-FFF2-40B4-BE49-F238E27FC236}">
                    <a16:creationId xmlns:a16="http://schemas.microsoft.com/office/drawing/2014/main" id="{00000000-0008-0000-0000-0000D9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2010" name="Button 986" hidden="1">
                <a:extLst>
                  <a:ext uri="{63B3BB69-23CF-44E3-9099-C40C66FF867C}">
                    <a14:compatExt spid="_x0000_s2010"/>
                  </a:ext>
                  <a:ext uri="{FF2B5EF4-FFF2-40B4-BE49-F238E27FC236}">
                    <a16:creationId xmlns:a16="http://schemas.microsoft.com/office/drawing/2014/main" id="{00000000-0008-0000-0000-0000DA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2011" name="Button 987" hidden="1">
                <a:extLst>
                  <a:ext uri="{63B3BB69-23CF-44E3-9099-C40C66FF867C}">
                    <a14:compatExt spid="_x0000_s2011"/>
                  </a:ext>
                  <a:ext uri="{FF2B5EF4-FFF2-40B4-BE49-F238E27FC236}">
                    <a16:creationId xmlns:a16="http://schemas.microsoft.com/office/drawing/2014/main" id="{00000000-0008-0000-0000-0000DB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2012" name="Button 988" hidden="1">
                <a:extLst>
                  <a:ext uri="{63B3BB69-23CF-44E3-9099-C40C66FF867C}">
                    <a14:compatExt spid="_x0000_s2012"/>
                  </a:ext>
                  <a:ext uri="{FF2B5EF4-FFF2-40B4-BE49-F238E27FC236}">
                    <a16:creationId xmlns:a16="http://schemas.microsoft.com/office/drawing/2014/main" id="{00000000-0008-0000-0000-0000DC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2013" name="Button 989" hidden="1">
                <a:extLst>
                  <a:ext uri="{63B3BB69-23CF-44E3-9099-C40C66FF867C}">
                    <a14:compatExt spid="_x0000_s2013"/>
                  </a:ext>
                  <a:ext uri="{FF2B5EF4-FFF2-40B4-BE49-F238E27FC236}">
                    <a16:creationId xmlns:a16="http://schemas.microsoft.com/office/drawing/2014/main" id="{00000000-0008-0000-0000-0000DD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2014" name="Button 990" hidden="1">
                <a:extLst>
                  <a:ext uri="{63B3BB69-23CF-44E3-9099-C40C66FF867C}">
                    <a14:compatExt spid="_x0000_s2014"/>
                  </a:ext>
                  <a:ext uri="{FF2B5EF4-FFF2-40B4-BE49-F238E27FC236}">
                    <a16:creationId xmlns:a16="http://schemas.microsoft.com/office/drawing/2014/main" id="{00000000-0008-0000-0000-0000DE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53581</xdr:colOff>
          <xdr:row>24</xdr:row>
          <xdr:rowOff>13211</xdr:rowOff>
        </xdr:from>
        <xdr:ext cx="1045427" cy="150716"/>
        <xdr:grpSp>
          <xdr:nvGrpSpPr>
            <xdr:cNvPr id="2717" name="Groupe 2716">
              <a:extLst>
                <a:ext uri="{FF2B5EF4-FFF2-40B4-BE49-F238E27FC236}">
                  <a16:creationId xmlns:a16="http://schemas.microsoft.com/office/drawing/2014/main" id="{00000000-0008-0000-0000-00009D0A0000}"/>
                </a:ext>
              </a:extLst>
            </xdr:cNvPr>
            <xdr:cNvGrpSpPr/>
          </xdr:nvGrpSpPr>
          <xdr:grpSpPr>
            <a:xfrm>
              <a:off x="5072523" y="3955096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2015" name="Button 991" hidden="1">
                <a:extLst>
                  <a:ext uri="{63B3BB69-23CF-44E3-9099-C40C66FF867C}">
                    <a14:compatExt spid="_x0000_s2015"/>
                  </a:ext>
                  <a:ext uri="{FF2B5EF4-FFF2-40B4-BE49-F238E27FC236}">
                    <a16:creationId xmlns:a16="http://schemas.microsoft.com/office/drawing/2014/main" id="{00000000-0008-0000-0000-0000DF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2016" name="Button 992" hidden="1">
                <a:extLst>
                  <a:ext uri="{63B3BB69-23CF-44E3-9099-C40C66FF867C}">
                    <a14:compatExt spid="_x0000_s2016"/>
                  </a:ext>
                  <a:ext uri="{FF2B5EF4-FFF2-40B4-BE49-F238E27FC236}">
                    <a16:creationId xmlns:a16="http://schemas.microsoft.com/office/drawing/2014/main" id="{00000000-0008-0000-0000-0000E0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2017" name="Button 993" hidden="1">
                <a:extLst>
                  <a:ext uri="{63B3BB69-23CF-44E3-9099-C40C66FF867C}">
                    <a14:compatExt spid="_x0000_s2017"/>
                  </a:ext>
                  <a:ext uri="{FF2B5EF4-FFF2-40B4-BE49-F238E27FC236}">
                    <a16:creationId xmlns:a16="http://schemas.microsoft.com/office/drawing/2014/main" id="{00000000-0008-0000-0000-0000E1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2018" name="Button 994" hidden="1">
                <a:extLst>
                  <a:ext uri="{63B3BB69-23CF-44E3-9099-C40C66FF867C}">
                    <a14:compatExt spid="_x0000_s2018"/>
                  </a:ext>
                  <a:ext uri="{FF2B5EF4-FFF2-40B4-BE49-F238E27FC236}">
                    <a16:creationId xmlns:a16="http://schemas.microsoft.com/office/drawing/2014/main" id="{00000000-0008-0000-0000-0000E2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2019" name="Button 995" hidden="1">
                <a:extLst>
                  <a:ext uri="{63B3BB69-23CF-44E3-9099-C40C66FF867C}">
                    <a14:compatExt spid="_x0000_s2019"/>
                  </a:ext>
                  <a:ext uri="{FF2B5EF4-FFF2-40B4-BE49-F238E27FC236}">
                    <a16:creationId xmlns:a16="http://schemas.microsoft.com/office/drawing/2014/main" id="{00000000-0008-0000-0000-0000E3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2020" name="Button 996" hidden="1">
                <a:extLst>
                  <a:ext uri="{63B3BB69-23CF-44E3-9099-C40C66FF867C}">
                    <a14:compatExt spid="_x0000_s2020"/>
                  </a:ext>
                  <a:ext uri="{FF2B5EF4-FFF2-40B4-BE49-F238E27FC236}">
                    <a16:creationId xmlns:a16="http://schemas.microsoft.com/office/drawing/2014/main" id="{00000000-0008-0000-0000-0000E4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53581</xdr:colOff>
          <xdr:row>15</xdr:row>
          <xdr:rowOff>13211</xdr:rowOff>
        </xdr:from>
        <xdr:ext cx="1045427" cy="150716"/>
        <xdr:grpSp>
          <xdr:nvGrpSpPr>
            <xdr:cNvPr id="2724" name="Groupe 2723">
              <a:extLst>
                <a:ext uri="{FF2B5EF4-FFF2-40B4-BE49-F238E27FC236}">
                  <a16:creationId xmlns:a16="http://schemas.microsoft.com/office/drawing/2014/main" id="{00000000-0008-0000-0000-0000A40A0000}"/>
                </a:ext>
              </a:extLst>
            </xdr:cNvPr>
            <xdr:cNvGrpSpPr/>
          </xdr:nvGrpSpPr>
          <xdr:grpSpPr>
            <a:xfrm>
              <a:off x="5072523" y="2394461"/>
              <a:ext cx="1045427" cy="150716"/>
              <a:chOff x="4404737" y="591509"/>
              <a:chExt cx="1175533" cy="181819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2021" name="Button 997" hidden="1">
                <a:extLst>
                  <a:ext uri="{63B3BB69-23CF-44E3-9099-C40C66FF867C}">
                    <a14:compatExt spid="_x0000_s2021"/>
                  </a:ext>
                  <a:ext uri="{FF2B5EF4-FFF2-40B4-BE49-F238E27FC236}">
                    <a16:creationId xmlns:a16="http://schemas.microsoft.com/office/drawing/2014/main" id="{00000000-0008-0000-0000-0000E5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2022" name="Button 998" hidden="1">
                <a:extLst>
                  <a:ext uri="{63B3BB69-23CF-44E3-9099-C40C66FF867C}">
                    <a14:compatExt spid="_x0000_s2022"/>
                  </a:ext>
                  <a:ext uri="{FF2B5EF4-FFF2-40B4-BE49-F238E27FC236}">
                    <a16:creationId xmlns:a16="http://schemas.microsoft.com/office/drawing/2014/main" id="{00000000-0008-0000-0000-0000E6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2023" name="Button 999" hidden="1">
                <a:extLst>
                  <a:ext uri="{63B3BB69-23CF-44E3-9099-C40C66FF867C}">
                    <a14:compatExt spid="_x0000_s2023"/>
                  </a:ext>
                  <a:ext uri="{FF2B5EF4-FFF2-40B4-BE49-F238E27FC236}">
                    <a16:creationId xmlns:a16="http://schemas.microsoft.com/office/drawing/2014/main" id="{00000000-0008-0000-0000-0000E7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2024" name="Button 1000" hidden="1">
                <a:extLst>
                  <a:ext uri="{63B3BB69-23CF-44E3-9099-C40C66FF867C}">
                    <a14:compatExt spid="_x0000_s2024"/>
                  </a:ext>
                  <a:ext uri="{FF2B5EF4-FFF2-40B4-BE49-F238E27FC236}">
                    <a16:creationId xmlns:a16="http://schemas.microsoft.com/office/drawing/2014/main" id="{00000000-0008-0000-0000-0000E8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2025" name="Button 1001" hidden="1">
                <a:extLst>
                  <a:ext uri="{63B3BB69-23CF-44E3-9099-C40C66FF867C}">
                    <a14:compatExt spid="_x0000_s2025"/>
                  </a:ext>
                  <a:ext uri="{FF2B5EF4-FFF2-40B4-BE49-F238E27FC236}">
                    <a16:creationId xmlns:a16="http://schemas.microsoft.com/office/drawing/2014/main" id="{00000000-0008-0000-0000-0000E9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2026" name="Button 1002" hidden="1">
                <a:extLst>
                  <a:ext uri="{63B3BB69-23CF-44E3-9099-C40C66FF867C}">
                    <a14:compatExt spid="_x0000_s2026"/>
                  </a:ext>
                  <a:ext uri="{FF2B5EF4-FFF2-40B4-BE49-F238E27FC236}">
                    <a16:creationId xmlns:a16="http://schemas.microsoft.com/office/drawing/2014/main" id="{00000000-0008-0000-0000-0000EA070000}"/>
                  </a:ext>
                </a:extLst>
              </xdr:cNvPr>
              <xdr:cNvSpPr/>
            </xdr:nvSpPr>
            <xdr:spPr bwMode="auto">
              <a:xfrm>
                <a:off x="4404737" y="594968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xdr:twoCellAnchor>
    <xdr:from>
      <xdr:col>7</xdr:col>
      <xdr:colOff>441814</xdr:colOff>
      <xdr:row>2</xdr:row>
      <xdr:rowOff>36635</xdr:rowOff>
    </xdr:from>
    <xdr:to>
      <xdr:col>9</xdr:col>
      <xdr:colOff>127489</xdr:colOff>
      <xdr:row>4</xdr:row>
      <xdr:rowOff>87923</xdr:rowOff>
    </xdr:to>
    <xdr:sp macro="[0]!OuvrirFormulaireAjouterDuPain" textlink="">
      <xdr:nvSpPr>
        <xdr:cNvPr id="2731" name="Rectangle 2730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SpPr/>
      </xdr:nvSpPr>
      <xdr:spPr>
        <a:xfrm>
          <a:off x="7629526" y="417635"/>
          <a:ext cx="1209675" cy="432288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Nouveau Pain</a:t>
          </a:r>
          <a:endParaRPr lang="fr-FR" sz="1100"/>
        </a:p>
      </xdr:txBody>
    </xdr:sp>
    <xdr:clientData/>
  </xdr:twoCellAnchor>
  <xdr:twoCellAnchor>
    <xdr:from>
      <xdr:col>10</xdr:col>
      <xdr:colOff>57150</xdr:colOff>
      <xdr:row>2</xdr:row>
      <xdr:rowOff>38977</xdr:rowOff>
    </xdr:from>
    <xdr:to>
      <xdr:col>11</xdr:col>
      <xdr:colOff>30208</xdr:colOff>
      <xdr:row>2</xdr:row>
      <xdr:rowOff>133350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9530862" y="419977"/>
          <a:ext cx="801000" cy="94373"/>
          <a:chOff x="5030928" y="219619"/>
          <a:chExt cx="943096" cy="130101"/>
        </a:xfrm>
      </xdr:grpSpPr>
      <xdr:sp macro="[0]!Moins10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>
            <a:spLocks/>
          </xdr:cNvSpPr>
        </xdr:nvSpPr>
        <xdr:spPr>
          <a:xfrm>
            <a:off x="5030928" y="221986"/>
            <a:ext cx="144000" cy="125227"/>
          </a:xfrm>
          <a:prstGeom prst="rect">
            <a:avLst/>
          </a:prstGeom>
          <a:solidFill>
            <a:srgbClr val="FF000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-10</a:t>
            </a:r>
          </a:p>
        </xdr:txBody>
      </xdr:sp>
      <xdr:sp macro="[0]!Moins5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>
            <a:spLocks/>
          </xdr:cNvSpPr>
        </xdr:nvSpPr>
        <xdr:spPr>
          <a:xfrm>
            <a:off x="5193353" y="219619"/>
            <a:ext cx="144000" cy="130101"/>
          </a:xfrm>
          <a:prstGeom prst="rect">
            <a:avLst/>
          </a:prstGeom>
          <a:solidFill>
            <a:srgbClr val="FFC00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noAutofit/>
          </a:bodyPr>
          <a:lstStyle/>
          <a:p>
            <a:pPr algn="ctr"/>
            <a:r>
              <a:rPr lang="fr-FR" sz="800"/>
              <a:t>-5</a:t>
            </a:r>
          </a:p>
        </xdr:txBody>
      </xdr:sp>
      <xdr:sp macro="[0]!moins1" textlink="">
        <xdr:nvSpPr>
          <xdr:cNvPr id="7" name="Rectangl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>
            <a:spLocks/>
          </xdr:cNvSpPr>
        </xdr:nvSpPr>
        <xdr:spPr>
          <a:xfrm>
            <a:off x="5352772" y="221986"/>
            <a:ext cx="144000" cy="125227"/>
          </a:xfrm>
          <a:prstGeom prst="rect">
            <a:avLst/>
          </a:prstGeom>
          <a:solidFill>
            <a:srgbClr val="FFFF0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-1</a:t>
            </a:r>
          </a:p>
        </xdr:txBody>
      </xdr:sp>
      <xdr:sp macro="[0]!Ajout1" textlink="">
        <xdr:nvSpPr>
          <xdr:cNvPr id="8" name="Rectangle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>
            <a:spLocks/>
          </xdr:cNvSpPr>
        </xdr:nvSpPr>
        <xdr:spPr>
          <a:xfrm>
            <a:off x="5515199" y="221986"/>
            <a:ext cx="144000" cy="125227"/>
          </a:xfrm>
          <a:prstGeom prst="rect">
            <a:avLst/>
          </a:prstGeom>
          <a:solidFill>
            <a:srgbClr val="92D05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+1</a:t>
            </a:r>
          </a:p>
        </xdr:txBody>
      </xdr:sp>
      <xdr:sp macro="[0]!Ajout5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>
            <a:spLocks/>
          </xdr:cNvSpPr>
        </xdr:nvSpPr>
        <xdr:spPr>
          <a:xfrm>
            <a:off x="5672612" y="219981"/>
            <a:ext cx="144000" cy="125227"/>
          </a:xfrm>
          <a:prstGeom prst="rect">
            <a:avLst/>
          </a:prstGeom>
          <a:solidFill>
            <a:srgbClr val="00B05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+5</a:t>
            </a:r>
          </a:p>
        </xdr:txBody>
      </xdr:sp>
      <xdr:sp macro="[0]!Ajout10" textlink="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>
            <a:spLocks/>
          </xdr:cNvSpPr>
        </xdr:nvSpPr>
        <xdr:spPr>
          <a:xfrm>
            <a:off x="5830024" y="219981"/>
            <a:ext cx="144000" cy="125227"/>
          </a:xfrm>
          <a:prstGeom prst="rect">
            <a:avLst/>
          </a:prstGeom>
          <a:solidFill>
            <a:schemeClr val="accent6">
              <a:lumMod val="75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+10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0</xdr:row>
          <xdr:rowOff>190499</xdr:rowOff>
        </xdr:from>
        <xdr:to>
          <xdr:col>13</xdr:col>
          <xdr:colOff>400050</xdr:colOff>
          <xdr:row>2</xdr:row>
          <xdr:rowOff>28574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Ingrédents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2</xdr:row>
          <xdr:rowOff>123825</xdr:rowOff>
        </xdr:from>
        <xdr:to>
          <xdr:col>13</xdr:col>
          <xdr:colOff>419100</xdr:colOff>
          <xdr:row>3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795BD725-EBA3-ABDD-B633-9E172CC7FB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Recette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Robert Holloway" id="{599DDC34-2196-493A-BC69-230D4E7C4357}" userId="S::rholloway@etud.univ-angers.fr::0e831145-7f02-4387-b9cd-93bc92253aff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9B41E36-6ECE-4D4C-AF62-3050FC1A2DF1}" name="DemiRustique" displayName="DemiRustique" ref="A41:G46" totalsRowShown="0" headerRowDxfId="49" dataDxfId="48" tableBorderDxfId="47">
  <autoFilter ref="A41:G46" xr:uid="{F9B41E36-6ECE-4D4C-AF62-3050FC1A2DF1}"/>
  <tableColumns count="7">
    <tableColumn id="1" xr3:uid="{95EC7627-29D9-40AD-93D8-4C1FB27FC1C9}" name="Type : 50% Rustique" dataDxfId="46"/>
    <tableColumn id="2" xr3:uid="{6DC4BA00-DA82-4684-A0D3-85A3DB3194B7}" name="Poids :" dataDxfId="45"/>
    <tableColumn id="3" xr3:uid="{268CF5A0-0555-4786-9F70-8D45BA8AF18B}" name="Mélange :" dataDxfId="44"/>
    <tableColumn id="4" xr3:uid="{2E12540A-33CF-4123-9752-F5E9B3F7768F}" name="Magasin :" dataDxfId="43"/>
    <tableColumn id="5" xr3:uid="{77DC13E1-47BF-4633-9FA5-143B7196041E}" name="Commande :" dataDxfId="42"/>
    <tableColumn id="6" xr3:uid="{69F0D467-7886-4E9E-85A0-827D03D3F67A}" name="Colonne1" dataDxfId="41"/>
    <tableColumn id="7" xr3:uid="{D6F196EA-CB63-490A-8C35-C859A4B4975B}" name="Total : " dataDxfId="40">
      <calculatedColumnFormula>D42+E42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66E8C76-C3A6-46FF-9983-B9CD69308764}" name="PDM" displayName="PDM" ref="A48:G54" totalsRowShown="0" headerRowDxfId="39" tableBorderDxfId="38">
  <autoFilter ref="A48:G54" xr:uid="{A66E8C76-C3A6-46FF-9983-B9CD69308764}"/>
  <tableColumns count="7">
    <tableColumn id="1" xr3:uid="{168E2275-E174-470D-BF48-D43D617DB586}" name="Type : Mie" dataDxfId="37"/>
    <tableColumn id="2" xr3:uid="{249BD4A3-6BF6-47BB-BCA5-472C585033FD}" name="Poids :"/>
    <tableColumn id="3" xr3:uid="{D1E072EF-A095-4508-974B-150C782F3580}" name="Mélange :"/>
    <tableColumn id="4" xr3:uid="{60E3032E-3B78-4B4D-BF4E-35E8F02159CD}" name="Magasin :"/>
    <tableColumn id="5" xr3:uid="{A3341808-E35D-448D-9F48-70984F8C6A16}" name="Commande :"/>
    <tableColumn id="6" xr3:uid="{366D2021-8F86-4EB6-AFF8-32888B9146EA}" name="Colonne1"/>
    <tableColumn id="7" xr3:uid="{4637D80D-EFC3-4DAC-89AB-83DACB31602F}" name="Total : ">
      <calculatedColumnFormula>D49+E49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06EDADA-5796-4509-98D1-14AD2BB53EFC}" name="Tournepierre" displayName="Tournepierre" ref="A56:G57" totalsRowShown="0" headerRowDxfId="36" tableBorderDxfId="35">
  <autoFilter ref="A56:G57" xr:uid="{C06EDADA-5796-4509-98D1-14AD2BB53EFC}"/>
  <tableColumns count="7">
    <tableColumn id="1" xr3:uid="{162548AB-0C56-4BAD-9125-3E9DF7B4724B}" name="Type : Tp" dataDxfId="34"/>
    <tableColumn id="2" xr3:uid="{090912FC-DCEF-4367-9530-79196289F6F6}" name="Poids :" dataDxfId="33"/>
    <tableColumn id="3" xr3:uid="{E6F2FFD9-EBF8-451A-8FDD-4F92D04ECD8A}" name="Mélange :" dataDxfId="32"/>
    <tableColumn id="4" xr3:uid="{8DFA5476-BAAE-4EDD-8FDA-61CE0A32D89A}" name="Magasin :" dataDxfId="31"/>
    <tableColumn id="5" xr3:uid="{EB395269-D047-4C39-899D-A0ADFA160739}" name="Commande :" dataDxfId="30"/>
    <tableColumn id="6" xr3:uid="{7C7869E2-DD5A-4B7E-9518-55A643997E2A}" name="Colonne1" dataDxfId="29"/>
    <tableColumn id="7" xr3:uid="{802BABC8-1D87-4F6A-A243-293C084FCE84}" name="Total : " dataDxfId="28">
      <calculatedColumnFormula>D57+E57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CD24701-5EE9-42C6-8A32-53B1E0C87DC9}" name="Intégral" displayName="Intégral" ref="A59:G61" totalsRowShown="0" headerRowDxfId="27" tableBorderDxfId="26">
  <autoFilter ref="A59:G61" xr:uid="{0CD24701-5EE9-42C6-8A32-53B1E0C87DC9}"/>
  <tableColumns count="7">
    <tableColumn id="1" xr3:uid="{FCA8FA4F-C087-4E37-9FF9-6B682B5CBD01}" name="Type : Intégral"/>
    <tableColumn id="2" xr3:uid="{D22C0371-5CEB-4FE8-919E-CB93CC94FF0D}" name="Poids :"/>
    <tableColumn id="3" xr3:uid="{4ED3ADE3-275F-4E19-B1B5-880DB43CF964}" name="Mélange :"/>
    <tableColumn id="4" xr3:uid="{EE8E6776-E0B2-4AD7-BC79-5C6367DFAD75}" name="Magasin :"/>
    <tableColumn id="5" xr3:uid="{353B7C04-5139-4293-A79C-30F322699779}" name="Commande :"/>
    <tableColumn id="6" xr3:uid="{704E454E-47CE-4417-B4A5-6F15A51FC759}" name="Colonne1"/>
    <tableColumn id="7" xr3:uid="{3556B6BE-DC24-431E-AF2D-3B2AE5FA7E56}" name="Total : " dataDxfId="25">
      <calculatedColumnFormula>D60+E60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1507A0D-C09B-4805-9718-088AB2634B2A}" name="Multigrains" displayName="Multigrains" ref="A63:G66" totalsRowShown="0" headerRowDxfId="24" tableBorderDxfId="23">
  <autoFilter ref="A63:G66" xr:uid="{B1507A0D-C09B-4805-9718-088AB2634B2A}"/>
  <tableColumns count="7">
    <tableColumn id="1" xr3:uid="{FFB33BE2-12F8-49BC-876E-4CA2056A2AEF}" name="Type : Multigrains"/>
    <tableColumn id="2" xr3:uid="{9CF26558-22B4-4914-8318-17F3DA066BA4}" name="Poids :"/>
    <tableColumn id="3" xr3:uid="{2D8A99C6-00FE-423C-9877-DD85BB53745F}" name="Mélange :"/>
    <tableColumn id="4" xr3:uid="{EFDC3BC8-0EB1-4FF7-B92A-DE04CE4F01FD}" name="Magasin :"/>
    <tableColumn id="5" xr3:uid="{F89DBB5E-D3B6-4055-98A1-59F38B3AEBF4}" name="Commande :"/>
    <tableColumn id="6" xr3:uid="{7D72D382-3799-418C-991A-5CBD48409B3F}" name="Colonne1"/>
    <tableColumn id="7" xr3:uid="{90FE0F31-6799-476F-9A4D-73D7372358F9}" name="Total : ">
      <calculatedColumnFormula>D64+E64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EF2CD38-882E-4CDA-B4C9-227BE85236E2}" name="Campagne" displayName="Campagne" ref="A68:G75" totalsRowShown="0" headerRowDxfId="22" tableBorderDxfId="21">
  <autoFilter ref="A68:G75" xr:uid="{4EF2CD38-882E-4CDA-B4C9-227BE85236E2}"/>
  <tableColumns count="7">
    <tableColumn id="1" xr3:uid="{18461054-DF3C-429E-891D-40697CD08C8B}" name="Type : Campagne"/>
    <tableColumn id="2" xr3:uid="{5EF7FD30-6458-4986-8055-6BCA029898C9}" name="Poids :"/>
    <tableColumn id="3" xr3:uid="{39C8798F-B0DE-4E66-BBD1-C1CF8F09C9A7}" name="Mélange :"/>
    <tableColumn id="4" xr3:uid="{DD539B2D-DDFA-44D6-9191-E88438F490B7}" name="Magasin :"/>
    <tableColumn id="5" xr3:uid="{7BAB7DB7-955A-427C-A4F4-1298C239831A}" name="Commande :"/>
    <tableColumn id="6" xr3:uid="{4FD133A0-16AF-454C-A211-AAFA4F166CB5}" name="Colonne1"/>
    <tableColumn id="7" xr3:uid="{CA06F7ED-8F7A-4DD2-8A43-F7D02697A706}" name="Total : " dataDxfId="20">
      <calculatedColumnFormula>D69+E69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AAB9048-858B-4B24-AAAC-9C729802B873}" name="Lodève" displayName="Lodève" ref="A77:G80" totalsRowShown="0" headerRowDxfId="19" tableBorderDxfId="18">
  <autoFilter ref="A77:G80" xr:uid="{2AAB9048-858B-4B24-AAAC-9C729802B873}"/>
  <tableColumns count="7">
    <tableColumn id="1" xr3:uid="{911E28C1-1F63-4461-A3FA-03B2D0EEAB7B}" name="Type : Lodève"/>
    <tableColumn id="2" xr3:uid="{A8F9274B-40DF-40C8-AC69-5641CE9EEF9A}" name="Poids :"/>
    <tableColumn id="3" xr3:uid="{DC9F7739-C1AD-47C3-AF56-F82FFED4061B}" name="Mélange :"/>
    <tableColumn id="4" xr3:uid="{5B2A72B5-8A50-4944-B61D-AD5175BC521D}" name="Magasin :"/>
    <tableColumn id="5" xr3:uid="{1E701E9A-6AD8-4F9A-B15C-DBC3A5B22DE6}" name="Commande :"/>
    <tableColumn id="6" xr3:uid="{6B3D34B8-D7FE-4031-A74E-380FF8FC4A26}" name="Colonne1"/>
    <tableColumn id="7" xr3:uid="{2464BFE7-A951-497B-9D7A-23906B2C1665}" name="Total : ">
      <calculatedColumnFormula>D78+E78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37E5C6CB-94CA-45AE-BC2A-E7285F34F79F}" name="PainSurDemande" displayName="PainSurDemande" ref="A82:G84" totalsRowShown="0" headerRowDxfId="17" tableBorderDxfId="16">
  <autoFilter ref="A82:G84" xr:uid="{37E5C6CB-94CA-45AE-BC2A-E7285F34F79F}"/>
  <tableColumns count="7">
    <tableColumn id="1" xr3:uid="{28482C8C-1F68-4DE1-A547-CABEB70739A4}" name="Type : Pains sur demande "/>
    <tableColumn id="2" xr3:uid="{57E39AB7-6067-49C1-BFE9-704A18841D11}" name="Poids :"/>
    <tableColumn id="3" xr3:uid="{51457EBF-4B91-4406-8CB1-A30E8A8DDCAD}" name="Mélange :"/>
    <tableColumn id="4" xr3:uid="{9674DD8B-5248-446F-AEB3-6AF4C7E4F623}" name="Magasin :"/>
    <tableColumn id="5" xr3:uid="{7A6FC93D-0209-4E6A-904B-D40006FFDC1F}" name="Commande :"/>
    <tableColumn id="6" xr3:uid="{50BDAD42-544B-41D1-B20C-152ADADCDE4F}" name="Colonne1"/>
    <tableColumn id="7" xr3:uid="{4BB94A57-D3C6-410A-8A9B-0F315F5E619A}" name="Total : ">
      <calculatedColumnFormula>D83+E83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0F6B94-33D0-47AA-B6CC-E6C791FC70BD}" name="Rustique" displayName="Rustique" ref="A3:G38" headerRowDxfId="15" dataDxfId="14" tableBorderDxfId="13">
  <autoFilter ref="A3:G38" xr:uid="{4D0F6B94-33D0-47AA-B6CC-E6C791FC70BD}"/>
  <tableColumns count="7">
    <tableColumn id="1" xr3:uid="{CBEF0D35-95E1-46E8-BE09-FAE0CEFEECCE}" name="Type : Rustique Blanc" totalsRowLabel="Total" dataDxfId="12" totalsRowDxfId="11"/>
    <tableColumn id="2" xr3:uid="{111DCFE9-4388-4A4B-8D61-564A3355C3B4}" name="Poids :" dataDxfId="10" totalsRowDxfId="9"/>
    <tableColumn id="3" xr3:uid="{6871491B-C659-42C9-A654-D7CB8D8B50EB}" name="Mélange :" dataDxfId="8" totalsRowDxfId="7"/>
    <tableColumn id="4" xr3:uid="{5AA13C8A-8808-4AC9-A531-E359B9AF6D95}" name="Magasin :" dataDxfId="6" totalsRowDxfId="5"/>
    <tableColumn id="5" xr3:uid="{D69F5165-C1C0-4A53-8BE1-B60F2D3233EE}" name="Commande :" dataDxfId="4" totalsRowDxfId="3"/>
    <tableColumn id="6" xr3:uid="{FE57FE94-1899-49A1-AD2C-7040DC3D64CC}" name="Colonne1"/>
    <tableColumn id="7" xr3:uid="{566E0FE4-A718-4B54-B039-7212A85D3E38}" name="Total : " totalsRowFunction="sum" dataDxfId="2" totalsRowDxfId="1">
      <calculatedColumnFormula>D4+E4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3B6C1BD-562E-4D85-B6EE-F11C3E36B98B}" name="Recettes" displayName="Recettes" ref="A1:J28" totalsRowShown="0">
  <autoFilter ref="A1:J28" xr:uid="{33B6C1BD-562E-4D85-B6EE-F11C3E36B98B}"/>
  <tableColumns count="10">
    <tableColumn id="1" xr3:uid="{C47E68B0-FBB1-4C85-8FB3-1D7202362D5D}" name="Colonne1" dataDxfId="0"/>
    <tableColumn id="2" xr3:uid="{A7304E4B-DFDA-45FA-B90B-6919D5BAB179}" name="Pain Blanc Rustique"/>
    <tableColumn id="3" xr3:uid="{2B2E6D4B-1BE0-4AA1-8A46-E2E65BDA0793}" name="50% Rustique"/>
    <tableColumn id="4" xr3:uid="{788C3892-1B2B-4EBA-9FC3-5C4AB08E67EB}" name="Lodève"/>
    <tableColumn id="5" xr3:uid="{1F83C9BA-4F21-417A-A061-987B4F79D4A7}" name="Multigrains"/>
    <tableColumn id="6" xr3:uid="{A355E0AD-BB4E-4E6D-B49A-C75A4D2342AE}" name="TP"/>
    <tableColumn id="7" xr3:uid="{63A48B1F-A8F2-44AC-ACAD-7BF3E84DF207}" name="PDM"/>
    <tableColumn id="8" xr3:uid="{61CF42F8-4313-4B82-844B-8358FE5CC3AA}" name="Intégral"/>
    <tableColumn id="9" xr3:uid="{263FE3DC-28A3-4BF2-A7AB-FAF13410D115}" name="Seigle"/>
    <tableColumn id="10" xr3:uid="{5A913EC7-9386-4C8D-B5D2-45D03F316F93}" name="campag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C23" dT="2024-01-06T17:03:55.07" personId="{599DDC34-2196-493A-BC69-230D4E7C4357}" id="{6B885BD6-EAE9-4041-A48B-8EC54C95745B}">
    <text>55+55</text>
  </threadedComment>
  <threadedComment ref="C73" dT="2024-01-06T17:01:08.51" personId="{599DDC34-2196-493A-BC69-230D4E7C4357}" id="{7C1FE6C7-645D-4414-91CC-CB77AC2FFE82}">
    <text>30+30</text>
  </threadedComment>
</ThreadedComments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24" Type="http://schemas.openxmlformats.org/officeDocument/2006/relationships/ctrlProp" Target="../ctrlProps/ctrlProp321.xml"/><Relationship Id="rId366" Type="http://schemas.openxmlformats.org/officeDocument/2006/relationships/table" Target="../tables/table3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268" Type="http://schemas.openxmlformats.org/officeDocument/2006/relationships/ctrlProp" Target="../ctrlProps/ctrlProp265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279" Type="http://schemas.openxmlformats.org/officeDocument/2006/relationships/ctrlProp" Target="../ctrlProps/ctrlProp276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46" Type="http://schemas.openxmlformats.org/officeDocument/2006/relationships/ctrlProp" Target="../ctrlProps/ctrlProp343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48" Type="http://schemas.openxmlformats.org/officeDocument/2006/relationships/ctrlProp" Target="../ctrlProps/ctrlProp245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357" Type="http://schemas.openxmlformats.org/officeDocument/2006/relationships/ctrlProp" Target="../ctrlProps/ctrlProp354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259" Type="http://schemas.openxmlformats.org/officeDocument/2006/relationships/ctrlProp" Target="../ctrlProps/ctrlProp256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326" Type="http://schemas.openxmlformats.org/officeDocument/2006/relationships/ctrlProp" Target="../ctrlProps/ctrlProp323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368" Type="http://schemas.openxmlformats.org/officeDocument/2006/relationships/table" Target="../tables/table5.xml"/><Relationship Id="rId172" Type="http://schemas.openxmlformats.org/officeDocument/2006/relationships/ctrlProp" Target="../ctrlProps/ctrlProp169.xml"/><Relationship Id="rId228" Type="http://schemas.openxmlformats.org/officeDocument/2006/relationships/ctrlProp" Target="../ctrlProps/ctrlProp225.xml"/><Relationship Id="rId281" Type="http://schemas.openxmlformats.org/officeDocument/2006/relationships/ctrlProp" Target="../ctrlProps/ctrlProp278.xml"/><Relationship Id="rId337" Type="http://schemas.openxmlformats.org/officeDocument/2006/relationships/ctrlProp" Target="../ctrlProps/ctrlProp334.xml"/><Relationship Id="rId34" Type="http://schemas.openxmlformats.org/officeDocument/2006/relationships/ctrlProp" Target="../ctrlProps/ctrlProp31.xml"/><Relationship Id="rId76" Type="http://schemas.openxmlformats.org/officeDocument/2006/relationships/ctrlProp" Target="../ctrlProps/ctrlProp73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183" Type="http://schemas.openxmlformats.org/officeDocument/2006/relationships/ctrlProp" Target="../ctrlProps/ctrlProp180.xml"/><Relationship Id="rId239" Type="http://schemas.openxmlformats.org/officeDocument/2006/relationships/ctrlProp" Target="../ctrlProps/ctrlProp236.xml"/><Relationship Id="rId250" Type="http://schemas.openxmlformats.org/officeDocument/2006/relationships/ctrlProp" Target="../ctrlProps/ctrlProp247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45" Type="http://schemas.openxmlformats.org/officeDocument/2006/relationships/ctrlProp" Target="../ctrlProps/ctrlProp42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348" Type="http://schemas.openxmlformats.org/officeDocument/2006/relationships/ctrlProp" Target="../ctrlProps/ctrlProp345.xml"/><Relationship Id="rId152" Type="http://schemas.openxmlformats.org/officeDocument/2006/relationships/ctrlProp" Target="../ctrlProps/ctrlProp149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261" Type="http://schemas.openxmlformats.org/officeDocument/2006/relationships/ctrlProp" Target="../ctrlProps/ctrlProp258.xml"/><Relationship Id="rId14" Type="http://schemas.openxmlformats.org/officeDocument/2006/relationships/ctrlProp" Target="../ctrlProps/ctrlProp11.xml"/><Relationship Id="rId56" Type="http://schemas.openxmlformats.org/officeDocument/2006/relationships/ctrlProp" Target="../ctrlProps/ctrlProp53.xml"/><Relationship Id="rId317" Type="http://schemas.openxmlformats.org/officeDocument/2006/relationships/ctrlProp" Target="../ctrlProps/ctrlProp314.xml"/><Relationship Id="rId359" Type="http://schemas.openxmlformats.org/officeDocument/2006/relationships/ctrlProp" Target="../ctrlProps/ctrlProp356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63" Type="http://schemas.openxmlformats.org/officeDocument/2006/relationships/ctrlProp" Target="../ctrlProps/ctrlProp160.xml"/><Relationship Id="rId219" Type="http://schemas.openxmlformats.org/officeDocument/2006/relationships/ctrlProp" Target="../ctrlProps/ctrlProp216.xml"/><Relationship Id="rId370" Type="http://schemas.openxmlformats.org/officeDocument/2006/relationships/table" Target="../tables/table7.xml"/><Relationship Id="rId230" Type="http://schemas.openxmlformats.org/officeDocument/2006/relationships/ctrlProp" Target="../ctrlProps/ctrlProp227.xml"/><Relationship Id="rId25" Type="http://schemas.openxmlformats.org/officeDocument/2006/relationships/ctrlProp" Target="../ctrlProps/ctrlProp22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328" Type="http://schemas.openxmlformats.org/officeDocument/2006/relationships/ctrlProp" Target="../ctrlProps/ctrlProp325.xml"/><Relationship Id="rId132" Type="http://schemas.openxmlformats.org/officeDocument/2006/relationships/ctrlProp" Target="../ctrlProps/ctrlProp129.xml"/><Relationship Id="rId174" Type="http://schemas.openxmlformats.org/officeDocument/2006/relationships/ctrlProp" Target="../ctrlProps/ctrlProp171.xml"/><Relationship Id="rId241" Type="http://schemas.openxmlformats.org/officeDocument/2006/relationships/ctrlProp" Target="../ctrlProps/ctrlProp238.xml"/><Relationship Id="rId36" Type="http://schemas.openxmlformats.org/officeDocument/2006/relationships/ctrlProp" Target="../ctrlProps/ctrlProp33.xml"/><Relationship Id="rId283" Type="http://schemas.openxmlformats.org/officeDocument/2006/relationships/ctrlProp" Target="../ctrlProps/ctrlProp280.xml"/><Relationship Id="rId339" Type="http://schemas.openxmlformats.org/officeDocument/2006/relationships/ctrlProp" Target="../ctrlProps/ctrlProp336.xml"/><Relationship Id="rId78" Type="http://schemas.openxmlformats.org/officeDocument/2006/relationships/ctrlProp" Target="../ctrlProps/ctrlProp75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64" Type="http://schemas.openxmlformats.org/officeDocument/2006/relationships/ctrlProp" Target="../ctrlProps/ctrlProp161.xml"/><Relationship Id="rId185" Type="http://schemas.openxmlformats.org/officeDocument/2006/relationships/ctrlProp" Target="../ctrlProps/ctrlProp182.xml"/><Relationship Id="rId350" Type="http://schemas.openxmlformats.org/officeDocument/2006/relationships/ctrlProp" Target="../ctrlProps/ctrlProp347.xml"/><Relationship Id="rId371" Type="http://schemas.openxmlformats.org/officeDocument/2006/relationships/table" Target="../tables/table8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329" Type="http://schemas.openxmlformats.org/officeDocument/2006/relationships/ctrlProp" Target="../ctrlProps/ctrlProp326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361" Type="http://schemas.openxmlformats.org/officeDocument/2006/relationships/ctrlProp" Target="../ctrlProps/ctrlProp358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19" Type="http://schemas.openxmlformats.org/officeDocument/2006/relationships/ctrlProp" Target="../ctrlProps/ctrlProp316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330" Type="http://schemas.openxmlformats.org/officeDocument/2006/relationships/ctrlProp" Target="../ctrlProps/ctrlProp327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351" Type="http://schemas.openxmlformats.org/officeDocument/2006/relationships/ctrlProp" Target="../ctrlProps/ctrlProp348.xml"/><Relationship Id="rId372" Type="http://schemas.openxmlformats.org/officeDocument/2006/relationships/table" Target="../tables/table9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320" Type="http://schemas.openxmlformats.org/officeDocument/2006/relationships/ctrlProp" Target="../ctrlProps/ctrlProp317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341" Type="http://schemas.openxmlformats.org/officeDocument/2006/relationships/ctrlProp" Target="../ctrlProps/ctrlProp338.xml"/><Relationship Id="rId362" Type="http://schemas.openxmlformats.org/officeDocument/2006/relationships/ctrlProp" Target="../ctrlProps/ctrlProp359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310" Type="http://schemas.openxmlformats.org/officeDocument/2006/relationships/ctrlProp" Target="../ctrlProps/ctrlProp307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331" Type="http://schemas.openxmlformats.org/officeDocument/2006/relationships/ctrlProp" Target="../ctrlProps/ctrlProp328.xml"/><Relationship Id="rId352" Type="http://schemas.openxmlformats.org/officeDocument/2006/relationships/ctrlProp" Target="../ctrlProps/ctrlProp349.xml"/><Relationship Id="rId373" Type="http://schemas.openxmlformats.org/officeDocument/2006/relationships/comments" Target="../comments1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42" Type="http://schemas.openxmlformats.org/officeDocument/2006/relationships/ctrlProp" Target="../ctrlProps/ctrlProp339.xml"/><Relationship Id="rId363" Type="http://schemas.openxmlformats.org/officeDocument/2006/relationships/ctrlProp" Target="../ctrlProps/ctrlProp360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32" Type="http://schemas.openxmlformats.org/officeDocument/2006/relationships/ctrlProp" Target="../ctrlProps/ctrlProp329.xml"/><Relationship Id="rId353" Type="http://schemas.openxmlformats.org/officeDocument/2006/relationships/ctrlProp" Target="../ctrlProps/ctrlProp350.xml"/><Relationship Id="rId374" Type="http://schemas.microsoft.com/office/2017/10/relationships/threadedComment" Target="../threadedComments/threadedComment1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22" Type="http://schemas.openxmlformats.org/officeDocument/2006/relationships/ctrlProp" Target="../ctrlProps/ctrlProp319.xml"/><Relationship Id="rId343" Type="http://schemas.openxmlformats.org/officeDocument/2006/relationships/ctrlProp" Target="../ctrlProps/ctrlProp340.xml"/><Relationship Id="rId364" Type="http://schemas.openxmlformats.org/officeDocument/2006/relationships/table" Target="../tables/table1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333" Type="http://schemas.openxmlformats.org/officeDocument/2006/relationships/ctrlProp" Target="../ctrlProps/ctrlProp330.xml"/><Relationship Id="rId354" Type="http://schemas.openxmlformats.org/officeDocument/2006/relationships/ctrlProp" Target="../ctrlProps/ctrlProp351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323" Type="http://schemas.openxmlformats.org/officeDocument/2006/relationships/ctrlProp" Target="../ctrlProps/ctrlProp320.xml"/><Relationship Id="rId344" Type="http://schemas.openxmlformats.org/officeDocument/2006/relationships/ctrlProp" Target="../ctrlProps/ctrlProp341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365" Type="http://schemas.openxmlformats.org/officeDocument/2006/relationships/table" Target="../tables/table2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355" Type="http://schemas.openxmlformats.org/officeDocument/2006/relationships/ctrlProp" Target="../ctrlProps/ctrlProp352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303" Type="http://schemas.openxmlformats.org/officeDocument/2006/relationships/ctrlProp" Target="../ctrlProps/ctrlProp300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356" Type="http://schemas.openxmlformats.org/officeDocument/2006/relationships/ctrlProp" Target="../ctrlProps/ctrlProp353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258" Type="http://schemas.openxmlformats.org/officeDocument/2006/relationships/ctrlProp" Target="../ctrlProps/ctrlProp255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325" Type="http://schemas.openxmlformats.org/officeDocument/2006/relationships/ctrlProp" Target="../ctrlProps/ctrlProp322.xml"/><Relationship Id="rId367" Type="http://schemas.openxmlformats.org/officeDocument/2006/relationships/table" Target="../tables/table4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36" Type="http://schemas.openxmlformats.org/officeDocument/2006/relationships/ctrlProp" Target="../ctrlProps/ctrlProp333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47" Type="http://schemas.openxmlformats.org/officeDocument/2006/relationships/ctrlProp" Target="../ctrlProps/ctrlProp344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16" Type="http://schemas.openxmlformats.org/officeDocument/2006/relationships/ctrlProp" Target="../ctrlProps/ctrlProp313.xml"/><Relationship Id="rId55" Type="http://schemas.openxmlformats.org/officeDocument/2006/relationships/ctrlProp" Target="../ctrlProps/ctrlProp52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358" Type="http://schemas.openxmlformats.org/officeDocument/2006/relationships/ctrlProp" Target="../ctrlProps/ctrlProp355.xml"/><Relationship Id="rId162" Type="http://schemas.openxmlformats.org/officeDocument/2006/relationships/ctrlProp" Target="../ctrlProps/ctrlProp159.xml"/><Relationship Id="rId218" Type="http://schemas.openxmlformats.org/officeDocument/2006/relationships/ctrlProp" Target="../ctrlProps/ctrlProp215.xml"/><Relationship Id="rId271" Type="http://schemas.openxmlformats.org/officeDocument/2006/relationships/ctrlProp" Target="../ctrlProps/ctrlProp268.xml"/><Relationship Id="rId24" Type="http://schemas.openxmlformats.org/officeDocument/2006/relationships/ctrlProp" Target="../ctrlProps/ctrlProp21.xml"/><Relationship Id="rId66" Type="http://schemas.openxmlformats.org/officeDocument/2006/relationships/ctrlProp" Target="../ctrlProps/ctrlProp63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369" Type="http://schemas.openxmlformats.org/officeDocument/2006/relationships/table" Target="../tables/table6.xml"/><Relationship Id="rId173" Type="http://schemas.openxmlformats.org/officeDocument/2006/relationships/ctrlProp" Target="../ctrlProps/ctrlProp170.xml"/><Relationship Id="rId229" Type="http://schemas.openxmlformats.org/officeDocument/2006/relationships/ctrlProp" Target="../ctrlProps/ctrlProp226.xml"/><Relationship Id="rId240" Type="http://schemas.openxmlformats.org/officeDocument/2006/relationships/ctrlProp" Target="../ctrlProps/ctrlProp237.xml"/><Relationship Id="rId35" Type="http://schemas.openxmlformats.org/officeDocument/2006/relationships/ctrlProp" Target="../ctrlProps/ctrlProp32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38" Type="http://schemas.openxmlformats.org/officeDocument/2006/relationships/ctrlProp" Target="../ctrlProps/ctrlProp335.xml"/><Relationship Id="rId8" Type="http://schemas.openxmlformats.org/officeDocument/2006/relationships/ctrlProp" Target="../ctrlProps/ctrlProp5.xml"/><Relationship Id="rId142" Type="http://schemas.openxmlformats.org/officeDocument/2006/relationships/ctrlProp" Target="../ctrlProps/ctrlProp139.xml"/><Relationship Id="rId184" Type="http://schemas.openxmlformats.org/officeDocument/2006/relationships/ctrlProp" Target="../ctrlProps/ctrlProp181.xml"/><Relationship Id="rId251" Type="http://schemas.openxmlformats.org/officeDocument/2006/relationships/ctrlProp" Target="../ctrlProps/ctrlProp248.xml"/><Relationship Id="rId46" Type="http://schemas.openxmlformats.org/officeDocument/2006/relationships/ctrlProp" Target="../ctrlProps/ctrlProp43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49" Type="http://schemas.openxmlformats.org/officeDocument/2006/relationships/ctrlProp" Target="../ctrlProps/ctrlProp346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53" Type="http://schemas.openxmlformats.org/officeDocument/2006/relationships/ctrlProp" Target="../ctrlProps/ctrlProp150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360" Type="http://schemas.openxmlformats.org/officeDocument/2006/relationships/ctrlProp" Target="../ctrlProps/ctrlProp357.xml"/><Relationship Id="rId220" Type="http://schemas.openxmlformats.org/officeDocument/2006/relationships/ctrlProp" Target="../ctrlProps/ctrlProp217.xml"/><Relationship Id="rId15" Type="http://schemas.openxmlformats.org/officeDocument/2006/relationships/ctrlProp" Target="../ctrlProps/ctrlProp12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318" Type="http://schemas.openxmlformats.org/officeDocument/2006/relationships/ctrlProp" Target="../ctrlProps/ctrlProp31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6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0.xml"/><Relationship Id="rId4" Type="http://schemas.openxmlformats.org/officeDocument/2006/relationships/ctrlProp" Target="../ctrlProps/ctrlProp36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D11B96-8B32-430F-A6B4-0027B9F6BFC6}">
  <sheetPr codeName="Feuil1"/>
  <dimension ref="A1:G84"/>
  <sheetViews>
    <sheetView zoomScale="130" zoomScaleNormal="130" workbookViewId="0">
      <selection activeCell="E1" sqref="E1:E1048576"/>
    </sheetView>
  </sheetViews>
  <sheetFormatPr baseColWidth="10" defaultRowHeight="15" x14ac:dyDescent="0.25"/>
  <cols>
    <col min="1" max="1" width="26" style="2" customWidth="1"/>
    <col min="2" max="2" width="11.42578125" customWidth="1"/>
    <col min="3" max="3" width="12" customWidth="1"/>
    <col min="4" max="4" width="11.5703125" customWidth="1"/>
    <col min="5" max="5" width="14.28515625" customWidth="1"/>
    <col min="6" max="6" width="17.140625" customWidth="1"/>
    <col min="7" max="7" width="15.42578125" customWidth="1"/>
    <col min="11" max="11" width="12.42578125" customWidth="1"/>
  </cols>
  <sheetData>
    <row r="1" spans="1:7" s="1" customFormat="1" x14ac:dyDescent="0.25">
      <c r="A1" s="3"/>
    </row>
    <row r="3" spans="1:7" x14ac:dyDescent="0.25">
      <c r="A3" s="70" t="s">
        <v>110</v>
      </c>
      <c r="B3" s="71" t="s">
        <v>98</v>
      </c>
      <c r="C3" s="71" t="s">
        <v>99</v>
      </c>
      <c r="D3" s="71" t="s">
        <v>100</v>
      </c>
      <c r="E3" s="71" t="s">
        <v>101</v>
      </c>
      <c r="F3" s="71" t="s">
        <v>111</v>
      </c>
      <c r="G3" s="72" t="s">
        <v>65</v>
      </c>
    </row>
    <row r="4" spans="1:7" x14ac:dyDescent="0.25">
      <c r="A4" s="63" t="s">
        <v>0</v>
      </c>
      <c r="B4" s="34">
        <v>425</v>
      </c>
      <c r="C4" s="34"/>
      <c r="D4" s="64">
        <v>34</v>
      </c>
      <c r="E4" s="34">
        <v>0</v>
      </c>
      <c r="F4" s="34"/>
      <c r="G4" s="62">
        <f>D4+E4</f>
        <v>34</v>
      </c>
    </row>
    <row r="5" spans="1:7" x14ac:dyDescent="0.25">
      <c r="A5" s="65" t="s">
        <v>1</v>
      </c>
      <c r="B5" s="27"/>
      <c r="C5" s="27"/>
      <c r="D5" s="27">
        <v>0</v>
      </c>
      <c r="E5" s="27">
        <v>0</v>
      </c>
      <c r="F5" s="27">
        <v>10</v>
      </c>
      <c r="G5" s="51">
        <f>D5+E5</f>
        <v>0</v>
      </c>
    </row>
    <row r="6" spans="1:7" x14ac:dyDescent="0.25">
      <c r="A6" s="63" t="s">
        <v>2</v>
      </c>
      <c r="B6" s="34">
        <v>85</v>
      </c>
      <c r="C6" s="34"/>
      <c r="D6" s="34">
        <v>20</v>
      </c>
      <c r="E6" s="34"/>
      <c r="F6" s="34"/>
      <c r="G6" s="62">
        <f>D6+E6</f>
        <v>20</v>
      </c>
    </row>
    <row r="7" spans="1:7" ht="2.25" customHeight="1" x14ac:dyDescent="0.25">
      <c r="A7" s="65"/>
      <c r="B7" s="27"/>
      <c r="C7" s="27"/>
      <c r="D7" s="27"/>
      <c r="E7" s="27">
        <v>0</v>
      </c>
      <c r="F7" s="27"/>
      <c r="G7" s="51"/>
    </row>
    <row r="8" spans="1:7" x14ac:dyDescent="0.25">
      <c r="A8" s="63" t="s">
        <v>3</v>
      </c>
      <c r="B8" s="34">
        <v>575</v>
      </c>
      <c r="C8" s="34"/>
      <c r="D8" s="34"/>
      <c r="E8" s="34">
        <v>0</v>
      </c>
      <c r="F8" s="34"/>
      <c r="G8" s="62">
        <f>D8+E8</f>
        <v>0</v>
      </c>
    </row>
    <row r="9" spans="1:7" x14ac:dyDescent="0.25">
      <c r="A9" s="65" t="s">
        <v>4</v>
      </c>
      <c r="B9" s="27">
        <v>575</v>
      </c>
      <c r="C9" s="27"/>
      <c r="D9" s="27">
        <v>0</v>
      </c>
      <c r="E9" s="27">
        <v>0</v>
      </c>
      <c r="F9" s="27"/>
      <c r="G9" s="51">
        <f>D9+E9</f>
        <v>0</v>
      </c>
    </row>
    <row r="10" spans="1:7" x14ac:dyDescent="0.25">
      <c r="A10" s="63" t="s">
        <v>5</v>
      </c>
      <c r="B10" s="34">
        <v>575</v>
      </c>
      <c r="C10" s="34"/>
      <c r="D10" s="34">
        <v>25</v>
      </c>
      <c r="E10" s="34"/>
      <c r="F10" s="34"/>
      <c r="G10" s="62">
        <f>D10+E10</f>
        <v>25</v>
      </c>
    </row>
    <row r="11" spans="1:7" ht="2.25" customHeight="1" x14ac:dyDescent="0.25">
      <c r="A11" s="65"/>
      <c r="B11" s="27"/>
      <c r="C11" s="27"/>
      <c r="D11" s="27"/>
      <c r="E11" s="27"/>
      <c r="F11" s="27"/>
      <c r="G11" s="51"/>
    </row>
    <row r="12" spans="1:7" x14ac:dyDescent="0.25">
      <c r="A12" s="63" t="s">
        <v>6</v>
      </c>
      <c r="B12" s="34">
        <v>900</v>
      </c>
      <c r="C12" s="34"/>
      <c r="D12" s="34">
        <v>15</v>
      </c>
      <c r="E12" s="34"/>
      <c r="F12" s="34"/>
      <c r="G12" s="62">
        <f>D12+E12</f>
        <v>15</v>
      </c>
    </row>
    <row r="13" spans="1:7" x14ac:dyDescent="0.25">
      <c r="A13" s="65" t="s">
        <v>7</v>
      </c>
      <c r="B13" s="27">
        <v>900</v>
      </c>
      <c r="C13" s="27"/>
      <c r="D13" s="27"/>
      <c r="E13" s="27"/>
      <c r="F13" s="27"/>
      <c r="G13" s="51">
        <f>D13+E13</f>
        <v>0</v>
      </c>
    </row>
    <row r="14" spans="1:7" x14ac:dyDescent="0.25">
      <c r="A14" s="63" t="s">
        <v>8</v>
      </c>
      <c r="B14" s="34">
        <v>900</v>
      </c>
      <c r="C14" s="34"/>
      <c r="D14" s="34"/>
      <c r="E14" s="34"/>
      <c r="F14" s="34"/>
      <c r="G14" s="62">
        <f>D14+E14</f>
        <v>0</v>
      </c>
    </row>
    <row r="15" spans="1:7" ht="3" customHeight="1" x14ac:dyDescent="0.25">
      <c r="A15" s="65"/>
      <c r="B15" s="27"/>
      <c r="C15" s="27"/>
      <c r="D15" s="27"/>
      <c r="E15" s="27"/>
      <c r="F15" s="27"/>
      <c r="G15" s="51"/>
    </row>
    <row r="16" spans="1:7" x14ac:dyDescent="0.25">
      <c r="A16" s="65" t="s">
        <v>37</v>
      </c>
      <c r="B16" s="27">
        <f>6*28</f>
        <v>168</v>
      </c>
      <c r="C16" s="27"/>
      <c r="D16" s="27">
        <v>0</v>
      </c>
      <c r="E16" s="27"/>
      <c r="F16" s="27"/>
      <c r="G16" s="51">
        <f>D16+E16</f>
        <v>0</v>
      </c>
    </row>
    <row r="17" spans="1:7" x14ac:dyDescent="0.25">
      <c r="A17" s="63" t="s">
        <v>36</v>
      </c>
      <c r="B17" s="34">
        <f>8*28</f>
        <v>224</v>
      </c>
      <c r="C17" s="34"/>
      <c r="D17" s="34">
        <v>0</v>
      </c>
      <c r="E17" s="34"/>
      <c r="F17" s="34"/>
      <c r="G17" s="62">
        <f>D17+E17</f>
        <v>0</v>
      </c>
    </row>
    <row r="18" spans="1:7" x14ac:dyDescent="0.25">
      <c r="A18" s="63" t="s">
        <v>16</v>
      </c>
      <c r="B18" s="34">
        <v>750</v>
      </c>
      <c r="C18" s="34"/>
      <c r="D18" s="34"/>
      <c r="E18" s="34"/>
      <c r="F18" s="34"/>
      <c r="G18" s="62">
        <f>D18+E18</f>
        <v>0</v>
      </c>
    </row>
    <row r="19" spans="1:7" ht="2.25" customHeight="1" x14ac:dyDescent="0.25">
      <c r="A19" s="65"/>
      <c r="B19" s="27"/>
      <c r="C19" s="27"/>
      <c r="D19" s="27"/>
      <c r="E19" s="27"/>
      <c r="F19" s="27"/>
      <c r="G19" s="51"/>
    </row>
    <row r="20" spans="1:7" x14ac:dyDescent="0.25">
      <c r="A20" s="63" t="s">
        <v>9</v>
      </c>
      <c r="B20" s="34">
        <v>470</v>
      </c>
      <c r="C20" s="34">
        <v>120</v>
      </c>
      <c r="D20" s="34">
        <v>0</v>
      </c>
      <c r="E20" s="34">
        <v>10</v>
      </c>
      <c r="F20" s="34"/>
      <c r="G20" s="62">
        <f t="shared" ref="G20:G28" si="0">D20+E20</f>
        <v>10</v>
      </c>
    </row>
    <row r="21" spans="1:7" x14ac:dyDescent="0.25">
      <c r="A21" s="65" t="s">
        <v>10</v>
      </c>
      <c r="B21" s="27">
        <v>550</v>
      </c>
      <c r="C21" s="27">
        <v>60</v>
      </c>
      <c r="D21" s="27">
        <v>0</v>
      </c>
      <c r="E21" s="27"/>
      <c r="F21" s="27"/>
      <c r="G21" s="51">
        <f t="shared" si="0"/>
        <v>0</v>
      </c>
    </row>
    <row r="22" spans="1:7" ht="15.75" thickBot="1" x14ac:dyDescent="0.3">
      <c r="A22" s="65" t="s">
        <v>11</v>
      </c>
      <c r="B22" s="27">
        <v>550</v>
      </c>
      <c r="C22" s="27">
        <v>60</v>
      </c>
      <c r="D22" s="27">
        <v>10</v>
      </c>
      <c r="E22" s="27"/>
      <c r="F22" s="27"/>
      <c r="G22" s="51">
        <f t="shared" si="0"/>
        <v>10</v>
      </c>
    </row>
    <row r="23" spans="1:7" x14ac:dyDescent="0.25">
      <c r="A23" s="33" t="s">
        <v>35</v>
      </c>
      <c r="B23" s="34">
        <v>500</v>
      </c>
      <c r="C23" s="34">
        <v>110</v>
      </c>
      <c r="D23" s="34">
        <v>100</v>
      </c>
      <c r="E23" s="34"/>
      <c r="F23" s="37"/>
      <c r="G23" s="39">
        <f t="shared" si="0"/>
        <v>100</v>
      </c>
    </row>
    <row r="24" spans="1:7" x14ac:dyDescent="0.25">
      <c r="A24" s="65" t="s">
        <v>91</v>
      </c>
      <c r="B24" s="34">
        <v>600</v>
      </c>
      <c r="C24" s="34"/>
      <c r="D24" s="34"/>
      <c r="E24" s="27"/>
      <c r="F24" s="34"/>
      <c r="G24" s="51">
        <f t="shared" si="0"/>
        <v>0</v>
      </c>
    </row>
    <row r="25" spans="1:7" x14ac:dyDescent="0.25">
      <c r="A25" s="66" t="s">
        <v>92</v>
      </c>
      <c r="B25" s="27">
        <v>350</v>
      </c>
      <c r="C25" s="27"/>
      <c r="D25" s="27"/>
      <c r="E25" s="27"/>
      <c r="F25" s="27"/>
      <c r="G25" s="51">
        <f t="shared" si="0"/>
        <v>0</v>
      </c>
    </row>
    <row r="26" spans="1:7" x14ac:dyDescent="0.25">
      <c r="A26" s="65" t="s">
        <v>93</v>
      </c>
      <c r="B26" s="34">
        <v>450</v>
      </c>
      <c r="C26" s="34"/>
      <c r="D26" s="34"/>
      <c r="E26" s="34"/>
      <c r="F26" s="34"/>
      <c r="G26" s="51">
        <f t="shared" si="0"/>
        <v>0</v>
      </c>
    </row>
    <row r="27" spans="1:7" x14ac:dyDescent="0.25">
      <c r="A27" s="65" t="s">
        <v>94</v>
      </c>
      <c r="B27" s="27">
        <v>600</v>
      </c>
      <c r="C27" s="27"/>
      <c r="D27" s="27"/>
      <c r="E27" s="27"/>
      <c r="F27" s="27"/>
      <c r="G27" s="51">
        <f t="shared" si="0"/>
        <v>0</v>
      </c>
    </row>
    <row r="28" spans="1:7" x14ac:dyDescent="0.25">
      <c r="A28" s="65" t="s">
        <v>69</v>
      </c>
      <c r="B28" s="27">
        <v>550</v>
      </c>
      <c r="C28" s="27">
        <v>60</v>
      </c>
      <c r="D28" s="27">
        <v>14</v>
      </c>
      <c r="E28" s="27"/>
      <c r="F28" s="27"/>
      <c r="G28" s="51">
        <f t="shared" si="0"/>
        <v>14</v>
      </c>
    </row>
    <row r="29" spans="1:7" ht="3.75" customHeight="1" x14ac:dyDescent="0.25">
      <c r="A29" s="67"/>
      <c r="B29" s="68"/>
      <c r="C29" s="68"/>
      <c r="D29" s="68"/>
      <c r="E29" s="68"/>
      <c r="F29" s="68"/>
      <c r="G29" s="69"/>
    </row>
    <row r="30" spans="1:7" ht="15.75" thickBot="1" x14ac:dyDescent="0.3">
      <c r="A30" s="63" t="s">
        <v>12</v>
      </c>
      <c r="B30" s="34">
        <v>550</v>
      </c>
      <c r="C30" s="34">
        <v>60</v>
      </c>
      <c r="D30" s="34"/>
      <c r="E30" s="34"/>
      <c r="F30" s="34"/>
      <c r="G30" s="62">
        <f t="shared" ref="G30:G37" si="1">D30+E30</f>
        <v>0</v>
      </c>
    </row>
    <row r="31" spans="1:7" x14ac:dyDescent="0.25">
      <c r="A31" s="33" t="s">
        <v>32</v>
      </c>
      <c r="B31" s="34"/>
      <c r="C31" s="34"/>
      <c r="D31" s="34"/>
      <c r="E31" s="34">
        <v>0</v>
      </c>
      <c r="F31" s="37"/>
      <c r="G31" s="39">
        <f t="shared" si="1"/>
        <v>0</v>
      </c>
    </row>
    <row r="32" spans="1:7" ht="15.75" thickBot="1" x14ac:dyDescent="0.3">
      <c r="A32" s="33" t="s">
        <v>28</v>
      </c>
      <c r="B32" s="34">
        <v>520</v>
      </c>
      <c r="C32" s="27">
        <v>90</v>
      </c>
      <c r="D32" s="34"/>
      <c r="E32" s="34"/>
      <c r="F32" s="34"/>
      <c r="G32" s="39">
        <f t="shared" si="1"/>
        <v>0</v>
      </c>
    </row>
    <row r="33" spans="1:7" x14ac:dyDescent="0.25">
      <c r="A33" s="26" t="s">
        <v>29</v>
      </c>
      <c r="B33" s="27">
        <v>550</v>
      </c>
      <c r="C33" s="27">
        <v>60</v>
      </c>
      <c r="D33" s="27"/>
      <c r="E33" s="27"/>
      <c r="F33" s="40"/>
      <c r="G33" s="35">
        <f t="shared" si="1"/>
        <v>0</v>
      </c>
    </row>
    <row r="34" spans="1:7" x14ac:dyDescent="0.25">
      <c r="A34" s="65" t="s">
        <v>70</v>
      </c>
      <c r="B34" s="27">
        <v>550</v>
      </c>
      <c r="C34" s="27">
        <v>60</v>
      </c>
      <c r="D34" s="27">
        <v>0</v>
      </c>
      <c r="E34" s="27"/>
      <c r="F34" s="27"/>
      <c r="G34" s="51">
        <f t="shared" si="1"/>
        <v>0</v>
      </c>
    </row>
    <row r="35" spans="1:7" x14ac:dyDescent="0.25">
      <c r="A35" s="65" t="s">
        <v>97</v>
      </c>
      <c r="B35" s="27">
        <v>300</v>
      </c>
      <c r="C35" s="27"/>
      <c r="D35" s="27"/>
      <c r="E35" s="27"/>
      <c r="F35" s="27"/>
      <c r="G35" s="51">
        <f t="shared" si="1"/>
        <v>0</v>
      </c>
    </row>
    <row r="36" spans="1:7" ht="15.75" thickBot="1" x14ac:dyDescent="0.3">
      <c r="A36" s="63" t="s">
        <v>33</v>
      </c>
      <c r="B36" s="34">
        <v>300</v>
      </c>
      <c r="C36" s="27"/>
      <c r="D36" s="34"/>
      <c r="E36" s="27"/>
      <c r="F36" s="34"/>
      <c r="G36" s="51">
        <f t="shared" si="1"/>
        <v>0</v>
      </c>
    </row>
    <row r="37" spans="1:7" x14ac:dyDescent="0.25">
      <c r="A37" s="26" t="s">
        <v>34</v>
      </c>
      <c r="B37" s="27"/>
      <c r="C37" s="27"/>
      <c r="D37" s="27"/>
      <c r="E37" s="27">
        <v>10</v>
      </c>
      <c r="F37" s="40"/>
      <c r="G37" s="35">
        <f t="shared" si="1"/>
        <v>10</v>
      </c>
    </row>
    <row r="38" spans="1:7" x14ac:dyDescent="0.25">
      <c r="A38" s="80" t="s">
        <v>120</v>
      </c>
      <c r="B38" s="81">
        <v>1</v>
      </c>
      <c r="C38" s="81">
        <v>1</v>
      </c>
      <c r="D38" s="81"/>
      <c r="E38" s="81"/>
      <c r="F38" s="79"/>
      <c r="G38" s="82">
        <f>D38+E38</f>
        <v>0</v>
      </c>
    </row>
    <row r="39" spans="1:7" x14ac:dyDescent="0.25">
      <c r="A39"/>
    </row>
    <row r="40" spans="1:7" x14ac:dyDescent="0.25">
      <c r="A40"/>
    </row>
    <row r="41" spans="1:7" x14ac:dyDescent="0.25">
      <c r="A41" s="57" t="s">
        <v>109</v>
      </c>
      <c r="B41" s="53" t="s">
        <v>98</v>
      </c>
      <c r="C41" s="53" t="s">
        <v>99</v>
      </c>
      <c r="D41" s="53" t="s">
        <v>100</v>
      </c>
      <c r="E41" s="53" t="s">
        <v>101</v>
      </c>
      <c r="F41" s="53" t="s">
        <v>111</v>
      </c>
      <c r="G41" s="53" t="s">
        <v>65</v>
      </c>
    </row>
    <row r="42" spans="1:7" x14ac:dyDescent="0.25">
      <c r="A42" s="46" t="s">
        <v>0</v>
      </c>
      <c r="B42" s="27">
        <v>425</v>
      </c>
      <c r="C42" s="27"/>
      <c r="D42" s="27"/>
      <c r="E42" s="27">
        <v>0</v>
      </c>
      <c r="F42" s="27"/>
      <c r="G42" s="27">
        <f>D42+E42</f>
        <v>0</v>
      </c>
    </row>
    <row r="43" spans="1:7" x14ac:dyDescent="0.25">
      <c r="A43" s="45" t="s">
        <v>4</v>
      </c>
      <c r="B43" s="34">
        <v>575</v>
      </c>
      <c r="C43" s="34"/>
      <c r="D43" s="34">
        <v>0</v>
      </c>
      <c r="E43" s="34"/>
      <c r="F43" s="34"/>
      <c r="G43" s="34">
        <f>D43+E43</f>
        <v>0</v>
      </c>
    </row>
    <row r="44" spans="1:7" x14ac:dyDescent="0.25">
      <c r="A44" s="46" t="s">
        <v>5</v>
      </c>
      <c r="B44" s="27">
        <v>575</v>
      </c>
      <c r="C44" s="27"/>
      <c r="D44" s="27"/>
      <c r="E44" s="27"/>
      <c r="F44" s="27"/>
      <c r="G44" s="27">
        <f>D44+E44</f>
        <v>0</v>
      </c>
    </row>
    <row r="45" spans="1:7" x14ac:dyDescent="0.25">
      <c r="A45" s="45" t="s">
        <v>6</v>
      </c>
      <c r="B45" s="34">
        <v>900</v>
      </c>
      <c r="C45" s="34"/>
      <c r="D45" s="34"/>
      <c r="E45" s="34"/>
      <c r="F45" s="34"/>
      <c r="G45" s="34">
        <f>D45+E45</f>
        <v>0</v>
      </c>
    </row>
    <row r="46" spans="1:7" x14ac:dyDescent="0.25">
      <c r="A46" s="46" t="s">
        <v>8</v>
      </c>
      <c r="B46" s="27">
        <v>900</v>
      </c>
      <c r="C46" s="27"/>
      <c r="D46" s="27">
        <v>0</v>
      </c>
      <c r="E46" s="27">
        <v>0</v>
      </c>
      <c r="F46" s="27"/>
      <c r="G46" s="27">
        <f>D46+E46</f>
        <v>0</v>
      </c>
    </row>
    <row r="47" spans="1:7" x14ac:dyDescent="0.25">
      <c r="A47" s="55"/>
      <c r="B47" s="44"/>
      <c r="C47" s="44"/>
      <c r="D47" s="44"/>
      <c r="E47" s="44"/>
      <c r="F47" s="44"/>
      <c r="G47" s="56"/>
    </row>
    <row r="48" spans="1:7" x14ac:dyDescent="0.25">
      <c r="A48" s="52" t="s">
        <v>108</v>
      </c>
      <c r="B48" s="53" t="s">
        <v>98</v>
      </c>
      <c r="C48" s="53" t="s">
        <v>99</v>
      </c>
      <c r="D48" s="53" t="s">
        <v>100</v>
      </c>
      <c r="E48" s="53" t="s">
        <v>101</v>
      </c>
      <c r="F48" s="53" t="s">
        <v>111</v>
      </c>
      <c r="G48" s="54" t="s">
        <v>65</v>
      </c>
    </row>
    <row r="49" spans="1:7" x14ac:dyDescent="0.25">
      <c r="A49" s="33" t="s">
        <v>14</v>
      </c>
      <c r="B49" s="34">
        <v>120</v>
      </c>
      <c r="C49" s="34"/>
      <c r="D49" s="34"/>
      <c r="E49" s="34"/>
      <c r="F49" s="34"/>
      <c r="G49" s="23">
        <f>D49+E49</f>
        <v>0</v>
      </c>
    </row>
    <row r="50" spans="1:7" x14ac:dyDescent="0.25">
      <c r="A50" s="26" t="s">
        <v>15</v>
      </c>
      <c r="B50" s="27">
        <v>120</v>
      </c>
      <c r="C50" s="27"/>
      <c r="D50" s="27"/>
      <c r="E50" s="27"/>
      <c r="F50" s="27"/>
      <c r="G50" s="25">
        <f>D50+E50</f>
        <v>0</v>
      </c>
    </row>
    <row r="51" spans="1:7" x14ac:dyDescent="0.25">
      <c r="A51" s="26" t="s">
        <v>17</v>
      </c>
      <c r="B51" s="27">
        <v>35</v>
      </c>
      <c r="C51" s="27"/>
      <c r="D51" s="27"/>
      <c r="E51" s="27"/>
      <c r="F51" s="27"/>
      <c r="G51" s="35">
        <f>D51+E51</f>
        <v>0</v>
      </c>
    </row>
    <row r="52" spans="1:7" x14ac:dyDescent="0.25">
      <c r="A52" s="33" t="s">
        <v>18</v>
      </c>
      <c r="B52" s="34">
        <v>35</v>
      </c>
      <c r="C52" s="34"/>
      <c r="D52" s="34"/>
      <c r="E52" s="34"/>
      <c r="F52" s="34"/>
      <c r="G52" s="39">
        <f>D52+E52</f>
        <v>0</v>
      </c>
    </row>
    <row r="53" spans="1:7" ht="16.5" customHeight="1" x14ac:dyDescent="0.25">
      <c r="A53" s="26" t="s">
        <v>19</v>
      </c>
      <c r="B53" s="27">
        <v>20</v>
      </c>
      <c r="C53" s="27"/>
      <c r="D53" s="27"/>
      <c r="E53" s="27">
        <v>0</v>
      </c>
      <c r="F53" s="27"/>
      <c r="G53" s="35">
        <f>D53+E53</f>
        <v>0</v>
      </c>
    </row>
    <row r="54" spans="1:7" ht="14.25" customHeight="1" x14ac:dyDescent="0.25">
      <c r="A54" s="33" t="s">
        <v>20</v>
      </c>
      <c r="B54" s="34">
        <v>50</v>
      </c>
      <c r="C54" s="34"/>
      <c r="D54" s="34">
        <v>0</v>
      </c>
      <c r="E54" s="34"/>
      <c r="F54" s="34"/>
      <c r="G54" s="39">
        <f>D54+E54</f>
        <v>0</v>
      </c>
    </row>
    <row r="55" spans="1:7" ht="15" customHeight="1" x14ac:dyDescent="0.25">
      <c r="A55" s="58"/>
      <c r="G55" s="59"/>
    </row>
    <row r="56" spans="1:7" x14ac:dyDescent="0.25">
      <c r="A56" s="57" t="s">
        <v>107</v>
      </c>
      <c r="B56" s="53" t="s">
        <v>98</v>
      </c>
      <c r="C56" s="53" t="s">
        <v>99</v>
      </c>
      <c r="D56" s="53" t="s">
        <v>100</v>
      </c>
      <c r="E56" s="53" t="s">
        <v>101</v>
      </c>
      <c r="F56" s="53" t="s">
        <v>111</v>
      </c>
      <c r="G56" s="53" t="s">
        <v>65</v>
      </c>
    </row>
    <row r="57" spans="1:7" x14ac:dyDescent="0.25">
      <c r="A57" s="60" t="s">
        <v>66</v>
      </c>
      <c r="B57" s="24">
        <v>575</v>
      </c>
      <c r="C57" s="24"/>
      <c r="D57" s="24"/>
      <c r="E57" s="24"/>
      <c r="F57" s="24"/>
      <c r="G57" s="24">
        <f>D57+E57</f>
        <v>0</v>
      </c>
    </row>
    <row r="58" spans="1:7" x14ac:dyDescent="0.25">
      <c r="A58" s="55"/>
      <c r="B58" s="44"/>
      <c r="C58" s="44"/>
      <c r="D58" s="44"/>
      <c r="E58" s="44"/>
      <c r="F58" s="44"/>
      <c r="G58" s="56"/>
    </row>
    <row r="59" spans="1:7" x14ac:dyDescent="0.25">
      <c r="A59" s="57" t="s">
        <v>106</v>
      </c>
      <c r="B59" s="53" t="s">
        <v>98</v>
      </c>
      <c r="C59" s="53" t="s">
        <v>99</v>
      </c>
      <c r="D59" s="53" t="s">
        <v>100</v>
      </c>
      <c r="E59" s="53" t="s">
        <v>101</v>
      </c>
      <c r="F59" s="53" t="s">
        <v>111</v>
      </c>
      <c r="G59" s="53" t="s">
        <v>65</v>
      </c>
    </row>
    <row r="60" spans="1:7" x14ac:dyDescent="0.25">
      <c r="A60" s="45" t="s">
        <v>4</v>
      </c>
      <c r="B60" s="34">
        <v>575</v>
      </c>
      <c r="C60" s="34"/>
      <c r="D60" s="34"/>
      <c r="E60" s="34"/>
      <c r="F60" s="31"/>
      <c r="G60" s="27">
        <f>D60+E60</f>
        <v>0</v>
      </c>
    </row>
    <row r="61" spans="1:7" ht="15.75" thickBot="1" x14ac:dyDescent="0.3">
      <c r="A61" s="46" t="s">
        <v>5</v>
      </c>
      <c r="B61" s="27">
        <v>575</v>
      </c>
      <c r="C61" s="27"/>
      <c r="D61" s="27"/>
      <c r="E61" s="27"/>
      <c r="F61" s="27"/>
      <c r="G61" s="27">
        <f>D61+E61</f>
        <v>0</v>
      </c>
    </row>
    <row r="62" spans="1:7" x14ac:dyDescent="0.25">
      <c r="A62" s="28"/>
      <c r="B62" s="29"/>
      <c r="C62" s="29"/>
      <c r="D62" s="29"/>
      <c r="E62" s="36"/>
      <c r="F62" s="37"/>
      <c r="G62" s="38"/>
    </row>
    <row r="63" spans="1:7" x14ac:dyDescent="0.25">
      <c r="A63" s="57" t="s">
        <v>105</v>
      </c>
      <c r="B63" s="53" t="s">
        <v>98</v>
      </c>
      <c r="C63" s="53" t="s">
        <v>99</v>
      </c>
      <c r="D63" s="53" t="s">
        <v>100</v>
      </c>
      <c r="E63" s="53" t="s">
        <v>101</v>
      </c>
      <c r="F63" s="53" t="s">
        <v>111</v>
      </c>
      <c r="G63" s="53" t="s">
        <v>65</v>
      </c>
    </row>
    <row r="64" spans="1:7" ht="15.75" thickBot="1" x14ac:dyDescent="0.3">
      <c r="A64" s="45" t="s">
        <v>5</v>
      </c>
      <c r="B64" s="34">
        <v>680</v>
      </c>
      <c r="C64" s="34"/>
      <c r="D64" s="34"/>
      <c r="E64" s="34"/>
      <c r="F64" s="34"/>
      <c r="G64" s="34">
        <f>D64+E64</f>
        <v>0</v>
      </c>
    </row>
    <row r="65" spans="1:7" ht="15.75" thickBot="1" x14ac:dyDescent="0.3">
      <c r="A65" s="46" t="s">
        <v>67</v>
      </c>
      <c r="B65" s="27">
        <v>680</v>
      </c>
      <c r="C65" s="27"/>
      <c r="D65" s="27"/>
      <c r="E65" s="27"/>
      <c r="F65" s="40"/>
      <c r="G65" s="27">
        <f>D65+E65</f>
        <v>0</v>
      </c>
    </row>
    <row r="66" spans="1:7" x14ac:dyDescent="0.25">
      <c r="A66" s="45" t="s">
        <v>0</v>
      </c>
      <c r="B66" s="34"/>
      <c r="C66" s="34"/>
      <c r="D66" s="34">
        <v>5</v>
      </c>
      <c r="E66" s="34"/>
      <c r="F66" s="37"/>
      <c r="G66" s="34">
        <f>D66+E66</f>
        <v>5</v>
      </c>
    </row>
    <row r="67" spans="1:7" x14ac:dyDescent="0.25">
      <c r="A67" s="58"/>
      <c r="G67" s="59"/>
    </row>
    <row r="68" spans="1:7" x14ac:dyDescent="0.25">
      <c r="A68" s="52" t="s">
        <v>104</v>
      </c>
      <c r="B68" s="53" t="s">
        <v>98</v>
      </c>
      <c r="C68" s="53" t="s">
        <v>99</v>
      </c>
      <c r="D68" s="53" t="s">
        <v>100</v>
      </c>
      <c r="E68" s="53" t="s">
        <v>101</v>
      </c>
      <c r="F68" s="53" t="s">
        <v>111</v>
      </c>
      <c r="G68" s="54" t="s">
        <v>65</v>
      </c>
    </row>
    <row r="69" spans="1:7" ht="15.75" thickBot="1" x14ac:dyDescent="0.3">
      <c r="A69" s="26" t="s">
        <v>0</v>
      </c>
      <c r="B69" s="27">
        <v>425</v>
      </c>
      <c r="C69" s="27"/>
      <c r="D69" s="27"/>
      <c r="E69" s="27"/>
      <c r="F69" s="27"/>
      <c r="G69" s="35">
        <f t="shared" ref="G69:G75" si="2">D69+E69</f>
        <v>0</v>
      </c>
    </row>
    <row r="70" spans="1:7" ht="15.75" thickBot="1" x14ac:dyDescent="0.3">
      <c r="A70" s="33" t="s">
        <v>22</v>
      </c>
      <c r="B70" s="34"/>
      <c r="C70" s="34"/>
      <c r="D70" s="34"/>
      <c r="E70" s="34"/>
      <c r="F70" s="37"/>
      <c r="G70" s="39">
        <f t="shared" si="2"/>
        <v>0</v>
      </c>
    </row>
    <row r="71" spans="1:7" ht="15.75" thickBot="1" x14ac:dyDescent="0.3">
      <c r="A71" s="26" t="s">
        <v>23</v>
      </c>
      <c r="B71" s="27">
        <v>600</v>
      </c>
      <c r="C71" s="27"/>
      <c r="D71" s="27"/>
      <c r="E71" s="27"/>
      <c r="F71" s="40"/>
      <c r="G71" s="35">
        <f t="shared" si="2"/>
        <v>0</v>
      </c>
    </row>
    <row r="72" spans="1:7" ht="15.75" thickBot="1" x14ac:dyDescent="0.3">
      <c r="A72" s="26" t="s">
        <v>24</v>
      </c>
      <c r="B72" s="27">
        <v>550</v>
      </c>
      <c r="C72" s="27">
        <v>60</v>
      </c>
      <c r="D72" s="27"/>
      <c r="E72" s="27"/>
      <c r="F72" s="40"/>
      <c r="G72" s="35">
        <f t="shared" si="2"/>
        <v>0</v>
      </c>
    </row>
    <row r="73" spans="1:7" x14ac:dyDescent="0.25">
      <c r="A73" s="33" t="s">
        <v>68</v>
      </c>
      <c r="B73" s="34">
        <v>550</v>
      </c>
      <c r="C73" s="34">
        <v>60</v>
      </c>
      <c r="D73" s="34">
        <v>20</v>
      </c>
      <c r="E73" s="34"/>
      <c r="F73" s="37"/>
      <c r="G73" s="39">
        <f t="shared" si="2"/>
        <v>20</v>
      </c>
    </row>
    <row r="74" spans="1:7" x14ac:dyDescent="0.25">
      <c r="A74" s="41" t="s">
        <v>96</v>
      </c>
      <c r="B74" s="8"/>
      <c r="C74" s="8"/>
      <c r="D74" s="8"/>
      <c r="E74" s="8"/>
      <c r="F74" s="8"/>
      <c r="G74" s="8">
        <f t="shared" si="2"/>
        <v>0</v>
      </c>
    </row>
    <row r="75" spans="1:7" ht="15.75" thickBot="1" x14ac:dyDescent="0.3">
      <c r="A75" s="61" t="s">
        <v>95</v>
      </c>
      <c r="B75" s="62">
        <v>275</v>
      </c>
      <c r="C75" s="62">
        <v>30</v>
      </c>
      <c r="D75" s="62"/>
      <c r="E75" s="62"/>
      <c r="F75" s="62"/>
      <c r="G75" s="51">
        <f t="shared" si="2"/>
        <v>0</v>
      </c>
    </row>
    <row r="76" spans="1:7" x14ac:dyDescent="0.25">
      <c r="A76" s="30"/>
      <c r="B76" s="31"/>
      <c r="C76" s="31"/>
      <c r="D76" s="31"/>
      <c r="E76" s="31"/>
      <c r="F76" s="29"/>
      <c r="G76" s="32"/>
    </row>
    <row r="77" spans="1:7" x14ac:dyDescent="0.25">
      <c r="A77" s="57" t="s">
        <v>103</v>
      </c>
      <c r="B77" s="53" t="s">
        <v>98</v>
      </c>
      <c r="C77" s="53" t="s">
        <v>99</v>
      </c>
      <c r="D77" s="53" t="s">
        <v>100</v>
      </c>
      <c r="E77" s="53" t="s">
        <v>101</v>
      </c>
      <c r="F77" s="53" t="s">
        <v>111</v>
      </c>
      <c r="G77" s="53" t="s">
        <v>65</v>
      </c>
    </row>
    <row r="78" spans="1:7" ht="15.75" thickBot="1" x14ac:dyDescent="0.3">
      <c r="A78" s="46" t="s">
        <v>38</v>
      </c>
      <c r="B78" s="27">
        <v>650</v>
      </c>
      <c r="C78" s="27"/>
      <c r="D78" s="27">
        <v>40</v>
      </c>
      <c r="E78" s="27"/>
      <c r="F78" s="27"/>
      <c r="G78" s="27">
        <f>D78+E78</f>
        <v>40</v>
      </c>
    </row>
    <row r="79" spans="1:7" ht="15.75" thickBot="1" x14ac:dyDescent="0.3">
      <c r="A79" s="45" t="s">
        <v>26</v>
      </c>
      <c r="B79" s="34"/>
      <c r="C79" s="34"/>
      <c r="D79" s="34"/>
      <c r="E79" s="34"/>
      <c r="F79" s="37"/>
      <c r="G79" s="34">
        <f>D79+E79</f>
        <v>0</v>
      </c>
    </row>
    <row r="80" spans="1:7" x14ac:dyDescent="0.25">
      <c r="A80" s="46" t="s">
        <v>27</v>
      </c>
      <c r="B80" s="27"/>
      <c r="C80" s="27"/>
      <c r="D80" s="27">
        <v>0</v>
      </c>
      <c r="E80" s="27"/>
      <c r="F80" s="40"/>
      <c r="G80" s="27">
        <f>D80+E80</f>
        <v>0</v>
      </c>
    </row>
    <row r="81" spans="1:7" x14ac:dyDescent="0.25">
      <c r="A81" s="55"/>
      <c r="B81" s="44"/>
      <c r="C81" s="44"/>
      <c r="D81" s="44"/>
      <c r="E81" s="44"/>
      <c r="F81" s="44"/>
      <c r="G81" s="56"/>
    </row>
    <row r="82" spans="1:7" x14ac:dyDescent="0.25">
      <c r="A82" s="47" t="s">
        <v>102</v>
      </c>
      <c r="B82" s="48" t="s">
        <v>98</v>
      </c>
      <c r="C82" s="48" t="s">
        <v>99</v>
      </c>
      <c r="D82" s="48" t="s">
        <v>100</v>
      </c>
      <c r="E82" s="48" t="s">
        <v>101</v>
      </c>
      <c r="F82" s="48" t="s">
        <v>111</v>
      </c>
      <c r="G82" s="49" t="s">
        <v>65</v>
      </c>
    </row>
    <row r="83" spans="1:7" x14ac:dyDescent="0.25">
      <c r="A83" s="42" t="s">
        <v>30</v>
      </c>
      <c r="B83" s="43">
        <v>750</v>
      </c>
      <c r="C83" s="43"/>
      <c r="D83" s="43"/>
      <c r="E83" s="43"/>
      <c r="F83" s="43"/>
      <c r="G83" s="43">
        <f>D83+E83</f>
        <v>0</v>
      </c>
    </row>
    <row r="84" spans="1:7" x14ac:dyDescent="0.25">
      <c r="A84" s="50" t="s">
        <v>31</v>
      </c>
      <c r="B84" s="51"/>
      <c r="C84" s="51"/>
      <c r="D84" s="51"/>
      <c r="E84" s="51"/>
      <c r="F84" s="51"/>
      <c r="G84" s="51">
        <f>D84+E84</f>
        <v>0</v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25" r:id="rId4" name="Button 601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4</xdr:row>
                    <xdr:rowOff>19050</xdr:rowOff>
                  </from>
                  <to>
                    <xdr:col>5</xdr:col>
                    <xdr:colOff>419100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6" r:id="rId5" name="Button 602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4</xdr:row>
                    <xdr:rowOff>19050</xdr:rowOff>
                  </from>
                  <to>
                    <xdr:col>5</xdr:col>
                    <xdr:colOff>581025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7" r:id="rId6" name="Button 603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4</xdr:row>
                    <xdr:rowOff>19050</xdr:rowOff>
                  </from>
                  <to>
                    <xdr:col>5</xdr:col>
                    <xdr:colOff>733425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8" r:id="rId7" name="Button 604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4</xdr:row>
                    <xdr:rowOff>19050</xdr:rowOff>
                  </from>
                  <to>
                    <xdr:col>5</xdr:col>
                    <xdr:colOff>895350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9" r:id="rId8" name="Button 605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4</xdr:row>
                    <xdr:rowOff>19050</xdr:rowOff>
                  </from>
                  <to>
                    <xdr:col>5</xdr:col>
                    <xdr:colOff>1114425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0" r:id="rId9" name="Button 606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4</xdr:row>
                    <xdr:rowOff>19050</xdr:rowOff>
                  </from>
                  <to>
                    <xdr:col>5</xdr:col>
                    <xdr:colOff>257175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1" r:id="rId10" name="Button 607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5</xdr:row>
                    <xdr:rowOff>19050</xdr:rowOff>
                  </from>
                  <to>
                    <xdr:col>5</xdr:col>
                    <xdr:colOff>419100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2" r:id="rId11" name="Button 608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5</xdr:row>
                    <xdr:rowOff>19050</xdr:rowOff>
                  </from>
                  <to>
                    <xdr:col>5</xdr:col>
                    <xdr:colOff>581025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3" r:id="rId12" name="Button 609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5</xdr:row>
                    <xdr:rowOff>19050</xdr:rowOff>
                  </from>
                  <to>
                    <xdr:col>5</xdr:col>
                    <xdr:colOff>733425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4" r:id="rId13" name="Button 610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5</xdr:row>
                    <xdr:rowOff>19050</xdr:rowOff>
                  </from>
                  <to>
                    <xdr:col>5</xdr:col>
                    <xdr:colOff>895350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5" r:id="rId14" name="Button 611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5</xdr:row>
                    <xdr:rowOff>19050</xdr:rowOff>
                  </from>
                  <to>
                    <xdr:col>5</xdr:col>
                    <xdr:colOff>1114425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6" r:id="rId15" name="Button 612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5</xdr:row>
                    <xdr:rowOff>28575</xdr:rowOff>
                  </from>
                  <to>
                    <xdr:col>5</xdr:col>
                    <xdr:colOff>257175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3" r:id="rId16" name="Button 61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8</xdr:row>
                    <xdr:rowOff>9525</xdr:rowOff>
                  </from>
                  <to>
                    <xdr:col>5</xdr:col>
                    <xdr:colOff>409575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4" r:id="rId17" name="Button 620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8</xdr:row>
                    <xdr:rowOff>9525</xdr:rowOff>
                  </from>
                  <to>
                    <xdr:col>5</xdr:col>
                    <xdr:colOff>581025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" r:id="rId18" name="Button 621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8</xdr:row>
                    <xdr:rowOff>9525</xdr:rowOff>
                  </from>
                  <to>
                    <xdr:col>5</xdr:col>
                    <xdr:colOff>733425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6" r:id="rId19" name="Button 622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8</xdr:row>
                    <xdr:rowOff>9525</xdr:rowOff>
                  </from>
                  <to>
                    <xdr:col>5</xdr:col>
                    <xdr:colOff>885825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" r:id="rId20" name="Button 62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8</xdr:row>
                    <xdr:rowOff>9525</xdr:rowOff>
                  </from>
                  <to>
                    <xdr:col>5</xdr:col>
                    <xdr:colOff>1104900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8" r:id="rId21" name="Button 62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8</xdr:row>
                    <xdr:rowOff>19050</xdr:rowOff>
                  </from>
                  <to>
                    <xdr:col>5</xdr:col>
                    <xdr:colOff>257175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9" r:id="rId22" name="Button 62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9</xdr:row>
                    <xdr:rowOff>19050</xdr:rowOff>
                  </from>
                  <to>
                    <xdr:col>5</xdr:col>
                    <xdr:colOff>409575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0" r:id="rId23" name="Button 626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9</xdr:row>
                    <xdr:rowOff>19050</xdr:rowOff>
                  </from>
                  <to>
                    <xdr:col>5</xdr:col>
                    <xdr:colOff>581025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1" r:id="rId24" name="Button 627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9</xdr:row>
                    <xdr:rowOff>19050</xdr:rowOff>
                  </from>
                  <to>
                    <xdr:col>5</xdr:col>
                    <xdr:colOff>733425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2" r:id="rId25" name="Button 628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9</xdr:row>
                    <xdr:rowOff>19050</xdr:rowOff>
                  </from>
                  <to>
                    <xdr:col>5</xdr:col>
                    <xdr:colOff>885825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" r:id="rId26" name="Button 629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9</xdr:row>
                    <xdr:rowOff>19050</xdr:rowOff>
                  </from>
                  <to>
                    <xdr:col>5</xdr:col>
                    <xdr:colOff>1104900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4" r:id="rId27" name="Button 63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9</xdr:row>
                    <xdr:rowOff>19050</xdr:rowOff>
                  </from>
                  <to>
                    <xdr:col>5</xdr:col>
                    <xdr:colOff>257175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1" r:id="rId28" name="Button 63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12</xdr:row>
                    <xdr:rowOff>19050</xdr:rowOff>
                  </from>
                  <to>
                    <xdr:col>5</xdr:col>
                    <xdr:colOff>409575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2" r:id="rId29" name="Button 638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12</xdr:row>
                    <xdr:rowOff>19050</xdr:rowOff>
                  </from>
                  <to>
                    <xdr:col>5</xdr:col>
                    <xdr:colOff>571500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3" r:id="rId30" name="Button 639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12</xdr:row>
                    <xdr:rowOff>19050</xdr:rowOff>
                  </from>
                  <to>
                    <xdr:col>5</xdr:col>
                    <xdr:colOff>723900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4" r:id="rId31" name="Button 64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12</xdr:row>
                    <xdr:rowOff>19050</xdr:rowOff>
                  </from>
                  <to>
                    <xdr:col>5</xdr:col>
                    <xdr:colOff>885825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5" r:id="rId32" name="Button 64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12</xdr:row>
                    <xdr:rowOff>19050</xdr:rowOff>
                  </from>
                  <to>
                    <xdr:col>5</xdr:col>
                    <xdr:colOff>1104900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6" r:id="rId33" name="Button 64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12</xdr:row>
                    <xdr:rowOff>19050</xdr:rowOff>
                  </from>
                  <to>
                    <xdr:col>5</xdr:col>
                    <xdr:colOff>247650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7" r:id="rId34" name="Button 64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13</xdr:row>
                    <xdr:rowOff>28575</xdr:rowOff>
                  </from>
                  <to>
                    <xdr:col>5</xdr:col>
                    <xdr:colOff>409575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8" r:id="rId35" name="Button 644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13</xdr:row>
                    <xdr:rowOff>28575</xdr:rowOff>
                  </from>
                  <to>
                    <xdr:col>5</xdr:col>
                    <xdr:colOff>571500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9" r:id="rId36" name="Button 645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13</xdr:row>
                    <xdr:rowOff>28575</xdr:rowOff>
                  </from>
                  <to>
                    <xdr:col>5</xdr:col>
                    <xdr:colOff>723900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0" r:id="rId37" name="Button 64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13</xdr:row>
                    <xdr:rowOff>28575</xdr:rowOff>
                  </from>
                  <to>
                    <xdr:col>5</xdr:col>
                    <xdr:colOff>885825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1" r:id="rId38" name="Button 64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13</xdr:row>
                    <xdr:rowOff>28575</xdr:rowOff>
                  </from>
                  <to>
                    <xdr:col>5</xdr:col>
                    <xdr:colOff>1104900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2" r:id="rId39" name="Button 64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13</xdr:row>
                    <xdr:rowOff>28575</xdr:rowOff>
                  </from>
                  <to>
                    <xdr:col>5</xdr:col>
                    <xdr:colOff>247650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3" r:id="rId40" name="Button 64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19</xdr:row>
                    <xdr:rowOff>28575</xdr:rowOff>
                  </from>
                  <to>
                    <xdr:col>5</xdr:col>
                    <xdr:colOff>419100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4" r:id="rId41" name="Button 650">
              <controlPr defaultSize="0" print="0" autoFill="0" autoPict="0" macro="[0]!moins1">
                <anchor moveWithCells="1">
                  <from>
                    <xdr:col>5</xdr:col>
                    <xdr:colOff>428625</xdr:colOff>
                    <xdr:row>19</xdr:row>
                    <xdr:rowOff>28575</xdr:rowOff>
                  </from>
                  <to>
                    <xdr:col>5</xdr:col>
                    <xdr:colOff>590550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5" r:id="rId42" name="Button 651">
              <controlPr defaultSize="0" print="0" autoFill="0" autoPict="0" macro="[0]!Ajout1">
                <anchor moveWithCells="1">
                  <from>
                    <xdr:col>5</xdr:col>
                    <xdr:colOff>581025</xdr:colOff>
                    <xdr:row>19</xdr:row>
                    <xdr:rowOff>28575</xdr:rowOff>
                  </from>
                  <to>
                    <xdr:col>5</xdr:col>
                    <xdr:colOff>752475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6" r:id="rId43" name="Button 652">
              <controlPr defaultSize="0" print="0" autoFill="0" autoPict="0" macro="[0]!Ajout5">
                <anchor moveWithCells="1">
                  <from>
                    <xdr:col>5</xdr:col>
                    <xdr:colOff>752475</xdr:colOff>
                    <xdr:row>19</xdr:row>
                    <xdr:rowOff>28575</xdr:rowOff>
                  </from>
                  <to>
                    <xdr:col>5</xdr:col>
                    <xdr:colOff>923925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7" r:id="rId44" name="Button 653">
              <controlPr defaultSize="0" print="0" autoFill="0" autoPict="0" macro="[0]!Ajout10">
                <anchor moveWithCells="1">
                  <from>
                    <xdr:col>5</xdr:col>
                    <xdr:colOff>923925</xdr:colOff>
                    <xdr:row>19</xdr:row>
                    <xdr:rowOff>28575</xdr:rowOff>
                  </from>
                  <to>
                    <xdr:col>6</xdr:col>
                    <xdr:colOff>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8" r:id="rId45" name="Button 65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19</xdr:row>
                    <xdr:rowOff>28575</xdr:rowOff>
                  </from>
                  <to>
                    <xdr:col>5</xdr:col>
                    <xdr:colOff>257175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9" r:id="rId46" name="Button 65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20</xdr:row>
                    <xdr:rowOff>19050</xdr:rowOff>
                  </from>
                  <to>
                    <xdr:col>5</xdr:col>
                    <xdr:colOff>400050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0" r:id="rId47" name="Button 656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20</xdr:row>
                    <xdr:rowOff>19050</xdr:rowOff>
                  </from>
                  <to>
                    <xdr:col>5</xdr:col>
                    <xdr:colOff>571500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1" r:id="rId48" name="Button 657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20</xdr:row>
                    <xdr:rowOff>19050</xdr:rowOff>
                  </from>
                  <to>
                    <xdr:col>5</xdr:col>
                    <xdr:colOff>723900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2" r:id="rId49" name="Button 658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20</xdr:row>
                    <xdr:rowOff>19050</xdr:rowOff>
                  </from>
                  <to>
                    <xdr:col>5</xdr:col>
                    <xdr:colOff>885825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3" r:id="rId50" name="Button 659">
              <controlPr defaultSize="0" print="0" autoFill="0" autoPict="0" macro="[0]!Ajout10">
                <anchor moveWithCells="1">
                  <from>
                    <xdr:col>5</xdr:col>
                    <xdr:colOff>885825</xdr:colOff>
                    <xdr:row>20</xdr:row>
                    <xdr:rowOff>19050</xdr:rowOff>
                  </from>
                  <to>
                    <xdr:col>5</xdr:col>
                    <xdr:colOff>1095375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4" r:id="rId51" name="Button 66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20</xdr:row>
                    <xdr:rowOff>19050</xdr:rowOff>
                  </from>
                  <to>
                    <xdr:col>5</xdr:col>
                    <xdr:colOff>247650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5" r:id="rId52" name="Button 66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21</xdr:row>
                    <xdr:rowOff>28575</xdr:rowOff>
                  </from>
                  <to>
                    <xdr:col>5</xdr:col>
                    <xdr:colOff>400050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6" r:id="rId53" name="Button 66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21</xdr:row>
                    <xdr:rowOff>28575</xdr:rowOff>
                  </from>
                  <to>
                    <xdr:col>5</xdr:col>
                    <xdr:colOff>571500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7" r:id="rId54" name="Button 66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21</xdr:row>
                    <xdr:rowOff>28575</xdr:rowOff>
                  </from>
                  <to>
                    <xdr:col>5</xdr:col>
                    <xdr:colOff>723900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8" r:id="rId55" name="Button 66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21</xdr:row>
                    <xdr:rowOff>28575</xdr:rowOff>
                  </from>
                  <to>
                    <xdr:col>5</xdr:col>
                    <xdr:colOff>885825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9" r:id="rId56" name="Button 665">
              <controlPr defaultSize="0" print="0" autoFill="0" autoPict="0" macro="[0]!Ajout10">
                <anchor moveWithCells="1">
                  <from>
                    <xdr:col>5</xdr:col>
                    <xdr:colOff>885825</xdr:colOff>
                    <xdr:row>21</xdr:row>
                    <xdr:rowOff>28575</xdr:rowOff>
                  </from>
                  <to>
                    <xdr:col>5</xdr:col>
                    <xdr:colOff>1095375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0" r:id="rId57" name="Button 66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21</xdr:row>
                    <xdr:rowOff>28575</xdr:rowOff>
                  </from>
                  <to>
                    <xdr:col>5</xdr:col>
                    <xdr:colOff>247650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1" r:id="rId58" name="Button 66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29</xdr:row>
                    <xdr:rowOff>28575</xdr:rowOff>
                  </from>
                  <to>
                    <xdr:col>5</xdr:col>
                    <xdr:colOff>419100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2" r:id="rId59" name="Button 668">
              <controlPr defaultSize="0" print="0" autoFill="0" autoPict="0" macro="[0]!moins1">
                <anchor moveWithCells="1">
                  <from>
                    <xdr:col>5</xdr:col>
                    <xdr:colOff>428625</xdr:colOff>
                    <xdr:row>29</xdr:row>
                    <xdr:rowOff>28575</xdr:rowOff>
                  </from>
                  <to>
                    <xdr:col>5</xdr:col>
                    <xdr:colOff>590550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3" r:id="rId60" name="Button 669">
              <controlPr defaultSize="0" print="0" autoFill="0" autoPict="0" macro="[0]!Ajout1">
                <anchor moveWithCells="1">
                  <from>
                    <xdr:col>5</xdr:col>
                    <xdr:colOff>581025</xdr:colOff>
                    <xdr:row>29</xdr:row>
                    <xdr:rowOff>28575</xdr:rowOff>
                  </from>
                  <to>
                    <xdr:col>5</xdr:col>
                    <xdr:colOff>752475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4" r:id="rId61" name="Button 670">
              <controlPr defaultSize="0" print="0" autoFill="0" autoPict="0" macro="[0]!Ajout5">
                <anchor moveWithCells="1">
                  <from>
                    <xdr:col>5</xdr:col>
                    <xdr:colOff>752475</xdr:colOff>
                    <xdr:row>29</xdr:row>
                    <xdr:rowOff>28575</xdr:rowOff>
                  </from>
                  <to>
                    <xdr:col>5</xdr:col>
                    <xdr:colOff>923925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5" r:id="rId62" name="Button 671">
              <controlPr defaultSize="0" print="0" autoFill="0" autoPict="0" macro="[0]!Ajout10">
                <anchor moveWithCells="1">
                  <from>
                    <xdr:col>5</xdr:col>
                    <xdr:colOff>923925</xdr:colOff>
                    <xdr:row>29</xdr:row>
                    <xdr:rowOff>28575</xdr:rowOff>
                  </from>
                  <to>
                    <xdr:col>6</xdr:col>
                    <xdr:colOff>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6" r:id="rId63" name="Button 67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29</xdr:row>
                    <xdr:rowOff>28575</xdr:rowOff>
                  </from>
                  <to>
                    <xdr:col>5</xdr:col>
                    <xdr:colOff>257175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7" r:id="rId64" name="Button 67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27</xdr:row>
                    <xdr:rowOff>19050</xdr:rowOff>
                  </from>
                  <to>
                    <xdr:col>5</xdr:col>
                    <xdr:colOff>400050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8" r:id="rId65" name="Button 67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27</xdr:row>
                    <xdr:rowOff>19050</xdr:rowOff>
                  </from>
                  <to>
                    <xdr:col>5</xdr:col>
                    <xdr:colOff>571500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9" r:id="rId66" name="Button 67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27</xdr:row>
                    <xdr:rowOff>19050</xdr:rowOff>
                  </from>
                  <to>
                    <xdr:col>5</xdr:col>
                    <xdr:colOff>723900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0" r:id="rId67" name="Button 67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27</xdr:row>
                    <xdr:rowOff>19050</xdr:rowOff>
                  </from>
                  <to>
                    <xdr:col>5</xdr:col>
                    <xdr:colOff>885825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1" r:id="rId68" name="Button 677">
              <controlPr defaultSize="0" print="0" autoFill="0" autoPict="0" macro="[0]!Ajout10">
                <anchor moveWithCells="1">
                  <from>
                    <xdr:col>5</xdr:col>
                    <xdr:colOff>885825</xdr:colOff>
                    <xdr:row>27</xdr:row>
                    <xdr:rowOff>19050</xdr:rowOff>
                  </from>
                  <to>
                    <xdr:col>5</xdr:col>
                    <xdr:colOff>1095375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2" r:id="rId69" name="Button 67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27</xdr:row>
                    <xdr:rowOff>19050</xdr:rowOff>
                  </from>
                  <to>
                    <xdr:col>5</xdr:col>
                    <xdr:colOff>247650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3" r:id="rId70" name="Button 67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23</xdr:row>
                    <xdr:rowOff>9525</xdr:rowOff>
                  </from>
                  <to>
                    <xdr:col>5</xdr:col>
                    <xdr:colOff>400050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4" r:id="rId71" name="Button 680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23</xdr:row>
                    <xdr:rowOff>9525</xdr:rowOff>
                  </from>
                  <to>
                    <xdr:col>5</xdr:col>
                    <xdr:colOff>571500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5" r:id="rId72" name="Button 681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23</xdr:row>
                    <xdr:rowOff>9525</xdr:rowOff>
                  </from>
                  <to>
                    <xdr:col>5</xdr:col>
                    <xdr:colOff>723900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6" r:id="rId73" name="Button 682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23</xdr:row>
                    <xdr:rowOff>9525</xdr:rowOff>
                  </from>
                  <to>
                    <xdr:col>5</xdr:col>
                    <xdr:colOff>885825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7" r:id="rId74" name="Button 683">
              <controlPr defaultSize="0" print="0" autoFill="0" autoPict="0" macro="[0]!Ajout10">
                <anchor moveWithCells="1">
                  <from>
                    <xdr:col>5</xdr:col>
                    <xdr:colOff>885825</xdr:colOff>
                    <xdr:row>23</xdr:row>
                    <xdr:rowOff>9525</xdr:rowOff>
                  </from>
                  <to>
                    <xdr:col>5</xdr:col>
                    <xdr:colOff>1095375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8" r:id="rId75" name="Button 68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23</xdr:row>
                    <xdr:rowOff>19050</xdr:rowOff>
                  </from>
                  <to>
                    <xdr:col>5</xdr:col>
                    <xdr:colOff>247650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5" r:id="rId76" name="Button 69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25</xdr:row>
                    <xdr:rowOff>19050</xdr:rowOff>
                  </from>
                  <to>
                    <xdr:col>5</xdr:col>
                    <xdr:colOff>409575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6" r:id="rId77" name="Button 69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25</xdr:row>
                    <xdr:rowOff>19050</xdr:rowOff>
                  </from>
                  <to>
                    <xdr:col>5</xdr:col>
                    <xdr:colOff>571500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7" r:id="rId78" name="Button 69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25</xdr:row>
                    <xdr:rowOff>19050</xdr:rowOff>
                  </from>
                  <to>
                    <xdr:col>5</xdr:col>
                    <xdr:colOff>723900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8" r:id="rId79" name="Button 69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25</xdr:row>
                    <xdr:rowOff>19050</xdr:rowOff>
                  </from>
                  <to>
                    <xdr:col>5</xdr:col>
                    <xdr:colOff>885825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9" r:id="rId80" name="Button 69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25</xdr:row>
                    <xdr:rowOff>19050</xdr:rowOff>
                  </from>
                  <to>
                    <xdr:col>5</xdr:col>
                    <xdr:colOff>1104900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0" r:id="rId81" name="Button 69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25</xdr:row>
                    <xdr:rowOff>28575</xdr:rowOff>
                  </from>
                  <to>
                    <xdr:col>5</xdr:col>
                    <xdr:colOff>247650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1" r:id="rId82" name="Button 69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26</xdr:row>
                    <xdr:rowOff>19050</xdr:rowOff>
                  </from>
                  <to>
                    <xdr:col>5</xdr:col>
                    <xdr:colOff>409575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2" r:id="rId83" name="Button 69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26</xdr:row>
                    <xdr:rowOff>19050</xdr:rowOff>
                  </from>
                  <to>
                    <xdr:col>5</xdr:col>
                    <xdr:colOff>571500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3" r:id="rId84" name="Button 69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26</xdr:row>
                    <xdr:rowOff>19050</xdr:rowOff>
                  </from>
                  <to>
                    <xdr:col>5</xdr:col>
                    <xdr:colOff>723900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4" r:id="rId85" name="Button 70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26</xdr:row>
                    <xdr:rowOff>19050</xdr:rowOff>
                  </from>
                  <to>
                    <xdr:col>5</xdr:col>
                    <xdr:colOff>885825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5" r:id="rId86" name="Button 70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26</xdr:row>
                    <xdr:rowOff>19050</xdr:rowOff>
                  </from>
                  <to>
                    <xdr:col>5</xdr:col>
                    <xdr:colOff>1104900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6" r:id="rId87" name="Button 70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26</xdr:row>
                    <xdr:rowOff>28575</xdr:rowOff>
                  </from>
                  <to>
                    <xdr:col>5</xdr:col>
                    <xdr:colOff>247650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3" r:id="rId88" name="Button 709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16</xdr:row>
                    <xdr:rowOff>19050</xdr:rowOff>
                  </from>
                  <to>
                    <xdr:col>5</xdr:col>
                    <xdr:colOff>419100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4" r:id="rId89" name="Button 710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16</xdr:row>
                    <xdr:rowOff>19050</xdr:rowOff>
                  </from>
                  <to>
                    <xdr:col>5</xdr:col>
                    <xdr:colOff>581025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5" r:id="rId90" name="Button 711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16</xdr:row>
                    <xdr:rowOff>19050</xdr:rowOff>
                  </from>
                  <to>
                    <xdr:col>5</xdr:col>
                    <xdr:colOff>733425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6" r:id="rId91" name="Button 712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16</xdr:row>
                    <xdr:rowOff>19050</xdr:rowOff>
                  </from>
                  <to>
                    <xdr:col>5</xdr:col>
                    <xdr:colOff>895350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7" r:id="rId92" name="Button 713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16</xdr:row>
                    <xdr:rowOff>19050</xdr:rowOff>
                  </from>
                  <to>
                    <xdr:col>5</xdr:col>
                    <xdr:colOff>1114425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8" r:id="rId93" name="Button 714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16</xdr:row>
                    <xdr:rowOff>28575</xdr:rowOff>
                  </from>
                  <to>
                    <xdr:col>5</xdr:col>
                    <xdr:colOff>257175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9" r:id="rId94" name="Button 715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17</xdr:row>
                    <xdr:rowOff>19050</xdr:rowOff>
                  </from>
                  <to>
                    <xdr:col>5</xdr:col>
                    <xdr:colOff>419100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0" r:id="rId95" name="Button 716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17</xdr:row>
                    <xdr:rowOff>19050</xdr:rowOff>
                  </from>
                  <to>
                    <xdr:col>5</xdr:col>
                    <xdr:colOff>581025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" r:id="rId96" name="Button 717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17</xdr:row>
                    <xdr:rowOff>19050</xdr:rowOff>
                  </from>
                  <to>
                    <xdr:col>5</xdr:col>
                    <xdr:colOff>733425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" r:id="rId97" name="Button 718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17</xdr:row>
                    <xdr:rowOff>19050</xdr:rowOff>
                  </from>
                  <to>
                    <xdr:col>5</xdr:col>
                    <xdr:colOff>895350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3" r:id="rId98" name="Button 719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17</xdr:row>
                    <xdr:rowOff>19050</xdr:rowOff>
                  </from>
                  <to>
                    <xdr:col>5</xdr:col>
                    <xdr:colOff>1114425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" r:id="rId99" name="Button 720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17</xdr:row>
                    <xdr:rowOff>19050</xdr:rowOff>
                  </from>
                  <to>
                    <xdr:col>5</xdr:col>
                    <xdr:colOff>257175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" r:id="rId100" name="Button 72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41</xdr:row>
                    <xdr:rowOff>19050</xdr:rowOff>
                  </from>
                  <to>
                    <xdr:col>5</xdr:col>
                    <xdr:colOff>409575</xdr:colOff>
                    <xdr:row>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" r:id="rId101" name="Button 72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41</xdr:row>
                    <xdr:rowOff>19050</xdr:rowOff>
                  </from>
                  <to>
                    <xdr:col>5</xdr:col>
                    <xdr:colOff>571500</xdr:colOff>
                    <xdr:row>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7" r:id="rId102" name="Button 72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41</xdr:row>
                    <xdr:rowOff>19050</xdr:rowOff>
                  </from>
                  <to>
                    <xdr:col>5</xdr:col>
                    <xdr:colOff>723900</xdr:colOff>
                    <xdr:row>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8" r:id="rId103" name="Button 72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41</xdr:row>
                    <xdr:rowOff>19050</xdr:rowOff>
                  </from>
                  <to>
                    <xdr:col>5</xdr:col>
                    <xdr:colOff>885825</xdr:colOff>
                    <xdr:row>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9" r:id="rId104" name="Button 72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41</xdr:row>
                    <xdr:rowOff>19050</xdr:rowOff>
                  </from>
                  <to>
                    <xdr:col>5</xdr:col>
                    <xdr:colOff>1104900</xdr:colOff>
                    <xdr:row>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0" r:id="rId105" name="Button 72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41</xdr:row>
                    <xdr:rowOff>19050</xdr:rowOff>
                  </from>
                  <to>
                    <xdr:col>5</xdr:col>
                    <xdr:colOff>247650</xdr:colOff>
                    <xdr:row>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1" r:id="rId106" name="Button 72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42</xdr:row>
                    <xdr:rowOff>19050</xdr:rowOff>
                  </from>
                  <to>
                    <xdr:col>5</xdr:col>
                    <xdr:colOff>409575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" r:id="rId107" name="Button 72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42</xdr:row>
                    <xdr:rowOff>19050</xdr:rowOff>
                  </from>
                  <to>
                    <xdr:col>5</xdr:col>
                    <xdr:colOff>571500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" r:id="rId108" name="Button 72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42</xdr:row>
                    <xdr:rowOff>19050</xdr:rowOff>
                  </from>
                  <to>
                    <xdr:col>5</xdr:col>
                    <xdr:colOff>723900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" r:id="rId109" name="Button 73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42</xdr:row>
                    <xdr:rowOff>19050</xdr:rowOff>
                  </from>
                  <to>
                    <xdr:col>5</xdr:col>
                    <xdr:colOff>885825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" r:id="rId110" name="Button 73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42</xdr:row>
                    <xdr:rowOff>19050</xdr:rowOff>
                  </from>
                  <to>
                    <xdr:col>5</xdr:col>
                    <xdr:colOff>1104900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" r:id="rId111" name="Button 73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42</xdr:row>
                    <xdr:rowOff>19050</xdr:rowOff>
                  </from>
                  <to>
                    <xdr:col>5</xdr:col>
                    <xdr:colOff>247650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3" r:id="rId112" name="Button 739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44</xdr:row>
                    <xdr:rowOff>28575</xdr:rowOff>
                  </from>
                  <to>
                    <xdr:col>5</xdr:col>
                    <xdr:colOff>419100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4" r:id="rId113" name="Button 740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44</xdr:row>
                    <xdr:rowOff>28575</xdr:rowOff>
                  </from>
                  <to>
                    <xdr:col>5</xdr:col>
                    <xdr:colOff>581025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5" r:id="rId114" name="Button 741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44</xdr:row>
                    <xdr:rowOff>28575</xdr:rowOff>
                  </from>
                  <to>
                    <xdr:col>5</xdr:col>
                    <xdr:colOff>733425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6" r:id="rId115" name="Button 742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44</xdr:row>
                    <xdr:rowOff>28575</xdr:rowOff>
                  </from>
                  <to>
                    <xdr:col>5</xdr:col>
                    <xdr:colOff>895350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7" r:id="rId116" name="Button 743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44</xdr:row>
                    <xdr:rowOff>28575</xdr:rowOff>
                  </from>
                  <to>
                    <xdr:col>5</xdr:col>
                    <xdr:colOff>1114425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8" r:id="rId117" name="Button 744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44</xdr:row>
                    <xdr:rowOff>28575</xdr:rowOff>
                  </from>
                  <to>
                    <xdr:col>5</xdr:col>
                    <xdr:colOff>257175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9" r:id="rId118" name="Button 745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45</xdr:row>
                    <xdr:rowOff>28575</xdr:rowOff>
                  </from>
                  <to>
                    <xdr:col>5</xdr:col>
                    <xdr:colOff>419100</xdr:colOff>
                    <xdr:row>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0" r:id="rId119" name="Button 746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45</xdr:row>
                    <xdr:rowOff>28575</xdr:rowOff>
                  </from>
                  <to>
                    <xdr:col>5</xdr:col>
                    <xdr:colOff>581025</xdr:colOff>
                    <xdr:row>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" r:id="rId120" name="Button 747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45</xdr:row>
                    <xdr:rowOff>28575</xdr:rowOff>
                  </from>
                  <to>
                    <xdr:col>5</xdr:col>
                    <xdr:colOff>733425</xdr:colOff>
                    <xdr:row>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2" r:id="rId121" name="Button 748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45</xdr:row>
                    <xdr:rowOff>28575</xdr:rowOff>
                  </from>
                  <to>
                    <xdr:col>5</xdr:col>
                    <xdr:colOff>895350</xdr:colOff>
                    <xdr:row>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3" r:id="rId122" name="Button 749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45</xdr:row>
                    <xdr:rowOff>28575</xdr:rowOff>
                  </from>
                  <to>
                    <xdr:col>5</xdr:col>
                    <xdr:colOff>1114425</xdr:colOff>
                    <xdr:row>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4" r:id="rId123" name="Button 750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45</xdr:row>
                    <xdr:rowOff>28575</xdr:rowOff>
                  </from>
                  <to>
                    <xdr:col>5</xdr:col>
                    <xdr:colOff>257175</xdr:colOff>
                    <xdr:row>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5" r:id="rId124" name="Button 75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48</xdr:row>
                    <xdr:rowOff>28575</xdr:rowOff>
                  </from>
                  <to>
                    <xdr:col>5</xdr:col>
                    <xdr:colOff>409575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6" r:id="rId125" name="Button 75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48</xdr:row>
                    <xdr:rowOff>28575</xdr:rowOff>
                  </from>
                  <to>
                    <xdr:col>5</xdr:col>
                    <xdr:colOff>571500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7" r:id="rId126" name="Button 75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48</xdr:row>
                    <xdr:rowOff>28575</xdr:rowOff>
                  </from>
                  <to>
                    <xdr:col>5</xdr:col>
                    <xdr:colOff>723900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8" r:id="rId127" name="Button 75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48</xdr:row>
                    <xdr:rowOff>28575</xdr:rowOff>
                  </from>
                  <to>
                    <xdr:col>5</xdr:col>
                    <xdr:colOff>885825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9" r:id="rId128" name="Button 75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48</xdr:row>
                    <xdr:rowOff>28575</xdr:rowOff>
                  </from>
                  <to>
                    <xdr:col>5</xdr:col>
                    <xdr:colOff>1104900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0" r:id="rId129" name="Button 75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48</xdr:row>
                    <xdr:rowOff>28575</xdr:rowOff>
                  </from>
                  <to>
                    <xdr:col>5</xdr:col>
                    <xdr:colOff>247650</xdr:colOff>
                    <xdr:row>48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1" r:id="rId130" name="Button 75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49</xdr:row>
                    <xdr:rowOff>28575</xdr:rowOff>
                  </from>
                  <to>
                    <xdr:col>5</xdr:col>
                    <xdr:colOff>409575</xdr:colOff>
                    <xdr:row>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2" r:id="rId131" name="Button 75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49</xdr:row>
                    <xdr:rowOff>28575</xdr:rowOff>
                  </from>
                  <to>
                    <xdr:col>5</xdr:col>
                    <xdr:colOff>571500</xdr:colOff>
                    <xdr:row>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3" r:id="rId132" name="Button 75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49</xdr:row>
                    <xdr:rowOff>28575</xdr:rowOff>
                  </from>
                  <to>
                    <xdr:col>5</xdr:col>
                    <xdr:colOff>723900</xdr:colOff>
                    <xdr:row>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4" r:id="rId133" name="Button 76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49</xdr:row>
                    <xdr:rowOff>28575</xdr:rowOff>
                  </from>
                  <to>
                    <xdr:col>5</xdr:col>
                    <xdr:colOff>885825</xdr:colOff>
                    <xdr:row>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5" r:id="rId134" name="Button 76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49</xdr:row>
                    <xdr:rowOff>28575</xdr:rowOff>
                  </from>
                  <to>
                    <xdr:col>5</xdr:col>
                    <xdr:colOff>1104900</xdr:colOff>
                    <xdr:row>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6" r:id="rId135" name="Button 76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49</xdr:row>
                    <xdr:rowOff>28575</xdr:rowOff>
                  </from>
                  <to>
                    <xdr:col>5</xdr:col>
                    <xdr:colOff>247650</xdr:colOff>
                    <xdr:row>49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7" r:id="rId136" name="Button 76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50</xdr:row>
                    <xdr:rowOff>19050</xdr:rowOff>
                  </from>
                  <to>
                    <xdr:col>5</xdr:col>
                    <xdr:colOff>409575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8" r:id="rId137" name="Button 76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50</xdr:row>
                    <xdr:rowOff>19050</xdr:rowOff>
                  </from>
                  <to>
                    <xdr:col>5</xdr:col>
                    <xdr:colOff>571500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9" r:id="rId138" name="Button 76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50</xdr:row>
                    <xdr:rowOff>19050</xdr:rowOff>
                  </from>
                  <to>
                    <xdr:col>5</xdr:col>
                    <xdr:colOff>723900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0" r:id="rId139" name="Button 76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50</xdr:row>
                    <xdr:rowOff>19050</xdr:rowOff>
                  </from>
                  <to>
                    <xdr:col>5</xdr:col>
                    <xdr:colOff>885825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1" r:id="rId140" name="Button 76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50</xdr:row>
                    <xdr:rowOff>19050</xdr:rowOff>
                  </from>
                  <to>
                    <xdr:col>5</xdr:col>
                    <xdr:colOff>1104900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2" r:id="rId141" name="Button 76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50</xdr:row>
                    <xdr:rowOff>19050</xdr:rowOff>
                  </from>
                  <to>
                    <xdr:col>5</xdr:col>
                    <xdr:colOff>247650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9" r:id="rId142" name="Button 775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52</xdr:row>
                    <xdr:rowOff>28575</xdr:rowOff>
                  </from>
                  <to>
                    <xdr:col>5</xdr:col>
                    <xdr:colOff>419100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0" r:id="rId143" name="Button 776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52</xdr:row>
                    <xdr:rowOff>28575</xdr:rowOff>
                  </from>
                  <to>
                    <xdr:col>5</xdr:col>
                    <xdr:colOff>581025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1" r:id="rId144" name="Button 777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52</xdr:row>
                    <xdr:rowOff>28575</xdr:rowOff>
                  </from>
                  <to>
                    <xdr:col>5</xdr:col>
                    <xdr:colOff>733425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2" r:id="rId145" name="Button 778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52</xdr:row>
                    <xdr:rowOff>28575</xdr:rowOff>
                  </from>
                  <to>
                    <xdr:col>5</xdr:col>
                    <xdr:colOff>895350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3" r:id="rId146" name="Button 779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52</xdr:row>
                    <xdr:rowOff>28575</xdr:rowOff>
                  </from>
                  <to>
                    <xdr:col>5</xdr:col>
                    <xdr:colOff>1114425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4" r:id="rId147" name="Button 780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52</xdr:row>
                    <xdr:rowOff>28575</xdr:rowOff>
                  </from>
                  <to>
                    <xdr:col>5</xdr:col>
                    <xdr:colOff>257175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5" r:id="rId148" name="Button 781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53</xdr:row>
                    <xdr:rowOff>28575</xdr:rowOff>
                  </from>
                  <to>
                    <xdr:col>5</xdr:col>
                    <xdr:colOff>419100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6" r:id="rId149" name="Button 782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53</xdr:row>
                    <xdr:rowOff>28575</xdr:rowOff>
                  </from>
                  <to>
                    <xdr:col>5</xdr:col>
                    <xdr:colOff>581025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7" r:id="rId150" name="Button 783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53</xdr:row>
                    <xdr:rowOff>28575</xdr:rowOff>
                  </from>
                  <to>
                    <xdr:col>5</xdr:col>
                    <xdr:colOff>733425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8" r:id="rId151" name="Button 784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53</xdr:row>
                    <xdr:rowOff>28575</xdr:rowOff>
                  </from>
                  <to>
                    <xdr:col>5</xdr:col>
                    <xdr:colOff>895350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9" r:id="rId152" name="Button 785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53</xdr:row>
                    <xdr:rowOff>28575</xdr:rowOff>
                  </from>
                  <to>
                    <xdr:col>5</xdr:col>
                    <xdr:colOff>1114425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0" r:id="rId153" name="Button 786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53</xdr:row>
                    <xdr:rowOff>28575</xdr:rowOff>
                  </from>
                  <to>
                    <xdr:col>5</xdr:col>
                    <xdr:colOff>257175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1" r:id="rId154" name="Button 78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59</xdr:row>
                    <xdr:rowOff>28575</xdr:rowOff>
                  </from>
                  <to>
                    <xdr:col>5</xdr:col>
                    <xdr:colOff>409575</xdr:colOff>
                    <xdr:row>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2" r:id="rId155" name="Button 78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59</xdr:row>
                    <xdr:rowOff>28575</xdr:rowOff>
                  </from>
                  <to>
                    <xdr:col>5</xdr:col>
                    <xdr:colOff>571500</xdr:colOff>
                    <xdr:row>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3" r:id="rId156" name="Button 78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59</xdr:row>
                    <xdr:rowOff>28575</xdr:rowOff>
                  </from>
                  <to>
                    <xdr:col>5</xdr:col>
                    <xdr:colOff>723900</xdr:colOff>
                    <xdr:row>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4" r:id="rId157" name="Button 79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59</xdr:row>
                    <xdr:rowOff>28575</xdr:rowOff>
                  </from>
                  <to>
                    <xdr:col>5</xdr:col>
                    <xdr:colOff>885825</xdr:colOff>
                    <xdr:row>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5" r:id="rId158" name="Button 79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59</xdr:row>
                    <xdr:rowOff>28575</xdr:rowOff>
                  </from>
                  <to>
                    <xdr:col>5</xdr:col>
                    <xdr:colOff>1104900</xdr:colOff>
                    <xdr:row>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6" r:id="rId159" name="Button 79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59</xdr:row>
                    <xdr:rowOff>28575</xdr:rowOff>
                  </from>
                  <to>
                    <xdr:col>5</xdr:col>
                    <xdr:colOff>247650</xdr:colOff>
                    <xdr:row>59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7" r:id="rId160" name="Button 79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60</xdr:row>
                    <xdr:rowOff>28575</xdr:rowOff>
                  </from>
                  <to>
                    <xdr:col>5</xdr:col>
                    <xdr:colOff>409575</xdr:colOff>
                    <xdr:row>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8" r:id="rId161" name="Button 79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60</xdr:row>
                    <xdr:rowOff>28575</xdr:rowOff>
                  </from>
                  <to>
                    <xdr:col>5</xdr:col>
                    <xdr:colOff>571500</xdr:colOff>
                    <xdr:row>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9" r:id="rId162" name="Button 79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60</xdr:row>
                    <xdr:rowOff>28575</xdr:rowOff>
                  </from>
                  <to>
                    <xdr:col>5</xdr:col>
                    <xdr:colOff>723900</xdr:colOff>
                    <xdr:row>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0" r:id="rId163" name="Button 79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60</xdr:row>
                    <xdr:rowOff>28575</xdr:rowOff>
                  </from>
                  <to>
                    <xdr:col>5</xdr:col>
                    <xdr:colOff>885825</xdr:colOff>
                    <xdr:row>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1" r:id="rId164" name="Button 79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60</xdr:row>
                    <xdr:rowOff>28575</xdr:rowOff>
                  </from>
                  <to>
                    <xdr:col>5</xdr:col>
                    <xdr:colOff>1104900</xdr:colOff>
                    <xdr:row>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2" r:id="rId165" name="Button 79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60</xdr:row>
                    <xdr:rowOff>28575</xdr:rowOff>
                  </from>
                  <to>
                    <xdr:col>5</xdr:col>
                    <xdr:colOff>247650</xdr:colOff>
                    <xdr:row>60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3" r:id="rId166" name="Button 79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63</xdr:row>
                    <xdr:rowOff>28575</xdr:rowOff>
                  </from>
                  <to>
                    <xdr:col>5</xdr:col>
                    <xdr:colOff>409575</xdr:colOff>
                    <xdr:row>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4" r:id="rId167" name="Button 800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63</xdr:row>
                    <xdr:rowOff>28575</xdr:rowOff>
                  </from>
                  <to>
                    <xdr:col>5</xdr:col>
                    <xdr:colOff>571500</xdr:colOff>
                    <xdr:row>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5" r:id="rId168" name="Button 801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63</xdr:row>
                    <xdr:rowOff>28575</xdr:rowOff>
                  </from>
                  <to>
                    <xdr:col>5</xdr:col>
                    <xdr:colOff>723900</xdr:colOff>
                    <xdr:row>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6" r:id="rId169" name="Button 802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63</xdr:row>
                    <xdr:rowOff>28575</xdr:rowOff>
                  </from>
                  <to>
                    <xdr:col>5</xdr:col>
                    <xdr:colOff>885825</xdr:colOff>
                    <xdr:row>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7" r:id="rId170" name="Button 80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63</xdr:row>
                    <xdr:rowOff>28575</xdr:rowOff>
                  </from>
                  <to>
                    <xdr:col>5</xdr:col>
                    <xdr:colOff>1104900</xdr:colOff>
                    <xdr:row>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8" r:id="rId171" name="Button 80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63</xdr:row>
                    <xdr:rowOff>28575</xdr:rowOff>
                  </from>
                  <to>
                    <xdr:col>5</xdr:col>
                    <xdr:colOff>247650</xdr:colOff>
                    <xdr:row>63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9" r:id="rId172" name="Button 80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64</xdr:row>
                    <xdr:rowOff>28575</xdr:rowOff>
                  </from>
                  <to>
                    <xdr:col>5</xdr:col>
                    <xdr:colOff>409575</xdr:colOff>
                    <xdr:row>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0" r:id="rId173" name="Button 806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64</xdr:row>
                    <xdr:rowOff>28575</xdr:rowOff>
                  </from>
                  <to>
                    <xdr:col>5</xdr:col>
                    <xdr:colOff>571500</xdr:colOff>
                    <xdr:row>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1" r:id="rId174" name="Button 807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64</xdr:row>
                    <xdr:rowOff>28575</xdr:rowOff>
                  </from>
                  <to>
                    <xdr:col>5</xdr:col>
                    <xdr:colOff>723900</xdr:colOff>
                    <xdr:row>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2" r:id="rId175" name="Button 808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64</xdr:row>
                    <xdr:rowOff>28575</xdr:rowOff>
                  </from>
                  <to>
                    <xdr:col>5</xdr:col>
                    <xdr:colOff>885825</xdr:colOff>
                    <xdr:row>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3" r:id="rId176" name="Button 809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64</xdr:row>
                    <xdr:rowOff>28575</xdr:rowOff>
                  </from>
                  <to>
                    <xdr:col>5</xdr:col>
                    <xdr:colOff>1104900</xdr:colOff>
                    <xdr:row>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4" r:id="rId177" name="Button 81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64</xdr:row>
                    <xdr:rowOff>28575</xdr:rowOff>
                  </from>
                  <to>
                    <xdr:col>5</xdr:col>
                    <xdr:colOff>247650</xdr:colOff>
                    <xdr:row>64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5" r:id="rId178" name="Button 81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65</xdr:row>
                    <xdr:rowOff>28575</xdr:rowOff>
                  </from>
                  <to>
                    <xdr:col>5</xdr:col>
                    <xdr:colOff>409575</xdr:colOff>
                    <xdr:row>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6" r:id="rId179" name="Button 81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65</xdr:row>
                    <xdr:rowOff>28575</xdr:rowOff>
                  </from>
                  <to>
                    <xdr:col>5</xdr:col>
                    <xdr:colOff>571500</xdr:colOff>
                    <xdr:row>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7" r:id="rId180" name="Button 81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65</xdr:row>
                    <xdr:rowOff>28575</xdr:rowOff>
                  </from>
                  <to>
                    <xdr:col>5</xdr:col>
                    <xdr:colOff>723900</xdr:colOff>
                    <xdr:row>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8" r:id="rId181" name="Button 81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65</xdr:row>
                    <xdr:rowOff>28575</xdr:rowOff>
                  </from>
                  <to>
                    <xdr:col>5</xdr:col>
                    <xdr:colOff>885825</xdr:colOff>
                    <xdr:row>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9" r:id="rId182" name="Button 81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65</xdr:row>
                    <xdr:rowOff>28575</xdr:rowOff>
                  </from>
                  <to>
                    <xdr:col>5</xdr:col>
                    <xdr:colOff>1104900</xdr:colOff>
                    <xdr:row>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0" r:id="rId183" name="Button 81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65</xdr:row>
                    <xdr:rowOff>28575</xdr:rowOff>
                  </from>
                  <to>
                    <xdr:col>5</xdr:col>
                    <xdr:colOff>247650</xdr:colOff>
                    <xdr:row>65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1" r:id="rId184" name="Button 81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56</xdr:row>
                    <xdr:rowOff>28575</xdr:rowOff>
                  </from>
                  <to>
                    <xdr:col>5</xdr:col>
                    <xdr:colOff>409575</xdr:colOff>
                    <xdr:row>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2" r:id="rId185" name="Button 81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56</xdr:row>
                    <xdr:rowOff>28575</xdr:rowOff>
                  </from>
                  <to>
                    <xdr:col>5</xdr:col>
                    <xdr:colOff>571500</xdr:colOff>
                    <xdr:row>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" r:id="rId186" name="Button 81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56</xdr:row>
                    <xdr:rowOff>28575</xdr:rowOff>
                  </from>
                  <to>
                    <xdr:col>5</xdr:col>
                    <xdr:colOff>723900</xdr:colOff>
                    <xdr:row>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" r:id="rId187" name="Button 82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56</xdr:row>
                    <xdr:rowOff>28575</xdr:rowOff>
                  </from>
                  <to>
                    <xdr:col>5</xdr:col>
                    <xdr:colOff>885825</xdr:colOff>
                    <xdr:row>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" r:id="rId188" name="Button 82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56</xdr:row>
                    <xdr:rowOff>28575</xdr:rowOff>
                  </from>
                  <to>
                    <xdr:col>5</xdr:col>
                    <xdr:colOff>1104900</xdr:colOff>
                    <xdr:row>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" r:id="rId189" name="Button 82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56</xdr:row>
                    <xdr:rowOff>28575</xdr:rowOff>
                  </from>
                  <to>
                    <xdr:col>5</xdr:col>
                    <xdr:colOff>247650</xdr:colOff>
                    <xdr:row>56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" r:id="rId190" name="Button 82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68</xdr:row>
                    <xdr:rowOff>28575</xdr:rowOff>
                  </from>
                  <to>
                    <xdr:col>5</xdr:col>
                    <xdr:colOff>409575</xdr:colOff>
                    <xdr:row>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8" r:id="rId191" name="Button 82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68</xdr:row>
                    <xdr:rowOff>28575</xdr:rowOff>
                  </from>
                  <to>
                    <xdr:col>5</xdr:col>
                    <xdr:colOff>571500</xdr:colOff>
                    <xdr:row>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9" r:id="rId192" name="Button 82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68</xdr:row>
                    <xdr:rowOff>28575</xdr:rowOff>
                  </from>
                  <to>
                    <xdr:col>5</xdr:col>
                    <xdr:colOff>723900</xdr:colOff>
                    <xdr:row>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0" r:id="rId193" name="Button 82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68</xdr:row>
                    <xdr:rowOff>28575</xdr:rowOff>
                  </from>
                  <to>
                    <xdr:col>5</xdr:col>
                    <xdr:colOff>885825</xdr:colOff>
                    <xdr:row>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" r:id="rId194" name="Button 82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68</xdr:row>
                    <xdr:rowOff>28575</xdr:rowOff>
                  </from>
                  <to>
                    <xdr:col>5</xdr:col>
                    <xdr:colOff>1104900</xdr:colOff>
                    <xdr:row>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" r:id="rId195" name="Button 82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68</xdr:row>
                    <xdr:rowOff>28575</xdr:rowOff>
                  </from>
                  <to>
                    <xdr:col>5</xdr:col>
                    <xdr:colOff>247650</xdr:colOff>
                    <xdr:row>68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3" r:id="rId196" name="Button 82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69</xdr:row>
                    <xdr:rowOff>28575</xdr:rowOff>
                  </from>
                  <to>
                    <xdr:col>5</xdr:col>
                    <xdr:colOff>409575</xdr:colOff>
                    <xdr:row>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4" r:id="rId197" name="Button 830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69</xdr:row>
                    <xdr:rowOff>28575</xdr:rowOff>
                  </from>
                  <to>
                    <xdr:col>5</xdr:col>
                    <xdr:colOff>571500</xdr:colOff>
                    <xdr:row>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5" r:id="rId198" name="Button 831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69</xdr:row>
                    <xdr:rowOff>28575</xdr:rowOff>
                  </from>
                  <to>
                    <xdr:col>5</xdr:col>
                    <xdr:colOff>723900</xdr:colOff>
                    <xdr:row>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6" r:id="rId199" name="Button 832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69</xdr:row>
                    <xdr:rowOff>28575</xdr:rowOff>
                  </from>
                  <to>
                    <xdr:col>5</xdr:col>
                    <xdr:colOff>885825</xdr:colOff>
                    <xdr:row>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7" r:id="rId200" name="Button 83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69</xdr:row>
                    <xdr:rowOff>28575</xdr:rowOff>
                  </from>
                  <to>
                    <xdr:col>5</xdr:col>
                    <xdr:colOff>1104900</xdr:colOff>
                    <xdr:row>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8" r:id="rId201" name="Button 83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69</xdr:row>
                    <xdr:rowOff>28575</xdr:rowOff>
                  </from>
                  <to>
                    <xdr:col>5</xdr:col>
                    <xdr:colOff>247650</xdr:colOff>
                    <xdr:row>69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9" r:id="rId202" name="Button 83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70</xdr:row>
                    <xdr:rowOff>28575</xdr:rowOff>
                  </from>
                  <to>
                    <xdr:col>5</xdr:col>
                    <xdr:colOff>409575</xdr:colOff>
                    <xdr:row>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0" r:id="rId203" name="Button 836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70</xdr:row>
                    <xdr:rowOff>28575</xdr:rowOff>
                  </from>
                  <to>
                    <xdr:col>5</xdr:col>
                    <xdr:colOff>571500</xdr:colOff>
                    <xdr:row>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1" r:id="rId204" name="Button 837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70</xdr:row>
                    <xdr:rowOff>28575</xdr:rowOff>
                  </from>
                  <to>
                    <xdr:col>5</xdr:col>
                    <xdr:colOff>723900</xdr:colOff>
                    <xdr:row>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2" r:id="rId205" name="Button 838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70</xdr:row>
                    <xdr:rowOff>28575</xdr:rowOff>
                  </from>
                  <to>
                    <xdr:col>5</xdr:col>
                    <xdr:colOff>885825</xdr:colOff>
                    <xdr:row>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3" r:id="rId206" name="Button 839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70</xdr:row>
                    <xdr:rowOff>28575</xdr:rowOff>
                  </from>
                  <to>
                    <xdr:col>5</xdr:col>
                    <xdr:colOff>1104900</xdr:colOff>
                    <xdr:row>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4" r:id="rId207" name="Button 84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70</xdr:row>
                    <xdr:rowOff>28575</xdr:rowOff>
                  </from>
                  <to>
                    <xdr:col>5</xdr:col>
                    <xdr:colOff>247650</xdr:colOff>
                    <xdr:row>70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5" r:id="rId208" name="Button 84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72</xdr:row>
                    <xdr:rowOff>28575</xdr:rowOff>
                  </from>
                  <to>
                    <xdr:col>5</xdr:col>
                    <xdr:colOff>409575</xdr:colOff>
                    <xdr:row>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6" r:id="rId209" name="Button 84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72</xdr:row>
                    <xdr:rowOff>28575</xdr:rowOff>
                  </from>
                  <to>
                    <xdr:col>5</xdr:col>
                    <xdr:colOff>571500</xdr:colOff>
                    <xdr:row>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7" r:id="rId210" name="Button 84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72</xdr:row>
                    <xdr:rowOff>28575</xdr:rowOff>
                  </from>
                  <to>
                    <xdr:col>5</xdr:col>
                    <xdr:colOff>723900</xdr:colOff>
                    <xdr:row>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8" r:id="rId211" name="Button 84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72</xdr:row>
                    <xdr:rowOff>28575</xdr:rowOff>
                  </from>
                  <to>
                    <xdr:col>5</xdr:col>
                    <xdr:colOff>885825</xdr:colOff>
                    <xdr:row>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9" r:id="rId212" name="Button 84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72</xdr:row>
                    <xdr:rowOff>28575</xdr:rowOff>
                  </from>
                  <to>
                    <xdr:col>5</xdr:col>
                    <xdr:colOff>1104900</xdr:colOff>
                    <xdr:row>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0" r:id="rId213" name="Button 84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72</xdr:row>
                    <xdr:rowOff>28575</xdr:rowOff>
                  </from>
                  <to>
                    <xdr:col>5</xdr:col>
                    <xdr:colOff>247650</xdr:colOff>
                    <xdr:row>72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1" r:id="rId214" name="Button 84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71</xdr:row>
                    <xdr:rowOff>28575</xdr:rowOff>
                  </from>
                  <to>
                    <xdr:col>5</xdr:col>
                    <xdr:colOff>409575</xdr:colOff>
                    <xdr:row>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2" r:id="rId215" name="Button 84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71</xdr:row>
                    <xdr:rowOff>28575</xdr:rowOff>
                  </from>
                  <to>
                    <xdr:col>5</xdr:col>
                    <xdr:colOff>571500</xdr:colOff>
                    <xdr:row>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3" r:id="rId216" name="Button 84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71</xdr:row>
                    <xdr:rowOff>28575</xdr:rowOff>
                  </from>
                  <to>
                    <xdr:col>5</xdr:col>
                    <xdr:colOff>723900</xdr:colOff>
                    <xdr:row>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4" r:id="rId217" name="Button 85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71</xdr:row>
                    <xdr:rowOff>28575</xdr:rowOff>
                  </from>
                  <to>
                    <xdr:col>5</xdr:col>
                    <xdr:colOff>885825</xdr:colOff>
                    <xdr:row>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5" r:id="rId218" name="Button 85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71</xdr:row>
                    <xdr:rowOff>28575</xdr:rowOff>
                  </from>
                  <to>
                    <xdr:col>5</xdr:col>
                    <xdr:colOff>1104900</xdr:colOff>
                    <xdr:row>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6" r:id="rId219" name="Button 85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71</xdr:row>
                    <xdr:rowOff>28575</xdr:rowOff>
                  </from>
                  <to>
                    <xdr:col>5</xdr:col>
                    <xdr:colOff>247650</xdr:colOff>
                    <xdr:row>71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7" r:id="rId220" name="Button 85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77</xdr:row>
                    <xdr:rowOff>28575</xdr:rowOff>
                  </from>
                  <to>
                    <xdr:col>5</xdr:col>
                    <xdr:colOff>409575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8" r:id="rId221" name="Button 85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77</xdr:row>
                    <xdr:rowOff>28575</xdr:rowOff>
                  </from>
                  <to>
                    <xdr:col>5</xdr:col>
                    <xdr:colOff>571500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9" r:id="rId222" name="Button 85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77</xdr:row>
                    <xdr:rowOff>28575</xdr:rowOff>
                  </from>
                  <to>
                    <xdr:col>5</xdr:col>
                    <xdr:colOff>723900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0" r:id="rId223" name="Button 85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77</xdr:row>
                    <xdr:rowOff>28575</xdr:rowOff>
                  </from>
                  <to>
                    <xdr:col>5</xdr:col>
                    <xdr:colOff>885825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1" r:id="rId224" name="Button 85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77</xdr:row>
                    <xdr:rowOff>28575</xdr:rowOff>
                  </from>
                  <to>
                    <xdr:col>5</xdr:col>
                    <xdr:colOff>1104900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2" r:id="rId225" name="Button 85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77</xdr:row>
                    <xdr:rowOff>28575</xdr:rowOff>
                  </from>
                  <to>
                    <xdr:col>5</xdr:col>
                    <xdr:colOff>247650</xdr:colOff>
                    <xdr:row>77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3" r:id="rId226" name="Button 85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77</xdr:row>
                    <xdr:rowOff>28575</xdr:rowOff>
                  </from>
                  <to>
                    <xdr:col>5</xdr:col>
                    <xdr:colOff>409575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4" r:id="rId227" name="Button 860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77</xdr:row>
                    <xdr:rowOff>28575</xdr:rowOff>
                  </from>
                  <to>
                    <xdr:col>5</xdr:col>
                    <xdr:colOff>571500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5" r:id="rId228" name="Button 861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77</xdr:row>
                    <xdr:rowOff>28575</xdr:rowOff>
                  </from>
                  <to>
                    <xdr:col>5</xdr:col>
                    <xdr:colOff>723900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6" r:id="rId229" name="Button 862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77</xdr:row>
                    <xdr:rowOff>28575</xdr:rowOff>
                  </from>
                  <to>
                    <xdr:col>5</xdr:col>
                    <xdr:colOff>885825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7" r:id="rId230" name="Button 86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77</xdr:row>
                    <xdr:rowOff>28575</xdr:rowOff>
                  </from>
                  <to>
                    <xdr:col>5</xdr:col>
                    <xdr:colOff>1104900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8" r:id="rId231" name="Button 86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77</xdr:row>
                    <xdr:rowOff>28575</xdr:rowOff>
                  </from>
                  <to>
                    <xdr:col>5</xdr:col>
                    <xdr:colOff>247650</xdr:colOff>
                    <xdr:row>77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9" r:id="rId232" name="Button 86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77</xdr:row>
                    <xdr:rowOff>28575</xdr:rowOff>
                  </from>
                  <to>
                    <xdr:col>5</xdr:col>
                    <xdr:colOff>409575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0" r:id="rId233" name="Button 866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77</xdr:row>
                    <xdr:rowOff>28575</xdr:rowOff>
                  </from>
                  <to>
                    <xdr:col>5</xdr:col>
                    <xdr:colOff>571500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1" r:id="rId234" name="Button 867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77</xdr:row>
                    <xdr:rowOff>28575</xdr:rowOff>
                  </from>
                  <to>
                    <xdr:col>5</xdr:col>
                    <xdr:colOff>723900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2" r:id="rId235" name="Button 868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77</xdr:row>
                    <xdr:rowOff>28575</xdr:rowOff>
                  </from>
                  <to>
                    <xdr:col>5</xdr:col>
                    <xdr:colOff>885825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3" r:id="rId236" name="Button 869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77</xdr:row>
                    <xdr:rowOff>28575</xdr:rowOff>
                  </from>
                  <to>
                    <xdr:col>5</xdr:col>
                    <xdr:colOff>1104900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4" r:id="rId237" name="Button 87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77</xdr:row>
                    <xdr:rowOff>28575</xdr:rowOff>
                  </from>
                  <to>
                    <xdr:col>5</xdr:col>
                    <xdr:colOff>247650</xdr:colOff>
                    <xdr:row>77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5" r:id="rId238" name="Button 87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79</xdr:row>
                    <xdr:rowOff>28575</xdr:rowOff>
                  </from>
                  <to>
                    <xdr:col>5</xdr:col>
                    <xdr:colOff>409575</xdr:colOff>
                    <xdr:row>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6" r:id="rId239" name="Button 87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79</xdr:row>
                    <xdr:rowOff>28575</xdr:rowOff>
                  </from>
                  <to>
                    <xdr:col>5</xdr:col>
                    <xdr:colOff>571500</xdr:colOff>
                    <xdr:row>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7" r:id="rId240" name="Button 87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79</xdr:row>
                    <xdr:rowOff>28575</xdr:rowOff>
                  </from>
                  <to>
                    <xdr:col>5</xdr:col>
                    <xdr:colOff>723900</xdr:colOff>
                    <xdr:row>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8" r:id="rId241" name="Button 87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79</xdr:row>
                    <xdr:rowOff>28575</xdr:rowOff>
                  </from>
                  <to>
                    <xdr:col>5</xdr:col>
                    <xdr:colOff>885825</xdr:colOff>
                    <xdr:row>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9" r:id="rId242" name="Button 87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79</xdr:row>
                    <xdr:rowOff>28575</xdr:rowOff>
                  </from>
                  <to>
                    <xdr:col>5</xdr:col>
                    <xdr:colOff>1104900</xdr:colOff>
                    <xdr:row>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0" r:id="rId243" name="Button 87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79</xdr:row>
                    <xdr:rowOff>28575</xdr:rowOff>
                  </from>
                  <to>
                    <xdr:col>5</xdr:col>
                    <xdr:colOff>247650</xdr:colOff>
                    <xdr:row>79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1" r:id="rId244" name="Button 87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78</xdr:row>
                    <xdr:rowOff>28575</xdr:rowOff>
                  </from>
                  <to>
                    <xdr:col>5</xdr:col>
                    <xdr:colOff>409575</xdr:colOff>
                    <xdr:row>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2" r:id="rId245" name="Button 87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78</xdr:row>
                    <xdr:rowOff>28575</xdr:rowOff>
                  </from>
                  <to>
                    <xdr:col>5</xdr:col>
                    <xdr:colOff>571500</xdr:colOff>
                    <xdr:row>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3" r:id="rId246" name="Button 87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78</xdr:row>
                    <xdr:rowOff>28575</xdr:rowOff>
                  </from>
                  <to>
                    <xdr:col>5</xdr:col>
                    <xdr:colOff>723900</xdr:colOff>
                    <xdr:row>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4" r:id="rId247" name="Button 88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78</xdr:row>
                    <xdr:rowOff>28575</xdr:rowOff>
                  </from>
                  <to>
                    <xdr:col>5</xdr:col>
                    <xdr:colOff>885825</xdr:colOff>
                    <xdr:row>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5" r:id="rId248" name="Button 88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78</xdr:row>
                    <xdr:rowOff>28575</xdr:rowOff>
                  </from>
                  <to>
                    <xdr:col>5</xdr:col>
                    <xdr:colOff>1104900</xdr:colOff>
                    <xdr:row>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6" r:id="rId249" name="Button 88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78</xdr:row>
                    <xdr:rowOff>28575</xdr:rowOff>
                  </from>
                  <to>
                    <xdr:col>5</xdr:col>
                    <xdr:colOff>247650</xdr:colOff>
                    <xdr:row>78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7" r:id="rId250" name="Button 88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31</xdr:row>
                    <xdr:rowOff>28575</xdr:rowOff>
                  </from>
                  <to>
                    <xdr:col>5</xdr:col>
                    <xdr:colOff>409575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8" r:id="rId251" name="Button 88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31</xdr:row>
                    <xdr:rowOff>28575</xdr:rowOff>
                  </from>
                  <to>
                    <xdr:col>5</xdr:col>
                    <xdr:colOff>571500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9" r:id="rId252" name="Button 88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31</xdr:row>
                    <xdr:rowOff>28575</xdr:rowOff>
                  </from>
                  <to>
                    <xdr:col>5</xdr:col>
                    <xdr:colOff>723900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0" r:id="rId253" name="Button 88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31</xdr:row>
                    <xdr:rowOff>28575</xdr:rowOff>
                  </from>
                  <to>
                    <xdr:col>5</xdr:col>
                    <xdr:colOff>885825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1" r:id="rId254" name="Button 88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31</xdr:row>
                    <xdr:rowOff>28575</xdr:rowOff>
                  </from>
                  <to>
                    <xdr:col>5</xdr:col>
                    <xdr:colOff>1104900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2" r:id="rId255" name="Button 88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31</xdr:row>
                    <xdr:rowOff>28575</xdr:rowOff>
                  </from>
                  <to>
                    <xdr:col>5</xdr:col>
                    <xdr:colOff>247650</xdr:colOff>
                    <xdr:row>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3" r:id="rId256" name="Button 88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32</xdr:row>
                    <xdr:rowOff>28575</xdr:rowOff>
                  </from>
                  <to>
                    <xdr:col>5</xdr:col>
                    <xdr:colOff>409575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4" r:id="rId257" name="Button 890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32</xdr:row>
                    <xdr:rowOff>28575</xdr:rowOff>
                  </from>
                  <to>
                    <xdr:col>5</xdr:col>
                    <xdr:colOff>571500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" r:id="rId258" name="Button 891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32</xdr:row>
                    <xdr:rowOff>28575</xdr:rowOff>
                  </from>
                  <to>
                    <xdr:col>5</xdr:col>
                    <xdr:colOff>723900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6" r:id="rId259" name="Button 892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32</xdr:row>
                    <xdr:rowOff>28575</xdr:rowOff>
                  </from>
                  <to>
                    <xdr:col>5</xdr:col>
                    <xdr:colOff>885825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7" r:id="rId260" name="Button 89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32</xdr:row>
                    <xdr:rowOff>28575</xdr:rowOff>
                  </from>
                  <to>
                    <xdr:col>5</xdr:col>
                    <xdr:colOff>1104900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8" r:id="rId261" name="Button 89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32</xdr:row>
                    <xdr:rowOff>28575</xdr:rowOff>
                  </from>
                  <to>
                    <xdr:col>5</xdr:col>
                    <xdr:colOff>247650</xdr:colOff>
                    <xdr:row>32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9" r:id="rId262" name="Button 89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82</xdr:row>
                    <xdr:rowOff>28575</xdr:rowOff>
                  </from>
                  <to>
                    <xdr:col>5</xdr:col>
                    <xdr:colOff>409575</xdr:colOff>
                    <xdr:row>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0" r:id="rId263" name="Button 896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82</xdr:row>
                    <xdr:rowOff>28575</xdr:rowOff>
                  </from>
                  <to>
                    <xdr:col>5</xdr:col>
                    <xdr:colOff>571500</xdr:colOff>
                    <xdr:row>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1" r:id="rId264" name="Button 897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82</xdr:row>
                    <xdr:rowOff>28575</xdr:rowOff>
                  </from>
                  <to>
                    <xdr:col>5</xdr:col>
                    <xdr:colOff>723900</xdr:colOff>
                    <xdr:row>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2" r:id="rId265" name="Button 898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82</xdr:row>
                    <xdr:rowOff>28575</xdr:rowOff>
                  </from>
                  <to>
                    <xdr:col>5</xdr:col>
                    <xdr:colOff>885825</xdr:colOff>
                    <xdr:row>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3" r:id="rId266" name="Button 899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82</xdr:row>
                    <xdr:rowOff>28575</xdr:rowOff>
                  </from>
                  <to>
                    <xdr:col>5</xdr:col>
                    <xdr:colOff>1104900</xdr:colOff>
                    <xdr:row>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4" r:id="rId267" name="Button 90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82</xdr:row>
                    <xdr:rowOff>28575</xdr:rowOff>
                  </from>
                  <to>
                    <xdr:col>5</xdr:col>
                    <xdr:colOff>247650</xdr:colOff>
                    <xdr:row>82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" r:id="rId268" name="Button 90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83</xdr:row>
                    <xdr:rowOff>28575</xdr:rowOff>
                  </from>
                  <to>
                    <xdr:col>5</xdr:col>
                    <xdr:colOff>409575</xdr:colOff>
                    <xdr:row>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6" r:id="rId269" name="Button 90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83</xdr:row>
                    <xdr:rowOff>28575</xdr:rowOff>
                  </from>
                  <to>
                    <xdr:col>5</xdr:col>
                    <xdr:colOff>571500</xdr:colOff>
                    <xdr:row>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7" r:id="rId270" name="Button 90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83</xdr:row>
                    <xdr:rowOff>28575</xdr:rowOff>
                  </from>
                  <to>
                    <xdr:col>5</xdr:col>
                    <xdr:colOff>723900</xdr:colOff>
                    <xdr:row>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8" r:id="rId271" name="Button 90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83</xdr:row>
                    <xdr:rowOff>28575</xdr:rowOff>
                  </from>
                  <to>
                    <xdr:col>5</xdr:col>
                    <xdr:colOff>885825</xdr:colOff>
                    <xdr:row>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9" r:id="rId272" name="Button 90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83</xdr:row>
                    <xdr:rowOff>28575</xdr:rowOff>
                  </from>
                  <to>
                    <xdr:col>5</xdr:col>
                    <xdr:colOff>1104900</xdr:colOff>
                    <xdr:row>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0" r:id="rId273" name="Button 90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83</xdr:row>
                    <xdr:rowOff>28575</xdr:rowOff>
                  </from>
                  <to>
                    <xdr:col>5</xdr:col>
                    <xdr:colOff>247650</xdr:colOff>
                    <xdr:row>83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1" r:id="rId274" name="Button 90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30</xdr:row>
                    <xdr:rowOff>28575</xdr:rowOff>
                  </from>
                  <to>
                    <xdr:col>5</xdr:col>
                    <xdr:colOff>409575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2" r:id="rId275" name="Button 90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30</xdr:row>
                    <xdr:rowOff>28575</xdr:rowOff>
                  </from>
                  <to>
                    <xdr:col>5</xdr:col>
                    <xdr:colOff>571500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3" r:id="rId276" name="Button 90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30</xdr:row>
                    <xdr:rowOff>28575</xdr:rowOff>
                  </from>
                  <to>
                    <xdr:col>5</xdr:col>
                    <xdr:colOff>723900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4" r:id="rId277" name="Button 91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30</xdr:row>
                    <xdr:rowOff>28575</xdr:rowOff>
                  </from>
                  <to>
                    <xdr:col>5</xdr:col>
                    <xdr:colOff>885825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" r:id="rId278" name="Button 91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30</xdr:row>
                    <xdr:rowOff>28575</xdr:rowOff>
                  </from>
                  <to>
                    <xdr:col>5</xdr:col>
                    <xdr:colOff>1104900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6" r:id="rId279" name="Button 91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30</xdr:row>
                    <xdr:rowOff>28575</xdr:rowOff>
                  </from>
                  <to>
                    <xdr:col>5</xdr:col>
                    <xdr:colOff>247650</xdr:colOff>
                    <xdr:row>30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7" r:id="rId280" name="Button 91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36</xdr:row>
                    <xdr:rowOff>28575</xdr:rowOff>
                  </from>
                  <to>
                    <xdr:col>5</xdr:col>
                    <xdr:colOff>409575</xdr:colOff>
                    <xdr:row>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8" r:id="rId281" name="Button 91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36</xdr:row>
                    <xdr:rowOff>28575</xdr:rowOff>
                  </from>
                  <to>
                    <xdr:col>5</xdr:col>
                    <xdr:colOff>571500</xdr:colOff>
                    <xdr:row>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9" r:id="rId282" name="Button 91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36</xdr:row>
                    <xdr:rowOff>28575</xdr:rowOff>
                  </from>
                  <to>
                    <xdr:col>5</xdr:col>
                    <xdr:colOff>723900</xdr:colOff>
                    <xdr:row>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0" r:id="rId283" name="Button 91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36</xdr:row>
                    <xdr:rowOff>28575</xdr:rowOff>
                  </from>
                  <to>
                    <xdr:col>5</xdr:col>
                    <xdr:colOff>885825</xdr:colOff>
                    <xdr:row>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1" r:id="rId284" name="Button 91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36</xdr:row>
                    <xdr:rowOff>28575</xdr:rowOff>
                  </from>
                  <to>
                    <xdr:col>5</xdr:col>
                    <xdr:colOff>1104900</xdr:colOff>
                    <xdr:row>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2" r:id="rId285" name="Button 91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36</xdr:row>
                    <xdr:rowOff>28575</xdr:rowOff>
                  </from>
                  <to>
                    <xdr:col>5</xdr:col>
                    <xdr:colOff>247650</xdr:colOff>
                    <xdr:row>36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3" r:id="rId286" name="Button 91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22</xdr:row>
                    <xdr:rowOff>28575</xdr:rowOff>
                  </from>
                  <to>
                    <xdr:col>5</xdr:col>
                    <xdr:colOff>409575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4" r:id="rId287" name="Button 920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22</xdr:row>
                    <xdr:rowOff>28575</xdr:rowOff>
                  </from>
                  <to>
                    <xdr:col>5</xdr:col>
                    <xdr:colOff>571500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" r:id="rId288" name="Button 921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22</xdr:row>
                    <xdr:rowOff>28575</xdr:rowOff>
                  </from>
                  <to>
                    <xdr:col>5</xdr:col>
                    <xdr:colOff>723900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" r:id="rId289" name="Button 922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22</xdr:row>
                    <xdr:rowOff>28575</xdr:rowOff>
                  </from>
                  <to>
                    <xdr:col>5</xdr:col>
                    <xdr:colOff>885825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" r:id="rId290" name="Button 92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22</xdr:row>
                    <xdr:rowOff>28575</xdr:rowOff>
                  </from>
                  <to>
                    <xdr:col>5</xdr:col>
                    <xdr:colOff>1104900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8" r:id="rId291" name="Button 92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22</xdr:row>
                    <xdr:rowOff>28575</xdr:rowOff>
                  </from>
                  <to>
                    <xdr:col>5</xdr:col>
                    <xdr:colOff>247650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9" r:id="rId292" name="Button 92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33</xdr:row>
                    <xdr:rowOff>28575</xdr:rowOff>
                  </from>
                  <to>
                    <xdr:col>5</xdr:col>
                    <xdr:colOff>409575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0" r:id="rId293" name="Button 926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33</xdr:row>
                    <xdr:rowOff>28575</xdr:rowOff>
                  </from>
                  <to>
                    <xdr:col>5</xdr:col>
                    <xdr:colOff>571500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1" r:id="rId294" name="Button 927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33</xdr:row>
                    <xdr:rowOff>28575</xdr:rowOff>
                  </from>
                  <to>
                    <xdr:col>5</xdr:col>
                    <xdr:colOff>723900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2" r:id="rId295" name="Button 928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33</xdr:row>
                    <xdr:rowOff>28575</xdr:rowOff>
                  </from>
                  <to>
                    <xdr:col>5</xdr:col>
                    <xdr:colOff>885825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3" r:id="rId296" name="Button 929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33</xdr:row>
                    <xdr:rowOff>28575</xdr:rowOff>
                  </from>
                  <to>
                    <xdr:col>5</xdr:col>
                    <xdr:colOff>1104900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4" r:id="rId297" name="Button 93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33</xdr:row>
                    <xdr:rowOff>28575</xdr:rowOff>
                  </from>
                  <to>
                    <xdr:col>5</xdr:col>
                    <xdr:colOff>247650</xdr:colOff>
                    <xdr:row>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" r:id="rId298" name="Button 93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35</xdr:row>
                    <xdr:rowOff>28575</xdr:rowOff>
                  </from>
                  <to>
                    <xdr:col>5</xdr:col>
                    <xdr:colOff>409575</xdr:colOff>
                    <xdr:row>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" r:id="rId299" name="Button 93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35</xdr:row>
                    <xdr:rowOff>28575</xdr:rowOff>
                  </from>
                  <to>
                    <xdr:col>5</xdr:col>
                    <xdr:colOff>571500</xdr:colOff>
                    <xdr:row>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7" r:id="rId300" name="Button 93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35</xdr:row>
                    <xdr:rowOff>28575</xdr:rowOff>
                  </from>
                  <to>
                    <xdr:col>5</xdr:col>
                    <xdr:colOff>723900</xdr:colOff>
                    <xdr:row>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8" r:id="rId301" name="Button 93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35</xdr:row>
                    <xdr:rowOff>28575</xdr:rowOff>
                  </from>
                  <to>
                    <xdr:col>5</xdr:col>
                    <xdr:colOff>885825</xdr:colOff>
                    <xdr:row>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9" r:id="rId302" name="Button 93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35</xdr:row>
                    <xdr:rowOff>28575</xdr:rowOff>
                  </from>
                  <to>
                    <xdr:col>5</xdr:col>
                    <xdr:colOff>1104900</xdr:colOff>
                    <xdr:row>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" r:id="rId303" name="Button 93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35</xdr:row>
                    <xdr:rowOff>28575</xdr:rowOff>
                  </from>
                  <to>
                    <xdr:col>5</xdr:col>
                    <xdr:colOff>247650</xdr:colOff>
                    <xdr:row>35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1" r:id="rId304" name="Button 93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34</xdr:row>
                    <xdr:rowOff>28575</xdr:rowOff>
                  </from>
                  <to>
                    <xdr:col>5</xdr:col>
                    <xdr:colOff>409575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2" r:id="rId305" name="Button 93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34</xdr:row>
                    <xdr:rowOff>28575</xdr:rowOff>
                  </from>
                  <to>
                    <xdr:col>5</xdr:col>
                    <xdr:colOff>571500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3" r:id="rId306" name="Button 93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34</xdr:row>
                    <xdr:rowOff>28575</xdr:rowOff>
                  </from>
                  <to>
                    <xdr:col>5</xdr:col>
                    <xdr:colOff>723900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" r:id="rId307" name="Button 94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34</xdr:row>
                    <xdr:rowOff>28575</xdr:rowOff>
                  </from>
                  <to>
                    <xdr:col>5</xdr:col>
                    <xdr:colOff>885825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" r:id="rId308" name="Button 94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34</xdr:row>
                    <xdr:rowOff>28575</xdr:rowOff>
                  </from>
                  <to>
                    <xdr:col>5</xdr:col>
                    <xdr:colOff>1104900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" r:id="rId309" name="Button 94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34</xdr:row>
                    <xdr:rowOff>28575</xdr:rowOff>
                  </from>
                  <to>
                    <xdr:col>5</xdr:col>
                    <xdr:colOff>247650</xdr:colOff>
                    <xdr:row>34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7" r:id="rId310" name="Button 94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74</xdr:row>
                    <xdr:rowOff>28575</xdr:rowOff>
                  </from>
                  <to>
                    <xdr:col>5</xdr:col>
                    <xdr:colOff>409575</xdr:colOff>
                    <xdr:row>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8" r:id="rId311" name="Button 94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74</xdr:row>
                    <xdr:rowOff>28575</xdr:rowOff>
                  </from>
                  <to>
                    <xdr:col>5</xdr:col>
                    <xdr:colOff>571500</xdr:colOff>
                    <xdr:row>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9" r:id="rId312" name="Button 94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74</xdr:row>
                    <xdr:rowOff>28575</xdr:rowOff>
                  </from>
                  <to>
                    <xdr:col>5</xdr:col>
                    <xdr:colOff>723900</xdr:colOff>
                    <xdr:row>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0" r:id="rId313" name="Button 94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74</xdr:row>
                    <xdr:rowOff>28575</xdr:rowOff>
                  </from>
                  <to>
                    <xdr:col>5</xdr:col>
                    <xdr:colOff>885825</xdr:colOff>
                    <xdr:row>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1" r:id="rId314" name="Button 94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74</xdr:row>
                    <xdr:rowOff>28575</xdr:rowOff>
                  </from>
                  <to>
                    <xdr:col>5</xdr:col>
                    <xdr:colOff>1104900</xdr:colOff>
                    <xdr:row>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2" r:id="rId315" name="Button 94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74</xdr:row>
                    <xdr:rowOff>28575</xdr:rowOff>
                  </from>
                  <to>
                    <xdr:col>5</xdr:col>
                    <xdr:colOff>247650</xdr:colOff>
                    <xdr:row>74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3" r:id="rId316" name="Button 94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73</xdr:row>
                    <xdr:rowOff>28575</xdr:rowOff>
                  </from>
                  <to>
                    <xdr:col>5</xdr:col>
                    <xdr:colOff>409575</xdr:colOff>
                    <xdr:row>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4" r:id="rId317" name="Button 950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73</xdr:row>
                    <xdr:rowOff>28575</xdr:rowOff>
                  </from>
                  <to>
                    <xdr:col>5</xdr:col>
                    <xdr:colOff>571500</xdr:colOff>
                    <xdr:row>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5" r:id="rId318" name="Button 951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73</xdr:row>
                    <xdr:rowOff>28575</xdr:rowOff>
                  </from>
                  <to>
                    <xdr:col>5</xdr:col>
                    <xdr:colOff>723900</xdr:colOff>
                    <xdr:row>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" r:id="rId319" name="Button 952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73</xdr:row>
                    <xdr:rowOff>28575</xdr:rowOff>
                  </from>
                  <to>
                    <xdr:col>5</xdr:col>
                    <xdr:colOff>885825</xdr:colOff>
                    <xdr:row>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7" r:id="rId320" name="Button 95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73</xdr:row>
                    <xdr:rowOff>28575</xdr:rowOff>
                  </from>
                  <to>
                    <xdr:col>5</xdr:col>
                    <xdr:colOff>1104900</xdr:colOff>
                    <xdr:row>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8" r:id="rId321" name="Button 95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73</xdr:row>
                    <xdr:rowOff>28575</xdr:rowOff>
                  </from>
                  <to>
                    <xdr:col>5</xdr:col>
                    <xdr:colOff>247650</xdr:colOff>
                    <xdr:row>73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5" r:id="rId322" name="Button 96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51</xdr:row>
                    <xdr:rowOff>19050</xdr:rowOff>
                  </from>
                  <to>
                    <xdr:col>5</xdr:col>
                    <xdr:colOff>409575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" r:id="rId323" name="Button 96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51</xdr:row>
                    <xdr:rowOff>19050</xdr:rowOff>
                  </from>
                  <to>
                    <xdr:col>5</xdr:col>
                    <xdr:colOff>571500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7" r:id="rId324" name="Button 96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51</xdr:row>
                    <xdr:rowOff>19050</xdr:rowOff>
                  </from>
                  <to>
                    <xdr:col>5</xdr:col>
                    <xdr:colOff>723900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8" r:id="rId325" name="Button 96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51</xdr:row>
                    <xdr:rowOff>19050</xdr:rowOff>
                  </from>
                  <to>
                    <xdr:col>5</xdr:col>
                    <xdr:colOff>885825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9" r:id="rId326" name="Button 96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51</xdr:row>
                    <xdr:rowOff>19050</xdr:rowOff>
                  </from>
                  <to>
                    <xdr:col>5</xdr:col>
                    <xdr:colOff>1104900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0" r:id="rId327" name="Button 96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51</xdr:row>
                    <xdr:rowOff>19050</xdr:rowOff>
                  </from>
                  <to>
                    <xdr:col>5</xdr:col>
                    <xdr:colOff>247650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1" r:id="rId328" name="Button 96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43</xdr:row>
                    <xdr:rowOff>19050</xdr:rowOff>
                  </from>
                  <to>
                    <xdr:col>5</xdr:col>
                    <xdr:colOff>409575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2" r:id="rId329" name="Button 96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43</xdr:row>
                    <xdr:rowOff>19050</xdr:rowOff>
                  </from>
                  <to>
                    <xdr:col>5</xdr:col>
                    <xdr:colOff>571500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3" r:id="rId330" name="Button 96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43</xdr:row>
                    <xdr:rowOff>19050</xdr:rowOff>
                  </from>
                  <to>
                    <xdr:col>5</xdr:col>
                    <xdr:colOff>723900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4" r:id="rId331" name="Button 97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43</xdr:row>
                    <xdr:rowOff>19050</xdr:rowOff>
                  </from>
                  <to>
                    <xdr:col>5</xdr:col>
                    <xdr:colOff>885825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5" r:id="rId332" name="Button 97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43</xdr:row>
                    <xdr:rowOff>19050</xdr:rowOff>
                  </from>
                  <to>
                    <xdr:col>5</xdr:col>
                    <xdr:colOff>1104900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6" r:id="rId333" name="Button 97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43</xdr:row>
                    <xdr:rowOff>19050</xdr:rowOff>
                  </from>
                  <to>
                    <xdr:col>5</xdr:col>
                    <xdr:colOff>247650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7" r:id="rId334" name="Button 973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3</xdr:row>
                    <xdr:rowOff>19050</xdr:rowOff>
                  </from>
                  <to>
                    <xdr:col>5</xdr:col>
                    <xdr:colOff>419100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8" r:id="rId335" name="Button 974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3</xdr:row>
                    <xdr:rowOff>19050</xdr:rowOff>
                  </from>
                  <to>
                    <xdr:col>5</xdr:col>
                    <xdr:colOff>581025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9" r:id="rId336" name="Button 975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3</xdr:row>
                    <xdr:rowOff>19050</xdr:rowOff>
                  </from>
                  <to>
                    <xdr:col>5</xdr:col>
                    <xdr:colOff>733425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0" r:id="rId337" name="Button 976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3</xdr:row>
                    <xdr:rowOff>19050</xdr:rowOff>
                  </from>
                  <to>
                    <xdr:col>5</xdr:col>
                    <xdr:colOff>895350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1" r:id="rId338" name="Button 977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3</xdr:row>
                    <xdr:rowOff>19050</xdr:rowOff>
                  </from>
                  <to>
                    <xdr:col>5</xdr:col>
                    <xdr:colOff>1114425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2" r:id="rId339" name="Button 978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3</xdr:row>
                    <xdr:rowOff>19050</xdr:rowOff>
                  </from>
                  <to>
                    <xdr:col>5</xdr:col>
                    <xdr:colOff>257175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3" r:id="rId340" name="Button 97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</xdr:row>
                    <xdr:rowOff>9525</xdr:rowOff>
                  </from>
                  <to>
                    <xdr:col>5</xdr:col>
                    <xdr:colOff>409575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4" r:id="rId341" name="Button 980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7</xdr:row>
                    <xdr:rowOff>9525</xdr:rowOff>
                  </from>
                  <to>
                    <xdr:col>5</xdr:col>
                    <xdr:colOff>581025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5" r:id="rId342" name="Button 981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7</xdr:row>
                    <xdr:rowOff>9525</xdr:rowOff>
                  </from>
                  <to>
                    <xdr:col>5</xdr:col>
                    <xdr:colOff>733425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6" r:id="rId343" name="Button 982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7</xdr:row>
                    <xdr:rowOff>9525</xdr:rowOff>
                  </from>
                  <to>
                    <xdr:col>5</xdr:col>
                    <xdr:colOff>885825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7" r:id="rId344" name="Button 98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</xdr:row>
                    <xdr:rowOff>9525</xdr:rowOff>
                  </from>
                  <to>
                    <xdr:col>5</xdr:col>
                    <xdr:colOff>1104900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8" r:id="rId345" name="Button 98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</xdr:row>
                    <xdr:rowOff>19050</xdr:rowOff>
                  </from>
                  <to>
                    <xdr:col>5</xdr:col>
                    <xdr:colOff>257175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9" r:id="rId346" name="Button 98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11</xdr:row>
                    <xdr:rowOff>19050</xdr:rowOff>
                  </from>
                  <to>
                    <xdr:col>5</xdr:col>
                    <xdr:colOff>409575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0" r:id="rId347" name="Button 986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11</xdr:row>
                    <xdr:rowOff>19050</xdr:rowOff>
                  </from>
                  <to>
                    <xdr:col>5</xdr:col>
                    <xdr:colOff>571500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1" r:id="rId348" name="Button 987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11</xdr:row>
                    <xdr:rowOff>19050</xdr:rowOff>
                  </from>
                  <to>
                    <xdr:col>5</xdr:col>
                    <xdr:colOff>723900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2" r:id="rId349" name="Button 988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11</xdr:row>
                    <xdr:rowOff>19050</xdr:rowOff>
                  </from>
                  <to>
                    <xdr:col>5</xdr:col>
                    <xdr:colOff>885825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3" r:id="rId350" name="Button 989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11</xdr:row>
                    <xdr:rowOff>19050</xdr:rowOff>
                  </from>
                  <to>
                    <xdr:col>5</xdr:col>
                    <xdr:colOff>1104900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4" r:id="rId351" name="Button 99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11</xdr:row>
                    <xdr:rowOff>19050</xdr:rowOff>
                  </from>
                  <to>
                    <xdr:col>5</xdr:col>
                    <xdr:colOff>247650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5" r:id="rId352" name="Button 99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24</xdr:row>
                    <xdr:rowOff>9525</xdr:rowOff>
                  </from>
                  <to>
                    <xdr:col>5</xdr:col>
                    <xdr:colOff>400050</xdr:colOff>
                    <xdr:row>24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6" r:id="rId353" name="Button 99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24</xdr:row>
                    <xdr:rowOff>9525</xdr:rowOff>
                  </from>
                  <to>
                    <xdr:col>5</xdr:col>
                    <xdr:colOff>571500</xdr:colOff>
                    <xdr:row>24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7" r:id="rId354" name="Button 99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24</xdr:row>
                    <xdr:rowOff>9525</xdr:rowOff>
                  </from>
                  <to>
                    <xdr:col>5</xdr:col>
                    <xdr:colOff>723900</xdr:colOff>
                    <xdr:row>24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8" r:id="rId355" name="Button 99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24</xdr:row>
                    <xdr:rowOff>9525</xdr:rowOff>
                  </from>
                  <to>
                    <xdr:col>5</xdr:col>
                    <xdr:colOff>885825</xdr:colOff>
                    <xdr:row>24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9" r:id="rId356" name="Button 995">
              <controlPr defaultSize="0" print="0" autoFill="0" autoPict="0" macro="[0]!Ajout10">
                <anchor moveWithCells="1">
                  <from>
                    <xdr:col>5</xdr:col>
                    <xdr:colOff>885825</xdr:colOff>
                    <xdr:row>24</xdr:row>
                    <xdr:rowOff>9525</xdr:rowOff>
                  </from>
                  <to>
                    <xdr:col>5</xdr:col>
                    <xdr:colOff>1095375</xdr:colOff>
                    <xdr:row>24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0" r:id="rId357" name="Button 99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24</xdr:row>
                    <xdr:rowOff>19050</xdr:rowOff>
                  </from>
                  <to>
                    <xdr:col>5</xdr:col>
                    <xdr:colOff>247650</xdr:colOff>
                    <xdr:row>24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1" r:id="rId358" name="Button 99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15</xdr:row>
                    <xdr:rowOff>9525</xdr:rowOff>
                  </from>
                  <to>
                    <xdr:col>5</xdr:col>
                    <xdr:colOff>400050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2" r:id="rId359" name="Button 99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15</xdr:row>
                    <xdr:rowOff>9525</xdr:rowOff>
                  </from>
                  <to>
                    <xdr:col>5</xdr:col>
                    <xdr:colOff>571500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3" r:id="rId360" name="Button 99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15</xdr:row>
                    <xdr:rowOff>9525</xdr:rowOff>
                  </from>
                  <to>
                    <xdr:col>5</xdr:col>
                    <xdr:colOff>723900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4" r:id="rId361" name="Button 100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15</xdr:row>
                    <xdr:rowOff>9525</xdr:rowOff>
                  </from>
                  <to>
                    <xdr:col>5</xdr:col>
                    <xdr:colOff>885825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5" r:id="rId362" name="Button 1001">
              <controlPr defaultSize="0" print="0" autoFill="0" autoPict="0" macro="[0]!Ajout10">
                <anchor moveWithCells="1">
                  <from>
                    <xdr:col>5</xdr:col>
                    <xdr:colOff>885825</xdr:colOff>
                    <xdr:row>15</xdr:row>
                    <xdr:rowOff>9525</xdr:rowOff>
                  </from>
                  <to>
                    <xdr:col>5</xdr:col>
                    <xdr:colOff>1095375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6" r:id="rId363" name="Button 100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15</xdr:row>
                    <xdr:rowOff>19050</xdr:rowOff>
                  </from>
                  <to>
                    <xdr:col>5</xdr:col>
                    <xdr:colOff>247650</xdr:colOff>
                    <xdr:row>15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9">
    <tablePart r:id="rId364"/>
    <tablePart r:id="rId365"/>
    <tablePart r:id="rId366"/>
    <tablePart r:id="rId367"/>
    <tablePart r:id="rId368"/>
    <tablePart r:id="rId369"/>
    <tablePart r:id="rId370"/>
    <tablePart r:id="rId371"/>
    <tablePart r:id="rId37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F2DCD5-0000-4EED-9CE3-3A86BD6480A5}">
  <sheetPr codeName="Feuil2"/>
  <dimension ref="A1:J29"/>
  <sheetViews>
    <sheetView tabSelected="1" topLeftCell="A7" workbookViewId="0">
      <selection activeCell="G32" sqref="G32"/>
    </sheetView>
  </sheetViews>
  <sheetFormatPr baseColWidth="10" defaultRowHeight="15" x14ac:dyDescent="0.25"/>
  <cols>
    <col min="1" max="1" width="18.85546875" bestFit="1" customWidth="1"/>
    <col min="2" max="2" width="20.42578125" customWidth="1"/>
    <col min="3" max="3" width="15" customWidth="1"/>
    <col min="4" max="4" width="9.5703125" customWidth="1"/>
    <col min="5" max="5" width="13.28515625" customWidth="1"/>
    <col min="6" max="6" width="5.28515625" customWidth="1"/>
    <col min="7" max="7" width="7.42578125" customWidth="1"/>
    <col min="8" max="8" width="10" customWidth="1"/>
    <col min="10" max="10" width="12.140625" customWidth="1"/>
  </cols>
  <sheetData>
    <row r="1" spans="1:10" x14ac:dyDescent="0.25">
      <c r="A1" t="s">
        <v>111</v>
      </c>
      <c r="B1" t="s">
        <v>39</v>
      </c>
      <c r="C1" t="s">
        <v>13</v>
      </c>
      <c r="D1" t="s">
        <v>25</v>
      </c>
      <c r="E1" s="4" t="s">
        <v>21</v>
      </c>
      <c r="F1" t="s">
        <v>49</v>
      </c>
      <c r="G1" t="s">
        <v>60</v>
      </c>
      <c r="H1" t="s">
        <v>62</v>
      </c>
      <c r="I1" t="s">
        <v>30</v>
      </c>
      <c r="J1" t="s">
        <v>90</v>
      </c>
    </row>
    <row r="2" spans="1:10" x14ac:dyDescent="0.25">
      <c r="A2" s="5" t="s">
        <v>40</v>
      </c>
      <c r="B2">
        <v>1000</v>
      </c>
      <c r="C2">
        <v>500</v>
      </c>
      <c r="D2">
        <v>1000</v>
      </c>
      <c r="E2">
        <v>2835</v>
      </c>
      <c r="F2">
        <v>670</v>
      </c>
      <c r="G2">
        <v>1000</v>
      </c>
      <c r="I2">
        <v>200</v>
      </c>
      <c r="J2">
        <v>1000</v>
      </c>
    </row>
    <row r="3" spans="1:10" x14ac:dyDescent="0.25">
      <c r="A3" s="5" t="s">
        <v>46</v>
      </c>
      <c r="B3">
        <f ca="1">SUM(B2:B24)</f>
        <v>0</v>
      </c>
      <c r="C3">
        <v>500</v>
      </c>
      <c r="F3">
        <v>187</v>
      </c>
      <c r="H3">
        <v>1000</v>
      </c>
    </row>
    <row r="4" spans="1:10" x14ac:dyDescent="0.25">
      <c r="A4" s="5" t="s">
        <v>47</v>
      </c>
      <c r="F4">
        <v>21</v>
      </c>
      <c r="I4">
        <v>400</v>
      </c>
      <c r="J4">
        <v>100</v>
      </c>
    </row>
    <row r="5" spans="1:10" x14ac:dyDescent="0.25">
      <c r="A5" s="5" t="s">
        <v>48</v>
      </c>
      <c r="F5">
        <v>84</v>
      </c>
    </row>
    <row r="6" spans="1:10" x14ac:dyDescent="0.25">
      <c r="A6" s="5" t="s">
        <v>63</v>
      </c>
      <c r="H6">
        <v>40</v>
      </c>
    </row>
    <row r="7" spans="1:10" x14ac:dyDescent="0.25">
      <c r="A7" s="6" t="s">
        <v>54</v>
      </c>
      <c r="C7">
        <v>10</v>
      </c>
      <c r="F7">
        <v>14</v>
      </c>
      <c r="G7">
        <v>25</v>
      </c>
      <c r="H7">
        <v>10</v>
      </c>
      <c r="I7">
        <v>60</v>
      </c>
    </row>
    <row r="8" spans="1:10" x14ac:dyDescent="0.25">
      <c r="A8" s="6" t="s">
        <v>41</v>
      </c>
      <c r="B8">
        <v>50</v>
      </c>
      <c r="C8">
        <v>35</v>
      </c>
    </row>
    <row r="9" spans="1:10" x14ac:dyDescent="0.25">
      <c r="A9" s="6" t="s">
        <v>44</v>
      </c>
      <c r="C9">
        <v>10</v>
      </c>
      <c r="D9">
        <v>10</v>
      </c>
      <c r="E9">
        <v>27</v>
      </c>
      <c r="F9">
        <v>25</v>
      </c>
      <c r="G9">
        <v>35</v>
      </c>
      <c r="H9">
        <v>20</v>
      </c>
      <c r="I9">
        <v>12</v>
      </c>
      <c r="J9">
        <v>20</v>
      </c>
    </row>
    <row r="10" spans="1:10" x14ac:dyDescent="0.25">
      <c r="A10" t="s">
        <v>42</v>
      </c>
      <c r="B10">
        <v>20</v>
      </c>
      <c r="C10">
        <v>20</v>
      </c>
      <c r="D10">
        <v>20</v>
      </c>
      <c r="E10">
        <v>56</v>
      </c>
      <c r="F10">
        <v>17</v>
      </c>
      <c r="G10">
        <v>15</v>
      </c>
      <c r="H10">
        <v>20</v>
      </c>
      <c r="I10">
        <v>20</v>
      </c>
      <c r="J10">
        <v>20</v>
      </c>
    </row>
    <row r="11" spans="1:10" x14ac:dyDescent="0.25">
      <c r="A11" s="6" t="s">
        <v>45</v>
      </c>
      <c r="B11" s="4"/>
      <c r="C11" s="4">
        <v>100</v>
      </c>
      <c r="D11">
        <v>500</v>
      </c>
      <c r="E11">
        <v>650</v>
      </c>
      <c r="F11" s="4"/>
      <c r="H11">
        <v>1000</v>
      </c>
      <c r="I11" s="4">
        <v>650</v>
      </c>
      <c r="J11">
        <v>200</v>
      </c>
    </row>
    <row r="12" spans="1:10" x14ac:dyDescent="0.25">
      <c r="A12" s="6" t="s">
        <v>77</v>
      </c>
      <c r="E12">
        <v>450</v>
      </c>
    </row>
    <row r="13" spans="1:10" x14ac:dyDescent="0.25">
      <c r="A13" s="6" t="s">
        <v>50</v>
      </c>
      <c r="F13">
        <v>21</v>
      </c>
    </row>
    <row r="14" spans="1:10" x14ac:dyDescent="0.25">
      <c r="A14" s="6" t="s">
        <v>51</v>
      </c>
      <c r="F14">
        <v>21</v>
      </c>
    </row>
    <row r="15" spans="1:10" x14ac:dyDescent="0.25">
      <c r="A15" s="6" t="s">
        <v>52</v>
      </c>
      <c r="F15">
        <v>21</v>
      </c>
    </row>
    <row r="16" spans="1:10" x14ac:dyDescent="0.25">
      <c r="A16" s="6" t="s">
        <v>56</v>
      </c>
      <c r="F16">
        <v>42</v>
      </c>
    </row>
    <row r="17" spans="1:10" x14ac:dyDescent="0.25">
      <c r="A17" s="6" t="s">
        <v>57</v>
      </c>
      <c r="F17">
        <v>42</v>
      </c>
    </row>
    <row r="18" spans="1:10" x14ac:dyDescent="0.25">
      <c r="A18" s="6" t="s">
        <v>53</v>
      </c>
      <c r="F18">
        <v>30</v>
      </c>
    </row>
    <row r="19" spans="1:10" x14ac:dyDescent="0.25">
      <c r="A19" s="6" t="s">
        <v>58</v>
      </c>
      <c r="G19">
        <v>60</v>
      </c>
    </row>
    <row r="20" spans="1:10" x14ac:dyDescent="0.25">
      <c r="A20" s="6" t="s">
        <v>59</v>
      </c>
      <c r="G20">
        <v>60</v>
      </c>
    </row>
    <row r="21" spans="1:10" x14ac:dyDescent="0.25">
      <c r="A21" t="s">
        <v>43</v>
      </c>
      <c r="B21">
        <v>660</v>
      </c>
      <c r="C21">
        <v>660</v>
      </c>
      <c r="D21">
        <v>700</v>
      </c>
      <c r="F21">
        <v>690</v>
      </c>
      <c r="G21">
        <v>480</v>
      </c>
      <c r="H21">
        <v>775</v>
      </c>
      <c r="I21">
        <v>420</v>
      </c>
      <c r="J21">
        <v>720</v>
      </c>
    </row>
    <row r="22" spans="1:10" x14ac:dyDescent="0.25">
      <c r="A22" t="s">
        <v>55</v>
      </c>
      <c r="F22">
        <v>16.5</v>
      </c>
      <c r="G22">
        <v>100</v>
      </c>
    </row>
    <row r="23" spans="1:10" x14ac:dyDescent="0.25">
      <c r="A23" s="6" t="s">
        <v>61</v>
      </c>
      <c r="G23">
        <v>35</v>
      </c>
    </row>
    <row r="24" spans="1:10" x14ac:dyDescent="0.25">
      <c r="A24" s="6" t="s">
        <v>64</v>
      </c>
      <c r="I24">
        <v>10</v>
      </c>
    </row>
    <row r="25" spans="1:10" x14ac:dyDescent="0.25">
      <c r="A25" s="6" t="s">
        <v>112</v>
      </c>
    </row>
    <row r="26" spans="1:10" x14ac:dyDescent="0.25">
      <c r="A26" s="6" t="s">
        <v>113</v>
      </c>
    </row>
    <row r="27" spans="1:10" x14ac:dyDescent="0.25">
      <c r="A27" s="6" t="s">
        <v>121</v>
      </c>
    </row>
    <row r="28" spans="1:10" x14ac:dyDescent="0.25">
      <c r="A28" s="6" t="s">
        <v>114</v>
      </c>
      <c r="B28">
        <f t="shared" ref="B28:J28" ca="1" si="0">SUM(B2:B24)</f>
        <v>1730</v>
      </c>
      <c r="C28">
        <f t="shared" si="0"/>
        <v>1835</v>
      </c>
      <c r="D28">
        <f t="shared" si="0"/>
        <v>2230</v>
      </c>
      <c r="E28">
        <f t="shared" si="0"/>
        <v>4018</v>
      </c>
      <c r="F28">
        <f t="shared" si="0"/>
        <v>1901.5</v>
      </c>
      <c r="G28">
        <f t="shared" si="0"/>
        <v>1810</v>
      </c>
      <c r="H28">
        <f t="shared" si="0"/>
        <v>2865</v>
      </c>
      <c r="I28">
        <f t="shared" si="0"/>
        <v>1772</v>
      </c>
      <c r="J28">
        <f t="shared" si="0"/>
        <v>2060</v>
      </c>
    </row>
    <row r="29" spans="1:10" x14ac:dyDescent="0.25">
      <c r="A29" s="6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>
                <anchor moveWithCells="1" sizeWithCells="1">
                  <from>
                    <xdr:col>11</xdr:col>
                    <xdr:colOff>19050</xdr:colOff>
                    <xdr:row>0</xdr:row>
                    <xdr:rowOff>190500</xdr:rowOff>
                  </from>
                  <to>
                    <xdr:col>13</xdr:col>
                    <xdr:colOff>400050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>
                <anchor moveWithCells="1" sizeWithCells="1">
                  <from>
                    <xdr:col>11</xdr:col>
                    <xdr:colOff>19050</xdr:colOff>
                    <xdr:row>2</xdr:row>
                    <xdr:rowOff>123825</xdr:rowOff>
                  </from>
                  <to>
                    <xdr:col>13</xdr:col>
                    <xdr:colOff>419100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17B538-BD91-452F-A34C-469C0979EE17}">
  <sheetPr codeName="Feuil5"/>
  <dimension ref="A1:F73"/>
  <sheetViews>
    <sheetView workbookViewId="0">
      <selection activeCell="B4" sqref="B4"/>
    </sheetView>
  </sheetViews>
  <sheetFormatPr baseColWidth="10" defaultRowHeight="15" x14ac:dyDescent="0.25"/>
  <cols>
    <col min="1" max="1" width="19.28515625" bestFit="1" customWidth="1"/>
    <col min="5" max="5" width="26.42578125" bestFit="1" customWidth="1"/>
    <col min="6" max="6" width="13.140625" bestFit="1" customWidth="1"/>
  </cols>
  <sheetData>
    <row r="1" spans="1:6" x14ac:dyDescent="0.25">
      <c r="B1" s="1"/>
    </row>
    <row r="2" spans="1:6" x14ac:dyDescent="0.25">
      <c r="A2" s="73"/>
      <c r="B2" s="73"/>
      <c r="C2" s="73"/>
      <c r="D2" s="73"/>
      <c r="E2" s="73"/>
      <c r="F2" s="73"/>
    </row>
    <row r="3" spans="1:6" x14ac:dyDescent="0.25">
      <c r="D3" s="21"/>
    </row>
    <row r="4" spans="1:6" x14ac:dyDescent="0.25">
      <c r="D4" s="21"/>
    </row>
    <row r="5" spans="1:6" x14ac:dyDescent="0.25">
      <c r="D5" s="21"/>
    </row>
    <row r="6" spans="1:6" x14ac:dyDescent="0.25">
      <c r="D6" s="21"/>
    </row>
    <row r="7" spans="1:6" x14ac:dyDescent="0.25">
      <c r="D7" s="21"/>
    </row>
    <row r="8" spans="1:6" x14ac:dyDescent="0.25">
      <c r="D8" s="21"/>
    </row>
    <row r="9" spans="1:6" x14ac:dyDescent="0.25">
      <c r="D9" s="21"/>
    </row>
    <row r="10" spans="1:6" x14ac:dyDescent="0.25">
      <c r="D10" s="21"/>
    </row>
    <row r="11" spans="1:6" x14ac:dyDescent="0.25">
      <c r="D11" s="21"/>
    </row>
    <row r="12" spans="1:6" x14ac:dyDescent="0.25">
      <c r="D12" s="21"/>
    </row>
    <row r="13" spans="1:6" x14ac:dyDescent="0.25">
      <c r="D13" s="21"/>
    </row>
    <row r="14" spans="1:6" x14ac:dyDescent="0.25">
      <c r="D14" s="21"/>
    </row>
    <row r="15" spans="1:6" x14ac:dyDescent="0.25">
      <c r="D15" s="21"/>
    </row>
    <row r="16" spans="1:6" x14ac:dyDescent="0.25">
      <c r="D16" s="21"/>
    </row>
    <row r="17" spans="1:6" x14ac:dyDescent="0.25">
      <c r="D17" s="21"/>
    </row>
    <row r="18" spans="1:6" x14ac:dyDescent="0.25">
      <c r="D18" s="21"/>
    </row>
    <row r="19" spans="1:6" x14ac:dyDescent="0.25">
      <c r="D19" s="21"/>
    </row>
    <row r="20" spans="1:6" x14ac:dyDescent="0.25">
      <c r="D20" s="21"/>
    </row>
    <row r="21" spans="1:6" x14ac:dyDescent="0.25">
      <c r="D21" s="21"/>
    </row>
    <row r="22" spans="1:6" x14ac:dyDescent="0.25">
      <c r="D22" s="21"/>
    </row>
    <row r="23" spans="1:6" x14ac:dyDescent="0.25">
      <c r="D23" s="21"/>
    </row>
    <row r="24" spans="1:6" x14ac:dyDescent="0.25">
      <c r="D24" s="21"/>
    </row>
    <row r="25" spans="1:6" x14ac:dyDescent="0.25">
      <c r="D25" s="21"/>
    </row>
    <row r="26" spans="1:6" x14ac:dyDescent="0.25">
      <c r="D26" s="21"/>
    </row>
    <row r="27" spans="1:6" x14ac:dyDescent="0.25">
      <c r="D27" s="21"/>
    </row>
    <row r="28" spans="1:6" x14ac:dyDescent="0.25">
      <c r="D28" s="21"/>
    </row>
    <row r="30" spans="1:6" x14ac:dyDescent="0.25">
      <c r="A30" s="73"/>
      <c r="B30" s="73"/>
      <c r="C30" s="73"/>
      <c r="D30" s="73"/>
      <c r="E30" s="73"/>
      <c r="F30" s="73"/>
    </row>
    <row r="31" spans="1:6" x14ac:dyDescent="0.25">
      <c r="D31" s="21"/>
    </row>
    <row r="32" spans="1:6" x14ac:dyDescent="0.25">
      <c r="D32" s="21"/>
    </row>
    <row r="33" spans="1:6" x14ac:dyDescent="0.25">
      <c r="D33" s="21"/>
    </row>
    <row r="34" spans="1:6" x14ac:dyDescent="0.25">
      <c r="D34" s="21"/>
    </row>
    <row r="35" spans="1:6" x14ac:dyDescent="0.25">
      <c r="D35" s="21"/>
    </row>
    <row r="37" spans="1:6" x14ac:dyDescent="0.25">
      <c r="A37" s="73"/>
      <c r="B37" s="73"/>
      <c r="C37" s="73"/>
      <c r="D37" s="73"/>
      <c r="E37" s="73"/>
      <c r="F37" s="73"/>
    </row>
    <row r="38" spans="1:6" x14ac:dyDescent="0.25">
      <c r="D38" s="21"/>
    </row>
    <row r="39" spans="1:6" x14ac:dyDescent="0.25">
      <c r="D39" s="21"/>
    </row>
    <row r="40" spans="1:6" x14ac:dyDescent="0.25">
      <c r="D40" s="21"/>
    </row>
    <row r="41" spans="1:6" x14ac:dyDescent="0.25">
      <c r="D41" s="21"/>
    </row>
    <row r="42" spans="1:6" x14ac:dyDescent="0.25">
      <c r="D42" s="21"/>
    </row>
    <row r="43" spans="1:6" x14ac:dyDescent="0.25">
      <c r="D43" s="21"/>
    </row>
    <row r="45" spans="1:6" x14ac:dyDescent="0.25">
      <c r="A45" s="10"/>
      <c r="B45" s="10"/>
      <c r="C45" s="10"/>
      <c r="D45" s="10"/>
    </row>
    <row r="46" spans="1:6" x14ac:dyDescent="0.25">
      <c r="D46" s="21"/>
    </row>
    <row r="48" spans="1:6" x14ac:dyDescent="0.25">
      <c r="A48" s="73"/>
      <c r="B48" s="73"/>
      <c r="C48" s="73"/>
      <c r="D48" s="73"/>
    </row>
    <row r="49" spans="1:4" x14ac:dyDescent="0.25">
      <c r="D49" s="21"/>
    </row>
    <row r="50" spans="1:4" x14ac:dyDescent="0.25">
      <c r="D50" s="21"/>
    </row>
    <row r="52" spans="1:4" x14ac:dyDescent="0.25">
      <c r="A52" s="73"/>
      <c r="B52" s="73"/>
      <c r="C52" s="73"/>
      <c r="D52" s="73"/>
    </row>
    <row r="53" spans="1:4" x14ac:dyDescent="0.25">
      <c r="D53" s="21"/>
    </row>
    <row r="54" spans="1:4" x14ac:dyDescent="0.25">
      <c r="D54" s="21"/>
    </row>
    <row r="55" spans="1:4" x14ac:dyDescent="0.25">
      <c r="D55" s="21"/>
    </row>
    <row r="57" spans="1:4" x14ac:dyDescent="0.25">
      <c r="A57" s="73"/>
      <c r="B57" s="73"/>
      <c r="C57" s="73"/>
      <c r="D57" s="73"/>
    </row>
    <row r="58" spans="1:4" x14ac:dyDescent="0.25">
      <c r="D58" s="21"/>
    </row>
    <row r="59" spans="1:4" x14ac:dyDescent="0.25">
      <c r="D59" s="21"/>
    </row>
    <row r="60" spans="1:4" x14ac:dyDescent="0.25">
      <c r="D60" s="21"/>
    </row>
    <row r="61" spans="1:4" x14ac:dyDescent="0.25">
      <c r="D61" s="21"/>
    </row>
    <row r="62" spans="1:4" x14ac:dyDescent="0.25">
      <c r="D62" s="21"/>
    </row>
    <row r="64" spans="1:4" x14ac:dyDescent="0.25">
      <c r="A64" s="73"/>
      <c r="B64" s="73"/>
      <c r="C64" s="73"/>
      <c r="D64" s="73"/>
    </row>
    <row r="65" spans="1:4" x14ac:dyDescent="0.25">
      <c r="D65" s="21"/>
    </row>
    <row r="66" spans="1:4" x14ac:dyDescent="0.25">
      <c r="D66" s="21"/>
    </row>
    <row r="67" spans="1:4" x14ac:dyDescent="0.25">
      <c r="D67" s="21"/>
    </row>
    <row r="69" spans="1:4" x14ac:dyDescent="0.25">
      <c r="A69" s="73"/>
      <c r="B69" s="73"/>
      <c r="C69" s="73"/>
      <c r="D69" s="73"/>
    </row>
    <row r="70" spans="1:4" x14ac:dyDescent="0.25">
      <c r="D70" s="21"/>
    </row>
    <row r="71" spans="1:4" x14ac:dyDescent="0.25">
      <c r="D71" s="21"/>
    </row>
    <row r="72" spans="1:4" x14ac:dyDescent="0.25">
      <c r="D72" s="21"/>
    </row>
    <row r="73" spans="1:4" x14ac:dyDescent="0.25">
      <c r="D73" s="21"/>
    </row>
  </sheetData>
  <mergeCells count="8">
    <mergeCell ref="A64:D64"/>
    <mergeCell ref="A69:D69"/>
    <mergeCell ref="A2:F2"/>
    <mergeCell ref="A30:F30"/>
    <mergeCell ref="A37:F37"/>
    <mergeCell ref="A48:D48"/>
    <mergeCell ref="A52:D52"/>
    <mergeCell ref="A57:D5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96984-FF9E-427B-8DDC-9DC2A9C93D12}">
  <sheetPr codeName="Feuil3"/>
  <dimension ref="A1:F73"/>
  <sheetViews>
    <sheetView topLeftCell="A10" workbookViewId="0">
      <selection activeCell="F3" sqref="F3"/>
    </sheetView>
  </sheetViews>
  <sheetFormatPr baseColWidth="10" defaultRowHeight="15" x14ac:dyDescent="0.25"/>
  <cols>
    <col min="1" max="1" width="19.28515625" bestFit="1" customWidth="1"/>
    <col min="5" max="5" width="26.42578125" bestFit="1" customWidth="1"/>
    <col min="6" max="6" width="13.140625" bestFit="1" customWidth="1"/>
  </cols>
  <sheetData>
    <row r="1" spans="1:6" x14ac:dyDescent="0.25">
      <c r="B1" s="1" t="s">
        <v>72</v>
      </c>
      <c r="C1" t="s">
        <v>73</v>
      </c>
      <c r="D1" t="s">
        <v>74</v>
      </c>
      <c r="E1" t="s">
        <v>75</v>
      </c>
      <c r="F1" t="s">
        <v>76</v>
      </c>
    </row>
    <row r="2" spans="1:6" x14ac:dyDescent="0.25">
      <c r="A2" s="73" t="s">
        <v>71</v>
      </c>
      <c r="B2" s="73"/>
      <c r="C2" s="73"/>
      <c r="D2" s="73"/>
      <c r="E2" s="73"/>
      <c r="F2" s="73"/>
    </row>
    <row r="3" spans="1:6" x14ac:dyDescent="0.25">
      <c r="A3" t="str">
        <f>Magasin!A4</f>
        <v>Baguette</v>
      </c>
      <c r="B3">
        <f>Magasin!B4</f>
        <v>425</v>
      </c>
      <c r="D3" s="21">
        <f>Magasin!G4</f>
        <v>34</v>
      </c>
      <c r="E3">
        <f>B3*D3</f>
        <v>14450</v>
      </c>
      <c r="F3">
        <f>C3*D3</f>
        <v>0</v>
      </c>
    </row>
    <row r="4" spans="1:6" x14ac:dyDescent="0.25">
      <c r="A4" t="str">
        <f>Magasin!A5</f>
        <v>Epi</v>
      </c>
      <c r="D4" s="21">
        <f>Magasin!G5</f>
        <v>0</v>
      </c>
      <c r="E4">
        <f>B4*D4</f>
        <v>0</v>
      </c>
      <c r="F4">
        <f>C4*D4</f>
        <v>0</v>
      </c>
    </row>
    <row r="5" spans="1:6" x14ac:dyDescent="0.25">
      <c r="A5" t="str">
        <f>Magasin!A6</f>
        <v>Ti-Loup</v>
      </c>
      <c r="B5">
        <f>B3/5</f>
        <v>85</v>
      </c>
      <c r="D5" s="21">
        <f>Magasin!G6</f>
        <v>20</v>
      </c>
      <c r="E5">
        <f>B5*D5</f>
        <v>1700</v>
      </c>
      <c r="F5">
        <f>C5*D5</f>
        <v>0</v>
      </c>
    </row>
    <row r="6" spans="1:6" x14ac:dyDescent="0.25">
      <c r="D6" s="21"/>
    </row>
    <row r="7" spans="1:6" x14ac:dyDescent="0.25">
      <c r="A7" t="str">
        <f>Magasin!A8</f>
        <v>Parisien</v>
      </c>
      <c r="B7">
        <f>Magasin!B8</f>
        <v>575</v>
      </c>
      <c r="D7" s="21">
        <f>Magasin!G8</f>
        <v>0</v>
      </c>
      <c r="E7">
        <f t="shared" ref="E7:E71" si="0">B7*D7</f>
        <v>0</v>
      </c>
      <c r="F7">
        <f t="shared" ref="F7:F71" si="1">C7*D7</f>
        <v>0</v>
      </c>
    </row>
    <row r="8" spans="1:6" x14ac:dyDescent="0.25">
      <c r="A8" t="str">
        <f>Magasin!A9</f>
        <v>Saguenéens</v>
      </c>
      <c r="B8">
        <f>Magasin!B9</f>
        <v>575</v>
      </c>
      <c r="D8" s="21">
        <f>Magasin!G9</f>
        <v>0</v>
      </c>
      <c r="E8">
        <f t="shared" si="0"/>
        <v>0</v>
      </c>
      <c r="F8">
        <f t="shared" si="1"/>
        <v>0</v>
      </c>
    </row>
    <row r="9" spans="1:6" x14ac:dyDescent="0.25">
      <c r="A9" t="str">
        <f>Magasin!A10</f>
        <v>Petite Miche</v>
      </c>
      <c r="B9">
        <f>Magasin!B10</f>
        <v>575</v>
      </c>
      <c r="D9" s="21">
        <f>Magasin!G10</f>
        <v>25</v>
      </c>
      <c r="E9">
        <f t="shared" si="0"/>
        <v>14375</v>
      </c>
      <c r="F9">
        <f t="shared" si="1"/>
        <v>0</v>
      </c>
    </row>
    <row r="10" spans="1:6" x14ac:dyDescent="0.25">
      <c r="D10" s="21"/>
    </row>
    <row r="11" spans="1:6" x14ac:dyDescent="0.25">
      <c r="A11" t="str">
        <f>Magasin!A12</f>
        <v>Moyenne Miche</v>
      </c>
      <c r="B11">
        <f>Magasin!B12</f>
        <v>900</v>
      </c>
      <c r="D11" s="21">
        <f>Magasin!G12</f>
        <v>15</v>
      </c>
      <c r="E11">
        <f t="shared" si="0"/>
        <v>13500</v>
      </c>
      <c r="F11">
        <f t="shared" si="1"/>
        <v>0</v>
      </c>
    </row>
    <row r="12" spans="1:6" x14ac:dyDescent="0.25">
      <c r="A12" t="str">
        <f>Magasin!A13</f>
        <v>Belge</v>
      </c>
      <c r="B12">
        <f>Magasin!B13</f>
        <v>900</v>
      </c>
      <c r="D12" s="21">
        <f>Magasin!G13</f>
        <v>0</v>
      </c>
      <c r="E12">
        <f t="shared" si="0"/>
        <v>0</v>
      </c>
      <c r="F12">
        <f t="shared" si="1"/>
        <v>0</v>
      </c>
    </row>
    <row r="13" spans="1:6" x14ac:dyDescent="0.25">
      <c r="A13" t="str">
        <f>Magasin!A14</f>
        <v>Paysan</v>
      </c>
      <c r="B13">
        <f>Magasin!B14</f>
        <v>900</v>
      </c>
      <c r="D13" s="21">
        <f>Magasin!G14</f>
        <v>0</v>
      </c>
      <c r="E13">
        <f t="shared" si="0"/>
        <v>0</v>
      </c>
      <c r="F13">
        <f t="shared" si="1"/>
        <v>0</v>
      </c>
    </row>
    <row r="14" spans="1:6" x14ac:dyDescent="0.25">
      <c r="D14" s="21"/>
    </row>
    <row r="15" spans="1:6" x14ac:dyDescent="0.25">
      <c r="A15" t="str">
        <f>Magasin!A20</f>
        <v>Raisin</v>
      </c>
      <c r="B15">
        <f>Magasin!B20</f>
        <v>470</v>
      </c>
      <c r="C15">
        <f>Magasin!C20</f>
        <v>120</v>
      </c>
      <c r="D15" s="21">
        <f>Magasin!G20</f>
        <v>10</v>
      </c>
      <c r="E15">
        <f t="shared" si="0"/>
        <v>4700</v>
      </c>
      <c r="F15">
        <f t="shared" si="1"/>
        <v>1200</v>
      </c>
    </row>
    <row r="16" spans="1:6" x14ac:dyDescent="0.25">
      <c r="A16" t="str">
        <f>Magasin!A21</f>
        <v>Fromage</v>
      </c>
      <c r="B16">
        <f>Magasin!B21</f>
        <v>550</v>
      </c>
      <c r="C16">
        <f>Magasin!C21</f>
        <v>60</v>
      </c>
      <c r="D16" s="21">
        <f>Magasin!G21</f>
        <v>0</v>
      </c>
      <c r="E16">
        <f t="shared" si="0"/>
        <v>0</v>
      </c>
      <c r="F16">
        <f t="shared" si="1"/>
        <v>0</v>
      </c>
    </row>
    <row r="17" spans="1:6" x14ac:dyDescent="0.25">
      <c r="A17" t="str">
        <f>Magasin!A22</f>
        <v>Fromage BlackBurn</v>
      </c>
      <c r="B17">
        <f>Magasin!B22</f>
        <v>550</v>
      </c>
      <c r="C17">
        <f>Magasin!C22</f>
        <v>60</v>
      </c>
      <c r="D17" s="21">
        <f>Magasin!G22</f>
        <v>10</v>
      </c>
      <c r="E17">
        <f t="shared" si="0"/>
        <v>5500</v>
      </c>
      <c r="F17">
        <f t="shared" si="1"/>
        <v>600</v>
      </c>
    </row>
    <row r="18" spans="1:6" x14ac:dyDescent="0.25">
      <c r="A18" t="str">
        <f>Magasin!A30</f>
        <v>Aveline</v>
      </c>
      <c r="B18">
        <f>Magasin!B30</f>
        <v>550</v>
      </c>
      <c r="C18">
        <f>Magasin!C30</f>
        <v>60</v>
      </c>
      <c r="D18" s="21">
        <f>Magasin!G30</f>
        <v>0</v>
      </c>
      <c r="E18">
        <f t="shared" si="0"/>
        <v>0</v>
      </c>
      <c r="F18">
        <f>C18*D18</f>
        <v>0</v>
      </c>
    </row>
    <row r="19" spans="1:6" x14ac:dyDescent="0.25">
      <c r="A19" t="str">
        <f>Magasin!A24</f>
        <v>Ail Batard</v>
      </c>
      <c r="D19" s="21">
        <f>Magasin!G24</f>
        <v>0</v>
      </c>
      <c r="E19">
        <f t="shared" si="0"/>
        <v>0</v>
      </c>
      <c r="F19">
        <f t="shared" si="1"/>
        <v>0</v>
      </c>
    </row>
    <row r="20" spans="1:6" x14ac:dyDescent="0.25">
      <c r="D20" s="21"/>
    </row>
    <row r="21" spans="1:6" x14ac:dyDescent="0.25">
      <c r="A21" t="str">
        <f>Magasin!A16</f>
        <v>Pains 6oz</v>
      </c>
      <c r="B21">
        <f>Magasin!B16</f>
        <v>168</v>
      </c>
      <c r="D21" s="21">
        <f>Magasin!G16</f>
        <v>0</v>
      </c>
      <c r="E21">
        <f t="shared" si="0"/>
        <v>0</v>
      </c>
      <c r="F21">
        <f t="shared" si="1"/>
        <v>0</v>
      </c>
    </row>
    <row r="22" spans="1:6" x14ac:dyDescent="0.25">
      <c r="A22" t="str">
        <f>Magasin!A17</f>
        <v>Pains 8oz</v>
      </c>
      <c r="B22">
        <f>Magasin!B17</f>
        <v>224</v>
      </c>
      <c r="D22" s="21">
        <f>Magasin!G17</f>
        <v>0</v>
      </c>
      <c r="E22">
        <f t="shared" si="0"/>
        <v>0</v>
      </c>
      <c r="F22">
        <f t="shared" si="1"/>
        <v>0</v>
      </c>
    </row>
    <row r="23" spans="1:6" x14ac:dyDescent="0.25">
      <c r="A23" t="str">
        <f>Magasin!A18</f>
        <v>Sandwich</v>
      </c>
      <c r="B23">
        <f>Magasin!B18</f>
        <v>750</v>
      </c>
      <c r="D23" s="21">
        <f>Magasin!G18</f>
        <v>0</v>
      </c>
      <c r="E23">
        <f>B23*D23</f>
        <v>0</v>
      </c>
      <c r="F23">
        <f>C23*D23</f>
        <v>0</v>
      </c>
    </row>
    <row r="24" spans="1:6" x14ac:dyDescent="0.25">
      <c r="A24" t="str">
        <f>Magasin!A28</f>
        <v>Graine de Citrouille</v>
      </c>
      <c r="B24">
        <f>Magasin!B28</f>
        <v>550</v>
      </c>
      <c r="C24">
        <f>Magasin!C28</f>
        <v>60</v>
      </c>
      <c r="D24" s="21">
        <f>Magasin!G28</f>
        <v>14</v>
      </c>
      <c r="E24">
        <f>B24*D24</f>
        <v>7700</v>
      </c>
      <c r="F24">
        <f>C24*D24</f>
        <v>840</v>
      </c>
    </row>
    <row r="25" spans="1:6" x14ac:dyDescent="0.25">
      <c r="A25" t="str">
        <f>Magasin!A32</f>
        <v>4 Saveurs</v>
      </c>
      <c r="B25">
        <f>Magasin!B32</f>
        <v>520</v>
      </c>
      <c r="D25" s="21">
        <f>Magasin!G32</f>
        <v>0</v>
      </c>
      <c r="E25">
        <f t="shared" si="0"/>
        <v>0</v>
      </c>
      <c r="F25">
        <f t="shared" si="1"/>
        <v>0</v>
      </c>
    </row>
    <row r="26" spans="1:6" x14ac:dyDescent="0.25">
      <c r="A26" t="str">
        <f>Magasin!A33</f>
        <v>Chocolats</v>
      </c>
      <c r="B26">
        <f>Magasin!B33</f>
        <v>550</v>
      </c>
      <c r="C26">
        <f>Magasin!C33</f>
        <v>60</v>
      </c>
      <c r="D26" s="21">
        <f>Magasin!G33</f>
        <v>0</v>
      </c>
      <c r="E26">
        <f t="shared" si="0"/>
        <v>0</v>
      </c>
      <c r="F26">
        <f t="shared" si="1"/>
        <v>0</v>
      </c>
    </row>
    <row r="27" spans="1:6" x14ac:dyDescent="0.25">
      <c r="A27" t="str">
        <f>Magasin!A23</f>
        <v>Fromage Bacon</v>
      </c>
      <c r="B27">
        <f>Magasin!B23</f>
        <v>500</v>
      </c>
      <c r="C27">
        <f>Magasin!C23</f>
        <v>110</v>
      </c>
      <c r="D27" s="21">
        <f>Magasin!G23</f>
        <v>100</v>
      </c>
      <c r="E27">
        <f t="shared" si="0"/>
        <v>50000</v>
      </c>
      <c r="F27" t="str">
        <f>(C27 / 2) * D27 &amp; " bacon + " &amp; (C27 / 2) * D27 &amp; " BlackBurn"</f>
        <v>5500 bacon + 5500 BlackBurn</v>
      </c>
    </row>
    <row r="28" spans="1:6" x14ac:dyDescent="0.25">
      <c r="A28" t="str">
        <f>Magasin!A34</f>
        <v>Choco-Canneberges</v>
      </c>
      <c r="B28">
        <f>Magasin!B34</f>
        <v>550</v>
      </c>
      <c r="C28">
        <f>Magasin!C34</f>
        <v>60</v>
      </c>
      <c r="D28" s="21">
        <f>Magasin!G34</f>
        <v>0</v>
      </c>
      <c r="E28">
        <f>B28*D28</f>
        <v>0</v>
      </c>
      <c r="F28">
        <f>C28*D28</f>
        <v>0</v>
      </c>
    </row>
    <row r="29" spans="1:6" x14ac:dyDescent="0.25">
      <c r="D29" t="s">
        <v>65</v>
      </c>
      <c r="E29">
        <f>SUM(E3:E27)</f>
        <v>111925</v>
      </c>
    </row>
    <row r="30" spans="1:6" x14ac:dyDescent="0.25">
      <c r="A30" s="73" t="e">
        <f>Magasin!#REF!</f>
        <v>#REF!</v>
      </c>
      <c r="B30" s="73"/>
      <c r="C30" s="73"/>
      <c r="D30" s="73"/>
      <c r="E30" s="73"/>
      <c r="F30" s="73"/>
    </row>
    <row r="31" spans="1:6" x14ac:dyDescent="0.25">
      <c r="A31" t="str">
        <f>Magasin!A42</f>
        <v>Baguette</v>
      </c>
      <c r="B31">
        <f>Magasin!B42</f>
        <v>425</v>
      </c>
      <c r="D31" s="21">
        <f>Magasin!G42</f>
        <v>0</v>
      </c>
      <c r="E31">
        <f t="shared" si="0"/>
        <v>0</v>
      </c>
      <c r="F31">
        <f t="shared" si="1"/>
        <v>0</v>
      </c>
    </row>
    <row r="32" spans="1:6" x14ac:dyDescent="0.25">
      <c r="A32" t="str">
        <f>Magasin!A43</f>
        <v>Saguenéens</v>
      </c>
      <c r="B32">
        <f>Magasin!B43</f>
        <v>575</v>
      </c>
      <c r="D32" s="21">
        <f>Magasin!G43</f>
        <v>0</v>
      </c>
      <c r="E32">
        <f t="shared" si="0"/>
        <v>0</v>
      </c>
      <c r="F32">
        <f t="shared" si="1"/>
        <v>0</v>
      </c>
    </row>
    <row r="33" spans="1:6" x14ac:dyDescent="0.25">
      <c r="A33" t="str">
        <f>Magasin!A44</f>
        <v>Petite Miche</v>
      </c>
      <c r="B33">
        <f>Magasin!B44</f>
        <v>575</v>
      </c>
      <c r="D33" s="21">
        <f>Magasin!G44</f>
        <v>0</v>
      </c>
      <c r="E33">
        <f t="shared" si="0"/>
        <v>0</v>
      </c>
      <c r="F33">
        <f t="shared" si="1"/>
        <v>0</v>
      </c>
    </row>
    <row r="34" spans="1:6" x14ac:dyDescent="0.25">
      <c r="A34" t="str">
        <f>Magasin!A45</f>
        <v>Moyenne Miche</v>
      </c>
      <c r="B34">
        <f>Magasin!B45</f>
        <v>900</v>
      </c>
      <c r="D34" s="21">
        <f>Magasin!G45</f>
        <v>0</v>
      </c>
      <c r="E34">
        <f t="shared" si="0"/>
        <v>0</v>
      </c>
      <c r="F34">
        <f t="shared" si="1"/>
        <v>0</v>
      </c>
    </row>
    <row r="35" spans="1:6" x14ac:dyDescent="0.25">
      <c r="A35" t="str">
        <f>Magasin!A46</f>
        <v>Paysan</v>
      </c>
      <c r="B35">
        <f>Magasin!B46</f>
        <v>900</v>
      </c>
      <c r="D35" s="21">
        <f>Magasin!G46</f>
        <v>0</v>
      </c>
      <c r="E35">
        <f t="shared" si="0"/>
        <v>0</v>
      </c>
      <c r="F35">
        <f t="shared" si="1"/>
        <v>0</v>
      </c>
    </row>
    <row r="36" spans="1:6" x14ac:dyDescent="0.25">
      <c r="D36" t="s">
        <v>65</v>
      </c>
      <c r="E36">
        <f>SUM(E31:E35)</f>
        <v>0</v>
      </c>
      <c r="F36">
        <f>SUM(F31:F35)</f>
        <v>0</v>
      </c>
    </row>
    <row r="37" spans="1:6" x14ac:dyDescent="0.25">
      <c r="A37" s="73" t="e">
        <f>Magasin!#REF!</f>
        <v>#REF!</v>
      </c>
      <c r="B37" s="73"/>
      <c r="C37" s="73"/>
      <c r="D37" s="73"/>
      <c r="E37" s="73"/>
      <c r="F37" s="73"/>
    </row>
    <row r="38" spans="1:6" x14ac:dyDescent="0.25">
      <c r="A38" t="str">
        <f>Magasin!A49</f>
        <v xml:space="preserve">Burger </v>
      </c>
      <c r="B38">
        <f>Magasin!B49</f>
        <v>120</v>
      </c>
      <c r="D38" s="21">
        <f>Magasin!G49</f>
        <v>0</v>
      </c>
      <c r="E38">
        <f t="shared" si="0"/>
        <v>0</v>
      </c>
      <c r="F38">
        <f t="shared" si="1"/>
        <v>0</v>
      </c>
    </row>
    <row r="39" spans="1:6" x14ac:dyDescent="0.25">
      <c r="A39" t="str">
        <f>Magasin!A50</f>
        <v>Sous-Marin 6"</v>
      </c>
      <c r="B39">
        <f>Magasin!B50</f>
        <v>120</v>
      </c>
      <c r="D39" s="21">
        <f>Magasin!G50</f>
        <v>0</v>
      </c>
      <c r="E39">
        <f t="shared" si="0"/>
        <v>0</v>
      </c>
      <c r="F39">
        <f t="shared" si="1"/>
        <v>0</v>
      </c>
    </row>
    <row r="40" spans="1:6" x14ac:dyDescent="0.25">
      <c r="A40" t="str">
        <f>Magasin!A51</f>
        <v>Farcir</v>
      </c>
      <c r="B40">
        <f>Magasin!B51</f>
        <v>35</v>
      </c>
      <c r="D40" s="21">
        <f>Magasin!G51</f>
        <v>0</v>
      </c>
      <c r="E40">
        <f t="shared" si="0"/>
        <v>0</v>
      </c>
      <c r="F40">
        <f t="shared" si="1"/>
        <v>0</v>
      </c>
    </row>
    <row r="41" spans="1:6" x14ac:dyDescent="0.25">
      <c r="A41" t="str">
        <f>Magasin!A52</f>
        <v>Salade</v>
      </c>
      <c r="B41">
        <f>Magasin!B52</f>
        <v>35</v>
      </c>
      <c r="D41" s="21">
        <f>Magasin!G52</f>
        <v>0</v>
      </c>
      <c r="E41">
        <f t="shared" si="0"/>
        <v>0</v>
      </c>
      <c r="F41">
        <f t="shared" si="1"/>
        <v>0</v>
      </c>
    </row>
    <row r="42" spans="1:6" x14ac:dyDescent="0.25">
      <c r="A42" t="str">
        <f>Magasin!A53</f>
        <v>Hosties</v>
      </c>
      <c r="B42">
        <f>Magasin!B53</f>
        <v>20</v>
      </c>
      <c r="D42" s="21">
        <f>Magasin!G53</f>
        <v>0</v>
      </c>
      <c r="E42">
        <f t="shared" si="0"/>
        <v>0</v>
      </c>
      <c r="F42">
        <f t="shared" si="1"/>
        <v>0</v>
      </c>
    </row>
    <row r="43" spans="1:6" x14ac:dyDescent="0.25">
      <c r="A43" t="str">
        <f>Magasin!A54</f>
        <v>Mini Burger</v>
      </c>
      <c r="B43">
        <f>Magasin!B54</f>
        <v>50</v>
      </c>
      <c r="D43" s="21">
        <f>Magasin!G54</f>
        <v>0</v>
      </c>
      <c r="E43">
        <f t="shared" si="0"/>
        <v>0</v>
      </c>
      <c r="F43">
        <f t="shared" si="1"/>
        <v>0</v>
      </c>
    </row>
    <row r="44" spans="1:6" x14ac:dyDescent="0.25">
      <c r="D44" t="s">
        <v>65</v>
      </c>
      <c r="E44">
        <f>SUM(E38:E43)</f>
        <v>0</v>
      </c>
      <c r="F44">
        <f>SUM(F38:F43)</f>
        <v>0</v>
      </c>
    </row>
    <row r="45" spans="1:6" x14ac:dyDescent="0.25">
      <c r="A45" s="10" t="e">
        <f>Magasin!#REF!</f>
        <v>#REF!</v>
      </c>
      <c r="B45" s="10"/>
      <c r="C45" s="10"/>
      <c r="D45" s="10"/>
    </row>
    <row r="46" spans="1:6" x14ac:dyDescent="0.25">
      <c r="A46" t="str">
        <f>Magasin!A57</f>
        <v>Tournepierre</v>
      </c>
      <c r="B46">
        <f>Magasin!B57</f>
        <v>575</v>
      </c>
      <c r="D46" s="21">
        <f>Magasin!G57</f>
        <v>0</v>
      </c>
      <c r="E46">
        <f t="shared" si="0"/>
        <v>0</v>
      </c>
      <c r="F46">
        <f t="shared" si="1"/>
        <v>0</v>
      </c>
    </row>
    <row r="47" spans="1:6" x14ac:dyDescent="0.25">
      <c r="D47" t="s">
        <v>65</v>
      </c>
      <c r="E47">
        <f>SUM(E46)</f>
        <v>0</v>
      </c>
      <c r="F47">
        <f>SUM(F46)</f>
        <v>0</v>
      </c>
    </row>
    <row r="48" spans="1:6" x14ac:dyDescent="0.25">
      <c r="A48" s="73" t="e">
        <f>Magasin!#REF!</f>
        <v>#REF!</v>
      </c>
      <c r="B48" s="73"/>
      <c r="C48" s="73"/>
      <c r="D48" s="73"/>
    </row>
    <row r="49" spans="1:6" x14ac:dyDescent="0.25">
      <c r="A49" t="str">
        <f>Magasin!A60</f>
        <v>Saguenéens</v>
      </c>
      <c r="B49">
        <f>Magasin!B60</f>
        <v>575</v>
      </c>
      <c r="D49" s="21">
        <f>Magasin!G60</f>
        <v>0</v>
      </c>
      <c r="E49">
        <f t="shared" si="0"/>
        <v>0</v>
      </c>
      <c r="F49">
        <f t="shared" si="1"/>
        <v>0</v>
      </c>
    </row>
    <row r="50" spans="1:6" x14ac:dyDescent="0.25">
      <c r="A50" t="str">
        <f>Magasin!A61</f>
        <v>Petite Miche</v>
      </c>
      <c r="B50">
        <f>Magasin!B61</f>
        <v>575</v>
      </c>
      <c r="D50" s="21">
        <f>Magasin!G61</f>
        <v>0</v>
      </c>
      <c r="E50">
        <f t="shared" si="0"/>
        <v>0</v>
      </c>
      <c r="F50">
        <f t="shared" si="1"/>
        <v>0</v>
      </c>
    </row>
    <row r="51" spans="1:6" x14ac:dyDescent="0.25">
      <c r="D51" t="s">
        <v>65</v>
      </c>
      <c r="E51">
        <f>SUM(E49:E50)</f>
        <v>0</v>
      </c>
      <c r="F51">
        <f>SUM(F49:F50)</f>
        <v>0</v>
      </c>
    </row>
    <row r="52" spans="1:6" x14ac:dyDescent="0.25">
      <c r="A52" s="73" t="e">
        <f>Magasin!#REF!</f>
        <v>#REF!</v>
      </c>
      <c r="B52" s="73"/>
      <c r="C52" s="73"/>
      <c r="D52" s="73"/>
    </row>
    <row r="53" spans="1:6" x14ac:dyDescent="0.25">
      <c r="A53" t="str">
        <f>Magasin!A64</f>
        <v>Petite Miche</v>
      </c>
      <c r="B53">
        <f>Magasin!B64</f>
        <v>680</v>
      </c>
      <c r="D53" s="21">
        <f>Magasin!G64</f>
        <v>0</v>
      </c>
      <c r="E53">
        <f t="shared" si="0"/>
        <v>0</v>
      </c>
      <c r="F53">
        <f t="shared" si="1"/>
        <v>0</v>
      </c>
    </row>
    <row r="54" spans="1:6" x14ac:dyDescent="0.25">
      <c r="A54" t="str">
        <f>Magasin!A65</f>
        <v>Forme de campagne</v>
      </c>
      <c r="B54">
        <f>Magasin!B65</f>
        <v>680</v>
      </c>
      <c r="D54" s="21">
        <f>Magasin!G65</f>
        <v>0</v>
      </c>
      <c r="E54">
        <f t="shared" si="0"/>
        <v>0</v>
      </c>
      <c r="F54">
        <f t="shared" si="1"/>
        <v>0</v>
      </c>
    </row>
    <row r="55" spans="1:6" x14ac:dyDescent="0.25">
      <c r="A55" t="str">
        <f>Magasin!A66</f>
        <v>Baguette</v>
      </c>
      <c r="D55" s="21">
        <f>Magasin!G66</f>
        <v>5</v>
      </c>
      <c r="E55">
        <f t="shared" si="0"/>
        <v>0</v>
      </c>
      <c r="F55">
        <f t="shared" si="1"/>
        <v>0</v>
      </c>
    </row>
    <row r="56" spans="1:6" x14ac:dyDescent="0.25">
      <c r="D56" t="s">
        <v>65</v>
      </c>
      <c r="E56">
        <f>SUM(E53:E55)</f>
        <v>0</v>
      </c>
      <c r="F56">
        <f>SUM(F53:F55)</f>
        <v>0</v>
      </c>
    </row>
    <row r="57" spans="1:6" x14ac:dyDescent="0.25">
      <c r="A57" s="73" t="e">
        <f>Magasin!#REF!</f>
        <v>#REF!</v>
      </c>
      <c r="B57" s="73"/>
      <c r="C57" s="73"/>
      <c r="D57" s="73"/>
    </row>
    <row r="58" spans="1:6" x14ac:dyDescent="0.25">
      <c r="A58" t="str">
        <f>Magasin!A69</f>
        <v>Baguette</v>
      </c>
      <c r="B58">
        <f>Magasin!B69</f>
        <v>425</v>
      </c>
      <c r="D58" s="21">
        <f>Magasin!G69</f>
        <v>0</v>
      </c>
      <c r="E58">
        <f t="shared" si="0"/>
        <v>0</v>
      </c>
      <c r="F58">
        <f t="shared" si="1"/>
        <v>0</v>
      </c>
    </row>
    <row r="59" spans="1:6" x14ac:dyDescent="0.25">
      <c r="A59" t="str">
        <f>Magasin!A70</f>
        <v>Campagnard</v>
      </c>
      <c r="D59" s="21">
        <f>Magasin!G70</f>
        <v>0</v>
      </c>
      <c r="E59">
        <f t="shared" si="0"/>
        <v>0</v>
      </c>
      <c r="F59">
        <f t="shared" si="1"/>
        <v>0</v>
      </c>
    </row>
    <row r="60" spans="1:6" x14ac:dyDescent="0.25">
      <c r="A60" t="str">
        <f>Magasin!A71</f>
        <v>Miche</v>
      </c>
      <c r="B60">
        <f>Magasin!B71</f>
        <v>600</v>
      </c>
      <c r="D60" s="21">
        <f>Magasin!G71</f>
        <v>0</v>
      </c>
      <c r="E60">
        <f t="shared" si="0"/>
        <v>0</v>
      </c>
      <c r="F60">
        <f t="shared" si="1"/>
        <v>0</v>
      </c>
    </row>
    <row r="61" spans="1:6" x14ac:dyDescent="0.25">
      <c r="A61" t="str">
        <f>Magasin!A73</f>
        <v>Noix et canneberges</v>
      </c>
      <c r="B61">
        <f>Magasin!B73</f>
        <v>550</v>
      </c>
      <c r="C61">
        <f>Magasin!C73</f>
        <v>60</v>
      </c>
      <c r="D61" s="21">
        <f>Magasin!G73</f>
        <v>20</v>
      </c>
      <c r="E61">
        <f t="shared" si="0"/>
        <v>11000</v>
      </c>
      <c r="F61" t="str">
        <f>(C61 / 2) * D61 &amp; " Noix + " &amp; (C61 / 2) * D61 &amp; " Canneberges"</f>
        <v>600 Noix + 600 Canneberges</v>
      </c>
    </row>
    <row r="62" spans="1:6" x14ac:dyDescent="0.25">
      <c r="A62" t="str">
        <f>Magasin!A72</f>
        <v>Noix de grenoble</v>
      </c>
      <c r="B62">
        <f>Magasin!B72</f>
        <v>550</v>
      </c>
      <c r="C62">
        <f>Magasin!C72</f>
        <v>60</v>
      </c>
      <c r="D62" s="21">
        <f>Magasin!G72</f>
        <v>0</v>
      </c>
      <c r="E62">
        <f t="shared" si="0"/>
        <v>0</v>
      </c>
      <c r="F62">
        <f t="shared" si="1"/>
        <v>0</v>
      </c>
    </row>
    <row r="63" spans="1:6" x14ac:dyDescent="0.25">
      <c r="D63" t="s">
        <v>65</v>
      </c>
      <c r="E63">
        <f>SUM(E58:E62)</f>
        <v>11000</v>
      </c>
    </row>
    <row r="64" spans="1:6" x14ac:dyDescent="0.25">
      <c r="A64" s="73" t="e">
        <f>Magasin!#REF!</f>
        <v>#REF!</v>
      </c>
      <c r="B64" s="73"/>
      <c r="C64" s="73"/>
      <c r="D64" s="73"/>
    </row>
    <row r="65" spans="1:6" x14ac:dyDescent="0.25">
      <c r="A65" t="str">
        <f>Magasin!A78</f>
        <v xml:space="preserve">Pains lodève </v>
      </c>
      <c r="B65">
        <f>Magasin!B78</f>
        <v>650</v>
      </c>
      <c r="D65" s="21">
        <f>Magasin!G78</f>
        <v>40</v>
      </c>
      <c r="E65">
        <f t="shared" si="0"/>
        <v>26000</v>
      </c>
      <c r="F65">
        <f t="shared" si="1"/>
        <v>0</v>
      </c>
    </row>
    <row r="66" spans="1:6" x14ac:dyDescent="0.25">
      <c r="A66" t="str">
        <f>Magasin!A79</f>
        <v>Pain Nordique</v>
      </c>
      <c r="D66" s="21">
        <f>Magasin!G79</f>
        <v>0</v>
      </c>
      <c r="E66">
        <f t="shared" si="0"/>
        <v>0</v>
      </c>
      <c r="F66">
        <f t="shared" si="1"/>
        <v>0</v>
      </c>
    </row>
    <row r="67" spans="1:6" x14ac:dyDescent="0.25">
      <c r="A67" t="str">
        <f>Magasin!A80</f>
        <v>Pain Festif</v>
      </c>
      <c r="D67" s="21">
        <f>Magasin!G80</f>
        <v>0</v>
      </c>
      <c r="E67">
        <f t="shared" si="0"/>
        <v>0</v>
      </c>
      <c r="F67">
        <f t="shared" si="1"/>
        <v>0</v>
      </c>
    </row>
    <row r="68" spans="1:6" x14ac:dyDescent="0.25">
      <c r="D68" t="s">
        <v>65</v>
      </c>
      <c r="E68">
        <f>SUM(E65:E67)</f>
        <v>26000</v>
      </c>
      <c r="F68">
        <f>SUM(F65:F67)</f>
        <v>0</v>
      </c>
    </row>
    <row r="69" spans="1:6" x14ac:dyDescent="0.25">
      <c r="A69" s="73" t="e">
        <f>Magasin!#REF!</f>
        <v>#REF!</v>
      </c>
      <c r="B69" s="73"/>
      <c r="C69" s="73"/>
      <c r="D69" s="73"/>
    </row>
    <row r="70" spans="1:6" x14ac:dyDescent="0.25">
      <c r="A70" t="str">
        <f>Magasin!A83</f>
        <v>Seigle</v>
      </c>
      <c r="B70">
        <f>Magasin!B83</f>
        <v>750</v>
      </c>
      <c r="D70" s="21">
        <v>0</v>
      </c>
      <c r="E70">
        <f t="shared" si="0"/>
        <v>0</v>
      </c>
      <c r="F70">
        <f t="shared" si="1"/>
        <v>0</v>
      </c>
    </row>
    <row r="71" spans="1:6" x14ac:dyDescent="0.25">
      <c r="A71" t="str">
        <f>Magasin!A84</f>
        <v>Aventure</v>
      </c>
      <c r="D71" s="21">
        <f>Magasin!G84</f>
        <v>0</v>
      </c>
      <c r="E71">
        <f t="shared" si="0"/>
        <v>0</v>
      </c>
      <c r="F71">
        <f t="shared" si="1"/>
        <v>0</v>
      </c>
    </row>
    <row r="72" spans="1:6" x14ac:dyDescent="0.25">
      <c r="A72" t="str">
        <f>Magasin!A31</f>
        <v>Erable</v>
      </c>
      <c r="D72" s="21">
        <f>Magasin!G31</f>
        <v>0</v>
      </c>
      <c r="E72">
        <f>B72*D72</f>
        <v>0</v>
      </c>
      <c r="F72">
        <f>C72*D72</f>
        <v>0</v>
      </c>
    </row>
    <row r="73" spans="1:6" x14ac:dyDescent="0.25">
      <c r="A73" t="str">
        <f>Magasin!A37</f>
        <v>Bleuet</v>
      </c>
      <c r="D73" s="21">
        <f>Magasin!G37</f>
        <v>10</v>
      </c>
      <c r="E73">
        <f>B73*D73</f>
        <v>0</v>
      </c>
      <c r="F73">
        <f>C73*D73</f>
        <v>0</v>
      </c>
    </row>
  </sheetData>
  <mergeCells count="8">
    <mergeCell ref="A64:D64"/>
    <mergeCell ref="A69:D69"/>
    <mergeCell ref="A37:F37"/>
    <mergeCell ref="A30:F30"/>
    <mergeCell ref="A2:F2"/>
    <mergeCell ref="A48:D48"/>
    <mergeCell ref="A57:D57"/>
    <mergeCell ref="A52:D5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996EC9-34E7-4F0F-B273-99D1DA3054E9}">
  <sheetPr codeName="Feuil4"/>
  <dimension ref="B1:L67"/>
  <sheetViews>
    <sheetView topLeftCell="A48" zoomScale="70" zoomScaleNormal="70" workbookViewId="0">
      <selection activeCell="D75" sqref="D75"/>
    </sheetView>
  </sheetViews>
  <sheetFormatPr baseColWidth="10" defaultRowHeight="15" x14ac:dyDescent="0.25"/>
  <cols>
    <col min="1" max="1" width="1.85546875" style="1" customWidth="1"/>
    <col min="2" max="2" width="22.5703125" style="1" bestFit="1" customWidth="1"/>
    <col min="3" max="3" width="20.5703125" style="1" bestFit="1" customWidth="1"/>
    <col min="4" max="4" width="12.5703125" style="1" bestFit="1" customWidth="1"/>
    <col min="5" max="5" width="9.28515625" style="1" customWidth="1"/>
    <col min="6" max="6" width="20.7109375" style="1" bestFit="1" customWidth="1"/>
    <col min="7" max="7" width="11.7109375" style="1" bestFit="1" customWidth="1"/>
    <col min="8" max="8" width="15.85546875" style="1" bestFit="1" customWidth="1"/>
    <col min="9" max="16384" width="11.42578125" style="1"/>
  </cols>
  <sheetData>
    <row r="1" spans="2:12" ht="9" customHeight="1" thickBot="1" x14ac:dyDescent="0.3"/>
    <row r="2" spans="2:12" ht="16.5" thickTop="1" thickBot="1" x14ac:dyDescent="0.3">
      <c r="B2" s="78">
        <f ca="1">TODAY() + 1</f>
        <v>45303</v>
      </c>
      <c r="C2" s="78"/>
      <c r="D2" s="78"/>
      <c r="F2" s="7"/>
      <c r="G2" s="14" t="str">
        <f>'Carnet de recettes'!G1</f>
        <v>PDM</v>
      </c>
      <c r="H2" s="15">
        <f>'Prod Boulanger'!E44</f>
        <v>0</v>
      </c>
    </row>
    <row r="3" spans="2:12" ht="15.75" thickTop="1" x14ac:dyDescent="0.25">
      <c r="B3" s="78"/>
      <c r="C3" s="78"/>
      <c r="D3" s="78"/>
      <c r="F3" s="8" t="str">
        <f>'Carnet de recettes'!A2</f>
        <v>Farine non-blanchie</v>
      </c>
      <c r="G3" s="9">
        <f>'Carnet de recettes'!G2</f>
        <v>1000</v>
      </c>
      <c r="H3" s="11">
        <f t="shared" ref="H3:H13" si="0">$H$2/$G$13*G3</f>
        <v>0</v>
      </c>
      <c r="K3" s="1" t="str">
        <f>'Carnet de recettes'!A1</f>
        <v>Colonne1</v>
      </c>
      <c r="L3" s="1" t="str">
        <f>'Carnet de recettes'!J1</f>
        <v>campagne</v>
      </c>
    </row>
    <row r="4" spans="2:12" x14ac:dyDescent="0.25">
      <c r="F4" s="8" t="str">
        <f>'Carnet de recettes'!A7</f>
        <v>Gluten</v>
      </c>
      <c r="G4" s="9">
        <f>'Carnet de recettes'!G7</f>
        <v>25</v>
      </c>
      <c r="H4" s="12">
        <f t="shared" si="0"/>
        <v>0</v>
      </c>
      <c r="K4" s="1" t="str">
        <f>'Carnet de recettes'!A2</f>
        <v>Farine non-blanchie</v>
      </c>
      <c r="L4" s="1">
        <f>'Carnet de recettes'!J2</f>
        <v>1000</v>
      </c>
    </row>
    <row r="5" spans="2:12" x14ac:dyDescent="0.25">
      <c r="F5" s="8" t="str">
        <f>'Carnet de recettes'!A9</f>
        <v>Levure</v>
      </c>
      <c r="G5" s="9">
        <f>'Carnet de recettes'!G9</f>
        <v>35</v>
      </c>
      <c r="H5" s="12">
        <f t="shared" si="0"/>
        <v>0</v>
      </c>
      <c r="K5" s="1" t="str">
        <f>'Carnet de recettes'!A4</f>
        <v>Farine de seigle</v>
      </c>
      <c r="L5" s="1">
        <f>'Carnet de recettes'!J4</f>
        <v>100</v>
      </c>
    </row>
    <row r="6" spans="2:12" ht="15.75" thickBot="1" x14ac:dyDescent="0.3">
      <c r="F6" s="8" t="str">
        <f>'Carnet de recettes'!A10</f>
        <v>Sel</v>
      </c>
      <c r="G6" s="9">
        <f>'Carnet de recettes'!G10</f>
        <v>15</v>
      </c>
      <c r="H6" s="12">
        <f t="shared" si="0"/>
        <v>0</v>
      </c>
      <c r="K6" s="1" t="str">
        <f>'Carnet de recettes'!A9</f>
        <v>Levure</v>
      </c>
      <c r="L6" s="1">
        <f>'Carnet de recettes'!J9</f>
        <v>20</v>
      </c>
    </row>
    <row r="7" spans="2:12" ht="16.5" thickTop="1" thickBot="1" x14ac:dyDescent="0.3">
      <c r="B7" s="7"/>
      <c r="C7" s="14" t="str">
        <f>'Carnet de recettes'!B1</f>
        <v>Pain Blanc Rustique</v>
      </c>
      <c r="D7" s="15">
        <f>'Prod Boulanger'!E29</f>
        <v>111925</v>
      </c>
      <c r="F7" s="8" t="str">
        <f>'Carnet de recettes'!A11</f>
        <v>PF</v>
      </c>
      <c r="G7" s="9">
        <f>'Carnet de recettes'!G11</f>
        <v>0</v>
      </c>
      <c r="H7" s="12">
        <f t="shared" si="0"/>
        <v>0</v>
      </c>
      <c r="K7" s="1" t="str">
        <f>'Carnet de recettes'!A10</f>
        <v>Sel</v>
      </c>
      <c r="L7" s="1">
        <f>'Carnet de recettes'!J10</f>
        <v>20</v>
      </c>
    </row>
    <row r="8" spans="2:12" ht="15.75" thickTop="1" x14ac:dyDescent="0.25">
      <c r="B8" s="8" t="str">
        <f>'Carnet de recettes'!A2</f>
        <v>Farine non-blanchie</v>
      </c>
      <c r="C8" s="9">
        <f>'Carnet de recettes'!B2</f>
        <v>1000</v>
      </c>
      <c r="D8" s="11">
        <f t="shared" ref="D8:D13" ca="1" si="1">$D$7/$C$13*C8</f>
        <v>64696.531791907517</v>
      </c>
      <c r="F8" s="8" t="str">
        <f>'Carnet de recettes'!A19</f>
        <v>Sucre</v>
      </c>
      <c r="G8" s="9">
        <f>'Carnet de recettes'!G19</f>
        <v>60</v>
      </c>
      <c r="H8" s="12">
        <f t="shared" si="0"/>
        <v>0</v>
      </c>
      <c r="K8" s="1" t="str">
        <f>'Carnet de recettes'!A11</f>
        <v>PF</v>
      </c>
      <c r="L8" s="1">
        <f>'Carnet de recettes'!J11</f>
        <v>200</v>
      </c>
    </row>
    <row r="9" spans="2:12" x14ac:dyDescent="0.25">
      <c r="B9" s="8" t="str">
        <f>'Carnet de recettes'!A8</f>
        <v>O'tentic</v>
      </c>
      <c r="C9" s="9">
        <f>'Carnet de recettes'!B8</f>
        <v>50</v>
      </c>
      <c r="D9" s="12">
        <f t="shared" ca="1" si="1"/>
        <v>3234.8265895953759</v>
      </c>
      <c r="F9" s="8" t="str">
        <f>'Carnet de recettes'!A20</f>
        <v>Poudre de lait</v>
      </c>
      <c r="G9" s="9">
        <f>'Carnet de recettes'!G20</f>
        <v>60</v>
      </c>
      <c r="H9" s="12">
        <f t="shared" si="0"/>
        <v>0</v>
      </c>
      <c r="K9" s="1" t="str">
        <f>'Carnet de recettes'!A21</f>
        <v>Eau</v>
      </c>
      <c r="L9" s="1">
        <f>'Carnet de recettes'!J21</f>
        <v>720</v>
      </c>
    </row>
    <row r="10" spans="2:12" x14ac:dyDescent="0.25">
      <c r="B10" s="8" t="str">
        <f>'Carnet de recettes'!A10</f>
        <v>Sel</v>
      </c>
      <c r="C10" s="9">
        <f>'Carnet de recettes'!B10</f>
        <v>20</v>
      </c>
      <c r="D10" s="12">
        <f t="shared" ca="1" si="1"/>
        <v>1293.9306358381505</v>
      </c>
      <c r="F10" s="8" t="str">
        <f>'Carnet de recettes'!A21</f>
        <v>Eau</v>
      </c>
      <c r="G10" s="9">
        <f>'Carnet de recettes'!G21</f>
        <v>480</v>
      </c>
      <c r="H10" s="12">
        <f t="shared" si="0"/>
        <v>0</v>
      </c>
      <c r="K10" s="1" t="str">
        <f>'Carnet de recettes'!A28</f>
        <v>Total :</v>
      </c>
      <c r="L10" s="1">
        <f>'Carnet de recettes'!J28</f>
        <v>2060</v>
      </c>
    </row>
    <row r="11" spans="2:12" x14ac:dyDescent="0.25">
      <c r="B11" s="8" t="str">
        <f>'Carnet de recettes'!A11</f>
        <v>PF</v>
      </c>
      <c r="C11" s="9">
        <f>'Carnet de recettes'!B11</f>
        <v>0</v>
      </c>
      <c r="D11" s="12">
        <f t="shared" ca="1" si="1"/>
        <v>0</v>
      </c>
      <c r="F11" s="8" t="str">
        <f>'Carnet de recettes'!A22</f>
        <v>Huile végétale</v>
      </c>
      <c r="G11" s="9">
        <f>'Carnet de recettes'!G22</f>
        <v>100</v>
      </c>
      <c r="H11" s="12">
        <f t="shared" si="0"/>
        <v>0</v>
      </c>
    </row>
    <row r="12" spans="2:12" x14ac:dyDescent="0.25">
      <c r="B12" s="8" t="str">
        <f>'Carnet de recettes'!A21</f>
        <v>Eau</v>
      </c>
      <c r="C12" s="9">
        <f>'Carnet de recettes'!B21</f>
        <v>660</v>
      </c>
      <c r="D12" s="12">
        <f t="shared" ca="1" si="1"/>
        <v>42699.710982658959</v>
      </c>
      <c r="F12" s="8" t="str">
        <f>'Carnet de recettes'!A23</f>
        <v>Œuf</v>
      </c>
      <c r="G12" s="9">
        <f>'Carnet de recettes'!G23</f>
        <v>35</v>
      </c>
      <c r="H12" s="12">
        <f t="shared" si="0"/>
        <v>0</v>
      </c>
    </row>
    <row r="13" spans="2:12" ht="15.75" thickBot="1" x14ac:dyDescent="0.3">
      <c r="B13" s="8" t="str">
        <f>'Carnet de recettes'!A28</f>
        <v>Total :</v>
      </c>
      <c r="C13" s="9">
        <f ca="1">'Carnet de recettes'!B28</f>
        <v>1730</v>
      </c>
      <c r="D13" s="13">
        <f t="shared" ca="1" si="1"/>
        <v>111925</v>
      </c>
      <c r="F13" s="8" t="str">
        <f>'Carnet de recettes'!A28</f>
        <v>Total :</v>
      </c>
      <c r="G13" s="9">
        <f>'Carnet de recettes'!G28</f>
        <v>1810</v>
      </c>
      <c r="H13" s="16">
        <f t="shared" si="0"/>
        <v>0</v>
      </c>
    </row>
    <row r="14" spans="2:12" ht="16.5" thickTop="1" thickBot="1" x14ac:dyDescent="0.3"/>
    <row r="15" spans="2:12" ht="16.5" thickTop="1" thickBot="1" x14ac:dyDescent="0.3">
      <c r="B15" s="7"/>
      <c r="C15" s="14" t="str">
        <f>'Carnet de recettes'!C1</f>
        <v>50% Rustique</v>
      </c>
      <c r="D15" s="15">
        <f>'Prod Boulanger'!E36</f>
        <v>0</v>
      </c>
      <c r="F15" s="7"/>
      <c r="G15" s="14" t="str">
        <f>'Carnet de recettes'!H1</f>
        <v>Intégral</v>
      </c>
      <c r="H15" s="15">
        <f>'Prod Boulanger'!E51</f>
        <v>0</v>
      </c>
    </row>
    <row r="16" spans="2:12" ht="15.75" thickTop="1" x14ac:dyDescent="0.25">
      <c r="B16" s="8" t="str">
        <f>'Carnet de recettes'!A2</f>
        <v>Farine non-blanchie</v>
      </c>
      <c r="C16" s="9">
        <f>'Carnet de recettes'!C2</f>
        <v>500</v>
      </c>
      <c r="D16" s="11">
        <f t="shared" ref="D16:D24" si="2">$D$15/$C$24*C16</f>
        <v>0</v>
      </c>
      <c r="F16" s="8" t="str">
        <f>'Carnet de recettes'!A3</f>
        <v>Farine de blé entier</v>
      </c>
      <c r="G16" s="9">
        <f>'Carnet de recettes'!H3</f>
        <v>1000</v>
      </c>
      <c r="H16" s="11">
        <f t="shared" ref="H16:H23" si="3">$H$15/$G$23*G16</f>
        <v>0</v>
      </c>
    </row>
    <row r="17" spans="2:8" x14ac:dyDescent="0.25">
      <c r="B17" s="8" t="str">
        <f>'Carnet de recettes'!A3</f>
        <v>Farine de blé entier</v>
      </c>
      <c r="C17" s="9">
        <f>'Carnet de recettes'!C3</f>
        <v>500</v>
      </c>
      <c r="D17" s="12">
        <f t="shared" si="2"/>
        <v>0</v>
      </c>
      <c r="F17" s="8" t="str">
        <f>'Carnet de recettes'!A6</f>
        <v>Traviata</v>
      </c>
      <c r="G17" s="9">
        <f>'Carnet de recettes'!H6</f>
        <v>40</v>
      </c>
      <c r="H17" s="12">
        <f t="shared" si="3"/>
        <v>0</v>
      </c>
    </row>
    <row r="18" spans="2:8" x14ac:dyDescent="0.25">
      <c r="B18" s="8" t="str">
        <f>'Carnet de recettes'!A7</f>
        <v>Gluten</v>
      </c>
      <c r="C18" s="9">
        <f>'Carnet de recettes'!C7</f>
        <v>10</v>
      </c>
      <c r="D18" s="12">
        <f t="shared" si="2"/>
        <v>0</v>
      </c>
      <c r="F18" s="8" t="str">
        <f>'Carnet de recettes'!A7</f>
        <v>Gluten</v>
      </c>
      <c r="G18" s="9">
        <f>'Carnet de recettes'!H7</f>
        <v>10</v>
      </c>
      <c r="H18" s="12">
        <f t="shared" si="3"/>
        <v>0</v>
      </c>
    </row>
    <row r="19" spans="2:8" x14ac:dyDescent="0.25">
      <c r="B19" s="8" t="str">
        <f>'Carnet de recettes'!A8</f>
        <v>O'tentic</v>
      </c>
      <c r="C19" s="9">
        <f>'Carnet de recettes'!C8</f>
        <v>35</v>
      </c>
      <c r="D19" s="12">
        <f t="shared" si="2"/>
        <v>0</v>
      </c>
      <c r="F19" s="8" t="str">
        <f>'Carnet de recettes'!A9</f>
        <v>Levure</v>
      </c>
      <c r="G19" s="9">
        <f>'Carnet de recettes'!H9</f>
        <v>20</v>
      </c>
      <c r="H19" s="12">
        <f t="shared" si="3"/>
        <v>0</v>
      </c>
    </row>
    <row r="20" spans="2:8" x14ac:dyDescent="0.25">
      <c r="B20" s="8" t="str">
        <f>'Carnet de recettes'!A9</f>
        <v>Levure</v>
      </c>
      <c r="C20" s="9">
        <f>'Carnet de recettes'!C9</f>
        <v>10</v>
      </c>
      <c r="D20" s="12">
        <f t="shared" si="2"/>
        <v>0</v>
      </c>
      <c r="F20" s="8" t="str">
        <f>'Carnet de recettes'!A10</f>
        <v>Sel</v>
      </c>
      <c r="G20" s="9">
        <f>'Carnet de recettes'!H10</f>
        <v>20</v>
      </c>
      <c r="H20" s="12">
        <f t="shared" si="3"/>
        <v>0</v>
      </c>
    </row>
    <row r="21" spans="2:8" x14ac:dyDescent="0.25">
      <c r="B21" s="8" t="str">
        <f>'Carnet de recettes'!A10</f>
        <v>Sel</v>
      </c>
      <c r="C21" s="9">
        <f>'Carnet de recettes'!C10</f>
        <v>20</v>
      </c>
      <c r="D21" s="12">
        <f t="shared" si="2"/>
        <v>0</v>
      </c>
      <c r="F21" s="8" t="str">
        <f>'Carnet de recettes'!A11</f>
        <v>PF</v>
      </c>
      <c r="G21" s="9">
        <f>'Carnet de recettes'!H11</f>
        <v>1000</v>
      </c>
      <c r="H21" s="12">
        <f t="shared" si="3"/>
        <v>0</v>
      </c>
    </row>
    <row r="22" spans="2:8" x14ac:dyDescent="0.25">
      <c r="B22" s="8" t="str">
        <f>'Carnet de recettes'!A11</f>
        <v>PF</v>
      </c>
      <c r="C22" s="9">
        <f>'Carnet de recettes'!C11</f>
        <v>100</v>
      </c>
      <c r="D22" s="12">
        <f t="shared" si="2"/>
        <v>0</v>
      </c>
      <c r="F22" s="8" t="str">
        <f>'Carnet de recettes'!A21</f>
        <v>Eau</v>
      </c>
      <c r="G22" s="9">
        <f>'Carnet de recettes'!H21</f>
        <v>775</v>
      </c>
      <c r="H22" s="12">
        <f t="shared" si="3"/>
        <v>0</v>
      </c>
    </row>
    <row r="23" spans="2:8" ht="15.75" thickBot="1" x14ac:dyDescent="0.3">
      <c r="B23" s="8" t="str">
        <f>'Carnet de recettes'!A21</f>
        <v>Eau</v>
      </c>
      <c r="C23" s="9">
        <f>'Carnet de recettes'!C21</f>
        <v>660</v>
      </c>
      <c r="D23" s="12">
        <f t="shared" si="2"/>
        <v>0</v>
      </c>
      <c r="F23" s="8" t="str">
        <f>'Carnet de recettes'!A28</f>
        <v>Total :</v>
      </c>
      <c r="G23" s="9">
        <f>'Carnet de recettes'!H28</f>
        <v>2865</v>
      </c>
      <c r="H23" s="16">
        <f t="shared" si="3"/>
        <v>0</v>
      </c>
    </row>
    <row r="24" spans="2:8" ht="16.5" thickTop="1" thickBot="1" x14ac:dyDescent="0.3">
      <c r="B24" s="8" t="str">
        <f>'Carnet de recettes'!A28</f>
        <v>Total :</v>
      </c>
      <c r="C24" s="9">
        <f>'Carnet de recettes'!C28</f>
        <v>1835</v>
      </c>
      <c r="D24" s="13">
        <f t="shared" si="2"/>
        <v>0</v>
      </c>
    </row>
    <row r="25" spans="2:8" ht="16.5" thickTop="1" thickBot="1" x14ac:dyDescent="0.3">
      <c r="F25" s="7"/>
      <c r="G25" s="14" t="str">
        <f>'Carnet de recettes'!I1</f>
        <v>Seigle</v>
      </c>
      <c r="H25" s="15">
        <f>'Prod Boulanger'!E70</f>
        <v>0</v>
      </c>
    </row>
    <row r="26" spans="2:8" ht="16.5" thickTop="1" thickBot="1" x14ac:dyDescent="0.3">
      <c r="B26" s="7"/>
      <c r="C26" s="14" t="str">
        <f>'Carnet de recettes'!D1</f>
        <v>Lodève</v>
      </c>
      <c r="D26" s="15">
        <f>'Prod Boulanger'!E65</f>
        <v>26000</v>
      </c>
      <c r="F26" s="8" t="str">
        <f>'Carnet de recettes'!A2</f>
        <v>Farine non-blanchie</v>
      </c>
      <c r="G26" s="9">
        <f>'Carnet de recettes'!I2</f>
        <v>200</v>
      </c>
      <c r="H26" s="11">
        <f t="shared" ref="H26:H34" si="4">$H$25/$G$34*G26</f>
        <v>0</v>
      </c>
    </row>
    <row r="27" spans="2:8" ht="15.75" thickTop="1" x14ac:dyDescent="0.25">
      <c r="B27" s="8" t="str">
        <f>'Carnet de recettes'!A2</f>
        <v>Farine non-blanchie</v>
      </c>
      <c r="C27" s="9">
        <f>'Carnet de recettes'!D2</f>
        <v>1000</v>
      </c>
      <c r="D27" s="11">
        <f t="shared" ref="D27:D32" si="5">$D$26/$C$32*C27</f>
        <v>11659.192825112108</v>
      </c>
      <c r="F27" s="8" t="str">
        <f>'Carnet de recettes'!A4</f>
        <v>Farine de seigle</v>
      </c>
      <c r="G27" s="9">
        <f>'Carnet de recettes'!I4</f>
        <v>400</v>
      </c>
      <c r="H27" s="12">
        <f t="shared" si="4"/>
        <v>0</v>
      </c>
    </row>
    <row r="28" spans="2:8" x14ac:dyDescent="0.25">
      <c r="B28" s="8" t="str">
        <f>'Carnet de recettes'!A9</f>
        <v>Levure</v>
      </c>
      <c r="C28" s="9">
        <f>'Carnet de recettes'!D9</f>
        <v>10</v>
      </c>
      <c r="D28" s="12">
        <f t="shared" si="5"/>
        <v>116.59192825112108</v>
      </c>
      <c r="F28" s="8" t="str">
        <f>'Carnet de recettes'!A7</f>
        <v>Gluten</v>
      </c>
      <c r="G28" s="9">
        <f>'Carnet de recettes'!I7</f>
        <v>60</v>
      </c>
      <c r="H28" s="12">
        <f t="shared" si="4"/>
        <v>0</v>
      </c>
    </row>
    <row r="29" spans="2:8" x14ac:dyDescent="0.25">
      <c r="B29" s="8" t="str">
        <f>'Carnet de recettes'!A10</f>
        <v>Sel</v>
      </c>
      <c r="C29" s="9">
        <f>'Carnet de recettes'!D10</f>
        <v>20</v>
      </c>
      <c r="D29" s="12">
        <f t="shared" si="5"/>
        <v>233.18385650224215</v>
      </c>
      <c r="F29" s="8" t="str">
        <f>'Carnet de recettes'!A9</f>
        <v>Levure</v>
      </c>
      <c r="G29" s="9">
        <f>'Carnet de recettes'!I9</f>
        <v>12</v>
      </c>
      <c r="H29" s="12">
        <f t="shared" si="4"/>
        <v>0</v>
      </c>
    </row>
    <row r="30" spans="2:8" x14ac:dyDescent="0.25">
      <c r="B30" s="8" t="str">
        <f>'Carnet de recettes'!A11</f>
        <v>PF</v>
      </c>
      <c r="C30" s="9">
        <f>'Carnet de recettes'!D11</f>
        <v>500</v>
      </c>
      <c r="D30" s="12">
        <f t="shared" si="5"/>
        <v>5829.596412556054</v>
      </c>
      <c r="F30" s="8" t="str">
        <f>'Carnet de recettes'!A10</f>
        <v>Sel</v>
      </c>
      <c r="G30" s="9">
        <f>'Carnet de recettes'!I10</f>
        <v>20</v>
      </c>
      <c r="H30" s="12">
        <f t="shared" si="4"/>
        <v>0</v>
      </c>
    </row>
    <row r="31" spans="2:8" x14ac:dyDescent="0.25">
      <c r="B31" s="8" t="str">
        <f>'Carnet de recettes'!A21</f>
        <v>Eau</v>
      </c>
      <c r="C31" s="9">
        <f>'Carnet de recettes'!D21</f>
        <v>700</v>
      </c>
      <c r="D31" s="12">
        <f t="shared" si="5"/>
        <v>8161.4349775784749</v>
      </c>
      <c r="F31" s="8" t="str">
        <f>'Carnet de recettes'!A11</f>
        <v>PF</v>
      </c>
      <c r="G31" s="9">
        <f>'Carnet de recettes'!I11</f>
        <v>650</v>
      </c>
      <c r="H31" s="12">
        <f t="shared" si="4"/>
        <v>0</v>
      </c>
    </row>
    <row r="32" spans="2:8" ht="15.75" thickBot="1" x14ac:dyDescent="0.3">
      <c r="B32" s="8" t="str">
        <f>'Carnet de recettes'!A28</f>
        <v>Total :</v>
      </c>
      <c r="C32" s="9">
        <f>'Carnet de recettes'!D28</f>
        <v>2230</v>
      </c>
      <c r="D32" s="16">
        <f t="shared" si="5"/>
        <v>26000</v>
      </c>
      <c r="F32" s="8" t="str">
        <f>'Carnet de recettes'!A21</f>
        <v>Eau</v>
      </c>
      <c r="G32" s="9">
        <f>'Carnet de recettes'!I21</f>
        <v>420</v>
      </c>
      <c r="H32" s="12">
        <f t="shared" si="4"/>
        <v>0</v>
      </c>
    </row>
    <row r="33" spans="2:8" ht="16.5" thickTop="1" thickBot="1" x14ac:dyDescent="0.3">
      <c r="F33" s="8" t="str">
        <f>'Carnet de recettes'!A24</f>
        <v>Vinaigre de vin</v>
      </c>
      <c r="G33" s="9">
        <f>'Carnet de recettes'!I24</f>
        <v>10</v>
      </c>
      <c r="H33" s="12">
        <f t="shared" si="4"/>
        <v>0</v>
      </c>
    </row>
    <row r="34" spans="2:8" ht="16.5" thickTop="1" thickBot="1" x14ac:dyDescent="0.3">
      <c r="B34" s="7"/>
      <c r="C34" s="14" t="str">
        <f>'Carnet de recettes'!F1</f>
        <v>TP</v>
      </c>
      <c r="D34" s="15">
        <f>'Prod Boulanger'!E47</f>
        <v>0</v>
      </c>
      <c r="F34" s="8" t="str">
        <f>'Carnet de recettes'!A28</f>
        <v>Total :</v>
      </c>
      <c r="G34" s="9">
        <f>'Carnet de recettes'!I28</f>
        <v>1772</v>
      </c>
      <c r="H34" s="16">
        <f t="shared" si="4"/>
        <v>0</v>
      </c>
    </row>
    <row r="35" spans="2:8" ht="16.5" thickTop="1" thickBot="1" x14ac:dyDescent="0.3">
      <c r="B35" s="8" t="str">
        <f>'Carnet de recettes'!A2</f>
        <v>Farine non-blanchie</v>
      </c>
      <c r="C35" s="9">
        <f>'Carnet de recettes'!F2</f>
        <v>670</v>
      </c>
      <c r="D35" s="11">
        <f t="shared" ref="D35:D51" si="6">$D$34/$C$51*C35</f>
        <v>0</v>
      </c>
    </row>
    <row r="36" spans="2:8" ht="16.5" thickTop="1" thickBot="1" x14ac:dyDescent="0.3">
      <c r="B36" s="8" t="str">
        <f>'Carnet de recettes'!A3</f>
        <v>Farine de blé entier</v>
      </c>
      <c r="C36" s="9">
        <f>'Carnet de recettes'!F3</f>
        <v>187</v>
      </c>
      <c r="D36" s="12">
        <f t="shared" si="6"/>
        <v>0</v>
      </c>
      <c r="F36" s="7"/>
      <c r="G36" s="14" t="str">
        <f>'Carnet de recettes'!E1</f>
        <v>Multigrains</v>
      </c>
      <c r="H36" s="15">
        <f>'Prod Boulanger'!E56</f>
        <v>0</v>
      </c>
    </row>
    <row r="37" spans="2:8" ht="15.75" thickTop="1" x14ac:dyDescent="0.25">
      <c r="B37" s="8" t="str">
        <f>'Carnet de recettes'!A4</f>
        <v>Farine de seigle</v>
      </c>
      <c r="C37" s="9">
        <f>'Carnet de recettes'!F4</f>
        <v>21</v>
      </c>
      <c r="D37" s="12">
        <f t="shared" si="6"/>
        <v>0</v>
      </c>
      <c r="F37" s="8" t="str">
        <f>'Carnet de recettes'!A2</f>
        <v>Farine non-blanchie</v>
      </c>
      <c r="G37" s="9">
        <f>'Carnet de recettes'!E2</f>
        <v>2835</v>
      </c>
      <c r="H37" s="11">
        <f t="shared" ref="H37:H42" si="7">$H$36/$G$42*G37</f>
        <v>0</v>
      </c>
    </row>
    <row r="38" spans="2:8" x14ac:dyDescent="0.25">
      <c r="B38" s="8" t="str">
        <f>'Carnet de recettes'!A5</f>
        <v>Farine de son d'avoine</v>
      </c>
      <c r="C38" s="9">
        <f>'Carnet de recettes'!F5</f>
        <v>84</v>
      </c>
      <c r="D38" s="12">
        <f t="shared" si="6"/>
        <v>0</v>
      </c>
      <c r="F38" s="8" t="str">
        <f>'Carnet de recettes'!A9</f>
        <v>Levure</v>
      </c>
      <c r="G38" s="9">
        <f>'Carnet de recettes'!E9</f>
        <v>27</v>
      </c>
      <c r="H38" s="12">
        <f t="shared" si="7"/>
        <v>0</v>
      </c>
    </row>
    <row r="39" spans="2:8" x14ac:dyDescent="0.25">
      <c r="B39" s="8" t="str">
        <f>'Carnet de recettes'!A7</f>
        <v>Gluten</v>
      </c>
      <c r="C39" s="9">
        <f>'Carnet de recettes'!F7</f>
        <v>14</v>
      </c>
      <c r="D39" s="12">
        <f t="shared" si="6"/>
        <v>0</v>
      </c>
      <c r="F39" s="8" t="str">
        <f>'Carnet de recettes'!A10</f>
        <v>Sel</v>
      </c>
      <c r="G39" s="9">
        <f>'Carnet de recettes'!E10</f>
        <v>56</v>
      </c>
      <c r="H39" s="12">
        <f t="shared" si="7"/>
        <v>0</v>
      </c>
    </row>
    <row r="40" spans="2:8" x14ac:dyDescent="0.25">
      <c r="B40" s="8" t="str">
        <f>'Carnet de recettes'!A9</f>
        <v>Levure</v>
      </c>
      <c r="C40" s="9">
        <f>'Carnet de recettes'!F9</f>
        <v>25</v>
      </c>
      <c r="D40" s="12">
        <f t="shared" si="6"/>
        <v>0</v>
      </c>
      <c r="F40" s="8" t="str">
        <f>'Carnet de recettes'!A11</f>
        <v>PF</v>
      </c>
      <c r="G40" s="9">
        <f>'Carnet de recettes'!E11</f>
        <v>650</v>
      </c>
      <c r="H40" s="12">
        <f t="shared" si="7"/>
        <v>0</v>
      </c>
    </row>
    <row r="41" spans="2:8" x14ac:dyDescent="0.25">
      <c r="B41" s="8" t="str">
        <f>'Carnet de recettes'!A10</f>
        <v>Sel</v>
      </c>
      <c r="C41" s="9">
        <f>'Carnet de recettes'!F10</f>
        <v>17</v>
      </c>
      <c r="D41" s="12">
        <f t="shared" si="6"/>
        <v>0</v>
      </c>
      <c r="F41" s="8" t="str">
        <f>'Carnet de recettes'!A12</f>
        <v>Graines Torrifiées</v>
      </c>
      <c r="G41" s="9">
        <f>'Carnet de recettes'!E12</f>
        <v>450</v>
      </c>
      <c r="H41" s="12">
        <f t="shared" si="7"/>
        <v>0</v>
      </c>
    </row>
    <row r="42" spans="2:8" ht="15.75" thickBot="1" x14ac:dyDescent="0.3">
      <c r="B42" s="8" t="str">
        <f>'Carnet de recettes'!A11</f>
        <v>PF</v>
      </c>
      <c r="C42" s="9">
        <f>'Carnet de recettes'!F11</f>
        <v>0</v>
      </c>
      <c r="D42" s="12">
        <f t="shared" si="6"/>
        <v>0</v>
      </c>
      <c r="F42" s="8" t="str">
        <f>'Carnet de recettes'!A28</f>
        <v>Total :</v>
      </c>
      <c r="G42" s="9">
        <f>'Carnet de recettes'!E28</f>
        <v>4018</v>
      </c>
      <c r="H42" s="16">
        <f t="shared" si="7"/>
        <v>0</v>
      </c>
    </row>
    <row r="43" spans="2:8" ht="15.75" thickTop="1" x14ac:dyDescent="0.25">
      <c r="B43" s="8" t="str">
        <f>'Carnet de recettes'!A13</f>
        <v xml:space="preserve">Flocon d'avoine </v>
      </c>
      <c r="C43" s="9">
        <f>'Carnet de recettes'!F13</f>
        <v>21</v>
      </c>
      <c r="D43" s="12">
        <f t="shared" si="6"/>
        <v>0</v>
      </c>
    </row>
    <row r="44" spans="2:8" x14ac:dyDescent="0.25">
      <c r="B44" s="8" t="str">
        <f>'Carnet de recettes'!A14</f>
        <v>Graine de Lin</v>
      </c>
      <c r="C44" s="9">
        <f>'Carnet de recettes'!F14</f>
        <v>21</v>
      </c>
      <c r="D44" s="12">
        <f t="shared" si="6"/>
        <v>0</v>
      </c>
      <c r="F44" s="8"/>
      <c r="G44" s="22" t="s">
        <v>87</v>
      </c>
      <c r="H44" s="22" t="s">
        <v>89</v>
      </c>
    </row>
    <row r="45" spans="2:8" x14ac:dyDescent="0.25">
      <c r="B45" s="8" t="str">
        <f>'Carnet de recettes'!A15</f>
        <v>Graine de tournesol</v>
      </c>
      <c r="C45" s="9">
        <f>'Carnet de recettes'!F15</f>
        <v>21</v>
      </c>
      <c r="D45" s="12">
        <f t="shared" si="6"/>
        <v>0</v>
      </c>
      <c r="F45" s="8" t="s">
        <v>79</v>
      </c>
      <c r="G45" s="8">
        <f>'Prod Boulanger'!D3+'Prod Boulanger'!D4+('Prod Boulanger'!D5/5)</f>
        <v>38</v>
      </c>
      <c r="H45" s="8" t="str">
        <f>G45/20 &amp; "  bac à 8,5kg"</f>
        <v>1,9  bac à 8,5kg</v>
      </c>
    </row>
    <row r="46" spans="2:8" x14ac:dyDescent="0.25">
      <c r="B46" s="8" t="str">
        <f>'Carnet de recettes'!A16</f>
        <v>Blé concassé</v>
      </c>
      <c r="C46" s="9">
        <f>'Carnet de recettes'!F16</f>
        <v>42</v>
      </c>
      <c r="D46" s="12">
        <f t="shared" si="6"/>
        <v>0</v>
      </c>
      <c r="F46" s="8" t="s">
        <v>80</v>
      </c>
      <c r="G46" s="8">
        <f>'Prod Boulanger'!D7+'Prod Boulanger'!D8+'Prod Boulanger'!D9</f>
        <v>25</v>
      </c>
      <c r="H46" s="8" t="str">
        <f>G46/20 &amp; " bac à 11kg"</f>
        <v>1,25 bac à 11kg</v>
      </c>
    </row>
    <row r="47" spans="2:8" x14ac:dyDescent="0.25">
      <c r="B47" s="8" t="str">
        <f>'Carnet de recettes'!A17</f>
        <v>Millet</v>
      </c>
      <c r="C47" s="9">
        <f>'Carnet de recettes'!F17</f>
        <v>42</v>
      </c>
      <c r="D47" s="12">
        <f t="shared" si="6"/>
        <v>0</v>
      </c>
      <c r="F47" s="8" t="s">
        <v>81</v>
      </c>
      <c r="G47" s="8">
        <f>'Prod Boulanger'!D11+'Prod Boulanger'!D12+'Prod Boulanger'!D13</f>
        <v>15</v>
      </c>
      <c r="H47" s="8" t="str">
        <f>G47/10 &amp; " bac à 9kg"</f>
        <v>1,5 bac à 9kg</v>
      </c>
    </row>
    <row r="48" spans="2:8" x14ac:dyDescent="0.25">
      <c r="B48" s="8" t="str">
        <f>'Carnet de recettes'!A18</f>
        <v>Cassonade</v>
      </c>
      <c r="C48" s="9">
        <f>'Carnet de recettes'!F18</f>
        <v>30</v>
      </c>
      <c r="D48" s="12">
        <f t="shared" si="6"/>
        <v>0</v>
      </c>
      <c r="F48" s="8"/>
      <c r="G48" s="22" t="s">
        <v>87</v>
      </c>
      <c r="H48" s="22" t="s">
        <v>88</v>
      </c>
    </row>
    <row r="49" spans="2:8" x14ac:dyDescent="0.25">
      <c r="B49" s="8" t="str">
        <f>'Carnet de recettes'!A21</f>
        <v>Eau</v>
      </c>
      <c r="C49" s="9">
        <f>'Carnet de recettes'!F21</f>
        <v>690</v>
      </c>
      <c r="D49" s="12">
        <f t="shared" si="6"/>
        <v>0</v>
      </c>
      <c r="F49" s="8" t="s">
        <v>85</v>
      </c>
      <c r="G49" s="8">
        <f>'Prod Boulanger'!D21</f>
        <v>0</v>
      </c>
      <c r="H49" s="8">
        <f>'Prod Boulanger'!E21</f>
        <v>0</v>
      </c>
    </row>
    <row r="50" spans="2:8" x14ac:dyDescent="0.25">
      <c r="B50" s="8" t="str">
        <f>'Carnet de recettes'!A22</f>
        <v>Huile végétale</v>
      </c>
      <c r="C50" s="9">
        <f>'Carnet de recettes'!F22</f>
        <v>16.5</v>
      </c>
      <c r="D50" s="12">
        <f t="shared" si="6"/>
        <v>0</v>
      </c>
      <c r="F50" s="8" t="s">
        <v>86</v>
      </c>
      <c r="G50" s="8">
        <f>'Prod Boulanger'!D22</f>
        <v>0</v>
      </c>
      <c r="H50" s="8">
        <f>'Prod Boulanger'!E22</f>
        <v>0</v>
      </c>
    </row>
    <row r="51" spans="2:8" ht="15.75" thickBot="1" x14ac:dyDescent="0.3">
      <c r="B51" s="8" t="str">
        <f>'Carnet de recettes'!A28</f>
        <v>Total :</v>
      </c>
      <c r="C51" s="9">
        <f>'Carnet de recettes'!F28</f>
        <v>1901.5</v>
      </c>
      <c r="D51" s="16">
        <f t="shared" si="6"/>
        <v>0</v>
      </c>
      <c r="F51" s="8" t="s">
        <v>16</v>
      </c>
      <c r="G51" s="8">
        <f>'Prod Boulanger'!D23</f>
        <v>0</v>
      </c>
      <c r="H51" s="8">
        <f>'Prod Boulanger'!E23</f>
        <v>0</v>
      </c>
    </row>
    <row r="52" spans="2:8" ht="16.5" thickTop="1" thickBot="1" x14ac:dyDescent="0.3"/>
    <row r="53" spans="2:8" x14ac:dyDescent="0.25">
      <c r="B53" s="19" t="s">
        <v>78</v>
      </c>
      <c r="C53" s="20" t="s">
        <v>84</v>
      </c>
      <c r="D53" s="22" t="s">
        <v>82</v>
      </c>
      <c r="E53" s="74" t="s">
        <v>83</v>
      </c>
      <c r="F53" s="75"/>
    </row>
    <row r="54" spans="2:8" x14ac:dyDescent="0.25">
      <c r="B54" s="17" t="str">
        <f>'Prod Boulanger'!A15</f>
        <v>Raisin</v>
      </c>
      <c r="C54" s="9">
        <f>'Prod Boulanger'!D15</f>
        <v>10</v>
      </c>
      <c r="D54" s="8">
        <f>'Prod Boulanger'!E15</f>
        <v>4700</v>
      </c>
      <c r="E54" s="76">
        <f>'Prod Boulanger'!F15</f>
        <v>1200</v>
      </c>
      <c r="F54" s="77"/>
    </row>
    <row r="55" spans="2:8" x14ac:dyDescent="0.25">
      <c r="B55" s="17" t="str">
        <f>'Prod Boulanger'!A16</f>
        <v>Fromage</v>
      </c>
      <c r="C55" s="9">
        <f>'Prod Boulanger'!D16</f>
        <v>0</v>
      </c>
      <c r="D55" s="8">
        <f>'Prod Boulanger'!E16</f>
        <v>0</v>
      </c>
      <c r="E55" s="76">
        <f>'Prod Boulanger'!F16</f>
        <v>0</v>
      </c>
      <c r="F55" s="77"/>
    </row>
    <row r="56" spans="2:8" x14ac:dyDescent="0.25">
      <c r="B56" s="17" t="str">
        <f>'Prod Boulanger'!A17</f>
        <v>Fromage BlackBurn</v>
      </c>
      <c r="C56" s="9">
        <f>'Prod Boulanger'!D17</f>
        <v>10</v>
      </c>
      <c r="D56" s="8">
        <f>'Prod Boulanger'!E17</f>
        <v>5500</v>
      </c>
      <c r="E56" s="76">
        <f>'Prod Boulanger'!F17</f>
        <v>600</v>
      </c>
      <c r="F56" s="77"/>
    </row>
    <row r="57" spans="2:8" x14ac:dyDescent="0.25">
      <c r="B57" s="17" t="str">
        <f>'Prod Boulanger'!A18</f>
        <v>Aveline</v>
      </c>
      <c r="C57" s="9">
        <f>'Prod Boulanger'!D18</f>
        <v>0</v>
      </c>
      <c r="D57" s="8">
        <f>'Prod Boulanger'!E18</f>
        <v>0</v>
      </c>
      <c r="E57" s="76">
        <f>'Prod Boulanger'!F18</f>
        <v>0</v>
      </c>
      <c r="F57" s="77"/>
    </row>
    <row r="58" spans="2:8" x14ac:dyDescent="0.25">
      <c r="B58" s="17" t="str">
        <f>'Prod Boulanger'!A19</f>
        <v>Ail Batard</v>
      </c>
      <c r="C58" s="9">
        <f>'Prod Boulanger'!D19</f>
        <v>0</v>
      </c>
      <c r="D58" s="8">
        <f>'Prod Boulanger'!E19</f>
        <v>0</v>
      </c>
      <c r="E58" s="76">
        <f>'Prod Boulanger'!F19</f>
        <v>0</v>
      </c>
      <c r="F58" s="77"/>
    </row>
    <row r="59" spans="2:8" x14ac:dyDescent="0.25">
      <c r="B59" s="17" t="str">
        <f>'Prod Boulanger'!$A$24</f>
        <v>Graine de Citrouille</v>
      </c>
      <c r="C59" s="9">
        <f>'Prod Boulanger'!D24</f>
        <v>14</v>
      </c>
      <c r="D59" s="8">
        <f>'Prod Boulanger'!E24</f>
        <v>7700</v>
      </c>
      <c r="E59" s="76">
        <f>'Prod Boulanger'!F24</f>
        <v>840</v>
      </c>
      <c r="F59" s="77"/>
    </row>
    <row r="60" spans="2:8" x14ac:dyDescent="0.25">
      <c r="B60" s="17" t="str">
        <f>'Prod Boulanger'!A25</f>
        <v>4 Saveurs</v>
      </c>
      <c r="C60" s="9">
        <f>'Prod Boulanger'!D25</f>
        <v>0</v>
      </c>
      <c r="D60" s="8">
        <f>'Prod Boulanger'!E25</f>
        <v>0</v>
      </c>
      <c r="E60" s="76">
        <f>'Prod Boulanger'!F25</f>
        <v>0</v>
      </c>
      <c r="F60" s="77"/>
    </row>
    <row r="61" spans="2:8" x14ac:dyDescent="0.25">
      <c r="B61" s="17" t="str">
        <f>'Prod Boulanger'!A26</f>
        <v>Chocolats</v>
      </c>
      <c r="C61" s="9">
        <f>'Prod Boulanger'!D26</f>
        <v>0</v>
      </c>
      <c r="D61" s="8">
        <f>'Prod Boulanger'!E26</f>
        <v>0</v>
      </c>
      <c r="E61" s="76">
        <f>'Prod Boulanger'!F26</f>
        <v>0</v>
      </c>
      <c r="F61" s="77"/>
    </row>
    <row r="62" spans="2:8" x14ac:dyDescent="0.25">
      <c r="B62" s="17" t="str">
        <f>'Prod Boulanger'!A27</f>
        <v>Fromage Bacon</v>
      </c>
      <c r="C62" s="9">
        <f>'Prod Boulanger'!D27</f>
        <v>100</v>
      </c>
      <c r="D62" s="8">
        <f>'Prod Boulanger'!E27</f>
        <v>50000</v>
      </c>
      <c r="E62" s="76" t="str">
        <f>'Prod Boulanger'!F27</f>
        <v>5500 bacon + 5500 BlackBurn</v>
      </c>
      <c r="F62" s="77"/>
    </row>
    <row r="63" spans="2:8" x14ac:dyDescent="0.25">
      <c r="B63" s="17" t="str">
        <f>'Prod Boulanger'!A28</f>
        <v>Choco-Canneberges</v>
      </c>
      <c r="C63" s="9">
        <f>'Prod Boulanger'!D28</f>
        <v>0</v>
      </c>
      <c r="D63" s="8">
        <f>'Prod Boulanger'!E28</f>
        <v>0</v>
      </c>
      <c r="E63" s="76">
        <f>'Prod Boulanger'!F28</f>
        <v>0</v>
      </c>
      <c r="F63" s="77"/>
    </row>
    <row r="64" spans="2:8" x14ac:dyDescent="0.25">
      <c r="B64" s="17" t="str">
        <f>'Prod Boulanger'!A61</f>
        <v>Noix et canneberges</v>
      </c>
      <c r="C64" s="9">
        <f>'Prod Boulanger'!D61</f>
        <v>20</v>
      </c>
      <c r="D64" s="8">
        <f>'Prod Boulanger'!E61</f>
        <v>11000</v>
      </c>
      <c r="E64" s="76" t="str">
        <f>'Prod Boulanger'!F61</f>
        <v>600 Noix + 600 Canneberges</v>
      </c>
      <c r="F64" s="77"/>
    </row>
    <row r="65" spans="2:6" x14ac:dyDescent="0.25">
      <c r="B65" s="17" t="str">
        <f>'Prod Boulanger'!A62</f>
        <v>Noix de grenoble</v>
      </c>
      <c r="C65" s="9">
        <f>'Prod Boulanger'!D62</f>
        <v>0</v>
      </c>
      <c r="D65" s="8">
        <f>'Prod Boulanger'!E62</f>
        <v>0</v>
      </c>
      <c r="E65" s="76">
        <f>'Prod Boulanger'!F62</f>
        <v>0</v>
      </c>
      <c r="F65" s="77"/>
    </row>
    <row r="66" spans="2:6" x14ac:dyDescent="0.25">
      <c r="B66" s="17" t="str">
        <f>'Prod Boulanger'!A72</f>
        <v>Erable</v>
      </c>
      <c r="C66" s="9">
        <f>'Prod Boulanger'!D72</f>
        <v>0</v>
      </c>
      <c r="D66" s="8">
        <f>'Prod Boulanger'!E72</f>
        <v>0</v>
      </c>
      <c r="E66" s="76">
        <f>'Prod Boulanger'!F72</f>
        <v>0</v>
      </c>
      <c r="F66" s="77"/>
    </row>
    <row r="67" spans="2:6" ht="15.75" thickBot="1" x14ac:dyDescent="0.3">
      <c r="B67" s="18" t="str">
        <f>'Prod Boulanger'!A73</f>
        <v>Bleuet</v>
      </c>
      <c r="C67" s="9">
        <f>'Prod Boulanger'!D73</f>
        <v>10</v>
      </c>
      <c r="D67" s="8">
        <f>'Prod Boulanger'!E73</f>
        <v>0</v>
      </c>
      <c r="E67" s="76">
        <f>'Prod Boulanger'!F73</f>
        <v>0</v>
      </c>
      <c r="F67" s="77"/>
    </row>
  </sheetData>
  <mergeCells count="16">
    <mergeCell ref="E53:F53"/>
    <mergeCell ref="E66:F66"/>
    <mergeCell ref="E67:F67"/>
    <mergeCell ref="B2:D3"/>
    <mergeCell ref="E60:F60"/>
    <mergeCell ref="E61:F61"/>
    <mergeCell ref="E62:F62"/>
    <mergeCell ref="E63:F63"/>
    <mergeCell ref="E64:F64"/>
    <mergeCell ref="E65:F65"/>
    <mergeCell ref="E54:F54"/>
    <mergeCell ref="E55:F55"/>
    <mergeCell ref="E56:F56"/>
    <mergeCell ref="E57:F57"/>
    <mergeCell ref="E58:F58"/>
    <mergeCell ref="E59:F59"/>
  </mergeCells>
  <pageMargins left="0.70866141732283472" right="0.70866141732283472" top="0.74803149606299213" bottom="0.74803149606299213" header="0.31496062992125984" footer="0.31496062992125984"/>
  <pageSetup paperSize="9" scale="65" fitToHeight="0" orientation="portrait" horizontalDpi="4294967295" verticalDpi="4294967295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589D590-5B14-4CD1-A90C-20D3AFAC04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Magasin</vt:lpstr>
      <vt:lpstr>Carnet de recettes</vt:lpstr>
      <vt:lpstr>Prod Boulanger (2)</vt:lpstr>
      <vt:lpstr>Prod Boulanger</vt:lpstr>
      <vt:lpstr>Prod à faire</vt:lpstr>
      <vt:lpstr>RustiqueBlanc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Christophe Billard</dc:creator>
  <cp:lastModifiedBy>Robert Holloway</cp:lastModifiedBy>
  <cp:lastPrinted>2024-01-07T02:42:49Z</cp:lastPrinted>
  <dcterms:created xsi:type="dcterms:W3CDTF">2024-01-05T16:09:37Z</dcterms:created>
  <dcterms:modified xsi:type="dcterms:W3CDTF">2024-01-11T18:57:48Z</dcterms:modified>
</cp:coreProperties>
</file>