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bou04\Downloads\"/>
    </mc:Choice>
  </mc:AlternateContent>
  <xr:revisionPtr revIDLastSave="0" documentId="13_ncr:1_{B585097A-0F51-41DB-8697-D3349D9E96C1}" xr6:coauthVersionLast="47" xr6:coauthVersionMax="47" xr10:uidLastSave="{00000000-0000-0000-0000-000000000000}"/>
  <bookViews>
    <workbookView xWindow="-120" yWindow="-120" windowWidth="29040" windowHeight="15720" xr2:uid="{58464A33-FD28-5B44-883C-C582000F3A15}"/>
  </bookViews>
  <sheets>
    <sheet name="Eval" sheetId="2" r:id="rId1"/>
    <sheet name="S1" sheetId="1" r:id="rId2"/>
    <sheet name="S2" sheetId="4" r:id="rId3"/>
    <sheet name="S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2" l="1"/>
  <c r="I6" i="2" s="1"/>
  <c r="H7" i="2"/>
  <c r="H8" i="2"/>
  <c r="I8" i="2" s="1"/>
  <c r="H9" i="2"/>
  <c r="I9" i="2" s="1"/>
  <c r="H10" i="2"/>
  <c r="I10" i="2" s="1"/>
  <c r="H5" i="2"/>
  <c r="I5" i="2" s="1"/>
  <c r="F6" i="2"/>
  <c r="F7" i="2"/>
  <c r="F8" i="2"/>
  <c r="F9" i="2"/>
  <c r="F10" i="2"/>
  <c r="G10" i="2"/>
  <c r="F5" i="2"/>
  <c r="G5" i="2" s="1"/>
  <c r="D6" i="2"/>
  <c r="E6" i="2" s="1"/>
  <c r="D7" i="2"/>
  <c r="E7" i="2" s="1"/>
  <c r="D8" i="2"/>
  <c r="E8" i="2" s="1"/>
  <c r="D9" i="2"/>
  <c r="E9" i="2" s="1"/>
  <c r="D10" i="2"/>
  <c r="E10" i="2" s="1"/>
  <c r="D5" i="2"/>
  <c r="E5" i="2" s="1"/>
  <c r="H4" i="2"/>
  <c r="G6" i="2"/>
  <c r="I7" i="2"/>
  <c r="G7" i="2"/>
  <c r="G8" i="2"/>
  <c r="G9" i="2"/>
  <c r="E4" i="2"/>
  <c r="D4" i="2"/>
  <c r="CB35" i="5"/>
  <c r="CA35" i="5"/>
  <c r="BZ35" i="5"/>
  <c r="BY35" i="5"/>
  <c r="BX35" i="5"/>
  <c r="BW35" i="5"/>
  <c r="BV35" i="5"/>
  <c r="BU35" i="5"/>
  <c r="BT35" i="5"/>
  <c r="BS35" i="5"/>
  <c r="BR35" i="5"/>
  <c r="BQ35" i="5"/>
  <c r="BP35" i="5"/>
  <c r="BO35" i="5"/>
  <c r="BN35" i="5"/>
  <c r="BT39" i="5" s="1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BD39" i="5" s="1"/>
  <c r="AV35" i="5"/>
  <c r="AU35" i="5"/>
  <c r="AT35" i="5"/>
  <c r="AS35" i="5"/>
  <c r="AR35" i="5"/>
  <c r="AQ35" i="5"/>
  <c r="AP35" i="5"/>
  <c r="AO35" i="5"/>
  <c r="AN35" i="5"/>
  <c r="AM35" i="5"/>
  <c r="AL35" i="5"/>
  <c r="AK35" i="5"/>
  <c r="AJ35" i="5"/>
  <c r="AI35" i="5"/>
  <c r="AH35" i="5"/>
  <c r="AN39" i="5" s="1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X39" i="5" s="1"/>
  <c r="S35" i="5"/>
  <c r="R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C35" i="5"/>
  <c r="H39" i="5" s="1"/>
  <c r="B35" i="5"/>
  <c r="CB24" i="5"/>
  <c r="CA24" i="5"/>
  <c r="BZ24" i="5"/>
  <c r="BY24" i="5"/>
  <c r="BX24" i="5"/>
  <c r="BW24" i="5"/>
  <c r="BV24" i="5"/>
  <c r="BU24" i="5"/>
  <c r="BT24" i="5"/>
  <c r="BS24" i="5"/>
  <c r="BR24" i="5"/>
  <c r="BQ24" i="5"/>
  <c r="BP24" i="5"/>
  <c r="BO24" i="5"/>
  <c r="BN24" i="5"/>
  <c r="BT28" i="5" s="1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BD28" i="5" s="1"/>
  <c r="AV24" i="5"/>
  <c r="AU24" i="5"/>
  <c r="AT24" i="5"/>
  <c r="AS24" i="5"/>
  <c r="AR24" i="5"/>
  <c r="AQ24" i="5"/>
  <c r="AP24" i="5"/>
  <c r="AO24" i="5"/>
  <c r="AN24" i="5"/>
  <c r="AM24" i="5"/>
  <c r="AL24" i="5"/>
  <c r="AK24" i="5"/>
  <c r="AJ24" i="5"/>
  <c r="AI24" i="5"/>
  <c r="AH24" i="5"/>
  <c r="AN28" i="5" s="1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X28" i="5" s="1"/>
  <c r="S24" i="5"/>
  <c r="R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C24" i="5"/>
  <c r="H28" i="5" s="1"/>
  <c r="B24" i="5"/>
  <c r="CB13" i="5"/>
  <c r="CA13" i="5"/>
  <c r="BZ13" i="5"/>
  <c r="BY13" i="5"/>
  <c r="BX13" i="5"/>
  <c r="BW13" i="5"/>
  <c r="BV13" i="5"/>
  <c r="BU13" i="5"/>
  <c r="BT13" i="5"/>
  <c r="BS13" i="5"/>
  <c r="BR13" i="5"/>
  <c r="BQ13" i="5"/>
  <c r="BP13" i="5"/>
  <c r="BO13" i="5"/>
  <c r="BN13" i="5"/>
  <c r="BT17" i="5" s="1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BD17" i="5" s="1"/>
  <c r="AV13" i="5"/>
  <c r="AU13" i="5"/>
  <c r="AT13" i="5"/>
  <c r="AS13" i="5"/>
  <c r="AR13" i="5"/>
  <c r="AQ13" i="5"/>
  <c r="AP13" i="5"/>
  <c r="AO13" i="5"/>
  <c r="AN13" i="5"/>
  <c r="AM13" i="5"/>
  <c r="AL13" i="5"/>
  <c r="AK13" i="5"/>
  <c r="AJ13" i="5"/>
  <c r="AI13" i="5"/>
  <c r="AH13" i="5"/>
  <c r="AN17" i="5" s="1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X17" i="5" s="1"/>
  <c r="S13" i="5"/>
  <c r="R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H17" i="5" s="1"/>
  <c r="B13" i="5"/>
  <c r="X39" i="4"/>
  <c r="CB35" i="4"/>
  <c r="CA35" i="4"/>
  <c r="BZ35" i="4"/>
  <c r="BY35" i="4"/>
  <c r="BX35" i="4"/>
  <c r="BW35" i="4"/>
  <c r="BV35" i="4"/>
  <c r="BU35" i="4"/>
  <c r="BT35" i="4"/>
  <c r="BS35" i="4"/>
  <c r="BR35" i="4"/>
  <c r="BQ35" i="4"/>
  <c r="BP35" i="4"/>
  <c r="BO35" i="4"/>
  <c r="BN35" i="4"/>
  <c r="BT39" i="4" s="1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BD39" i="4" s="1"/>
  <c r="AV35" i="4"/>
  <c r="AU35" i="4"/>
  <c r="AT35" i="4"/>
  <c r="AS35" i="4"/>
  <c r="AR35" i="4"/>
  <c r="AQ35" i="4"/>
  <c r="AP35" i="4"/>
  <c r="AO35" i="4"/>
  <c r="AN35" i="4"/>
  <c r="AM35" i="4"/>
  <c r="AL35" i="4"/>
  <c r="AK35" i="4"/>
  <c r="AJ35" i="4"/>
  <c r="AI35" i="4"/>
  <c r="AH35" i="4"/>
  <c r="AN39" i="4" s="1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H39" i="4" s="1"/>
  <c r="B35" i="4"/>
  <c r="CB24" i="4"/>
  <c r="CA24" i="4"/>
  <c r="BZ24" i="4"/>
  <c r="BY24" i="4"/>
  <c r="BX24" i="4"/>
  <c r="BW24" i="4"/>
  <c r="BV24" i="4"/>
  <c r="BU24" i="4"/>
  <c r="BT24" i="4"/>
  <c r="BS24" i="4"/>
  <c r="BR24" i="4"/>
  <c r="BQ24" i="4"/>
  <c r="BP24" i="4"/>
  <c r="BO24" i="4"/>
  <c r="BN24" i="4"/>
  <c r="BT28" i="4" s="1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BD28" i="4" s="1"/>
  <c r="AV24" i="4"/>
  <c r="AU24" i="4"/>
  <c r="AT24" i="4"/>
  <c r="AS24" i="4"/>
  <c r="AR24" i="4"/>
  <c r="AQ24" i="4"/>
  <c r="AP24" i="4"/>
  <c r="AO24" i="4"/>
  <c r="AN24" i="4"/>
  <c r="AM24" i="4"/>
  <c r="AL24" i="4"/>
  <c r="AK24" i="4"/>
  <c r="AJ24" i="4"/>
  <c r="AI24" i="4"/>
  <c r="AH24" i="4"/>
  <c r="AN28" i="4" s="1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X28" i="4" s="1"/>
  <c r="S24" i="4"/>
  <c r="R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H28" i="4" s="1"/>
  <c r="B24" i="4"/>
  <c r="H17" i="4"/>
  <c r="CB13" i="4"/>
  <c r="CA13" i="4"/>
  <c r="BZ13" i="4"/>
  <c r="BY13" i="4"/>
  <c r="BX13" i="4"/>
  <c r="BW13" i="4"/>
  <c r="BV13" i="4"/>
  <c r="BU13" i="4"/>
  <c r="BT13" i="4"/>
  <c r="BS13" i="4"/>
  <c r="BR13" i="4"/>
  <c r="BQ13" i="4"/>
  <c r="BP13" i="4"/>
  <c r="BO13" i="4"/>
  <c r="BN13" i="4"/>
  <c r="BT17" i="4" s="1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BD17" i="4" s="1"/>
  <c r="AV13" i="4"/>
  <c r="AU13" i="4"/>
  <c r="AT13" i="4"/>
  <c r="AS13" i="4"/>
  <c r="AR13" i="4"/>
  <c r="AQ13" i="4"/>
  <c r="AP13" i="4"/>
  <c r="AO13" i="4"/>
  <c r="AN13" i="4"/>
  <c r="AM13" i="4"/>
  <c r="AL13" i="4"/>
  <c r="AK13" i="4"/>
  <c r="AJ13" i="4"/>
  <c r="AI13" i="4"/>
  <c r="AH13" i="4"/>
  <c r="AN17" i="4" s="1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X17" i="4" s="1"/>
  <c r="S13" i="4"/>
  <c r="R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H17" i="1"/>
  <c r="BT39" i="1"/>
  <c r="BT28" i="1"/>
  <c r="BD39" i="1"/>
  <c r="BD28" i="1"/>
  <c r="AN39" i="1"/>
  <c r="AN28" i="1"/>
  <c r="X39" i="1"/>
  <c r="X28" i="1"/>
  <c r="CB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T17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BD17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J13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B35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F4" i="2" s="1"/>
  <c r="G4" i="2" s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I13" i="1"/>
  <c r="AH13" i="1"/>
  <c r="AN17" i="1" s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X17" i="1" s="1"/>
  <c r="R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31" i="2"/>
  <c r="A32" i="2" s="1"/>
  <c r="A33" i="2" s="1"/>
  <c r="A21" i="2"/>
  <c r="A22" i="2"/>
  <c r="A23" i="2"/>
  <c r="A24" i="2"/>
  <c r="A25" i="2"/>
  <c r="A26" i="2"/>
  <c r="A27" i="2"/>
  <c r="A28" i="2"/>
  <c r="A29" i="2" s="1"/>
  <c r="A30" i="2" s="1"/>
  <c r="A6" i="2"/>
  <c r="A7" i="2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5" i="2"/>
  <c r="I4" i="2" l="1"/>
  <c r="H39" i="1"/>
  <c r="H28" i="1"/>
</calcChain>
</file>

<file path=xl/sharedStrings.xml><?xml version="1.0" encoding="utf-8"?>
<sst xmlns="http://schemas.openxmlformats.org/spreadsheetml/2006/main" count="843" uniqueCount="46">
  <si>
    <t>Bonus 1</t>
  </si>
  <si>
    <t>Bonus 2</t>
  </si>
  <si>
    <t>Bonus 3</t>
  </si>
  <si>
    <t>Contrat Collectif</t>
  </si>
  <si>
    <t>Matchs NIVEAU 1</t>
  </si>
  <si>
    <t>FRAGILE</t>
  </si>
  <si>
    <t>Matchs NIVEAU 2</t>
  </si>
  <si>
    <t>Matchs NIVEAU 3</t>
  </si>
  <si>
    <t>SATISFAISANTE</t>
  </si>
  <si>
    <t>TRÈS SATISFAISANTE</t>
  </si>
  <si>
    <r>
      <rPr>
        <b/>
        <u/>
        <sz val="14"/>
        <color theme="1"/>
        <rFont val="Calibri"/>
        <family val="2"/>
      </rPr>
      <t>Domaine 2</t>
    </r>
    <r>
      <rPr>
        <u/>
        <sz val="14"/>
        <color theme="1"/>
        <rFont val="Calibri"/>
        <family val="2"/>
      </rPr>
      <t xml:space="preserve"> (méthde et outils pour apprendre : coopérer et démarche de recherche)</t>
    </r>
  </si>
  <si>
    <r>
      <t xml:space="preserve">Bonus 3: </t>
    </r>
    <r>
      <rPr>
        <b/>
        <sz val="12"/>
        <color theme="1"/>
        <rFont val="Calibri"/>
        <family val="2"/>
      </rPr>
      <t>Perdre moins de 6 ballons avant d'avoir réalisé 3 passes - Coupelle ROUGE</t>
    </r>
  </si>
  <si>
    <t>Maîtrise compétence :</t>
  </si>
  <si>
    <r>
      <t xml:space="preserve">Bonus 3: </t>
    </r>
    <r>
      <rPr>
        <b/>
        <sz val="12"/>
        <color theme="1"/>
        <rFont val="Calibri"/>
        <family val="2"/>
      </rPr>
      <t>Perdre moins de 4 ballons avant d'avoir réalisé 3 passes - Coupelle ROUGE</t>
    </r>
  </si>
  <si>
    <r>
      <rPr>
        <b/>
        <u/>
        <sz val="14"/>
        <color theme="1"/>
        <rFont val="Calibri"/>
        <family val="2"/>
      </rPr>
      <t>Compétence</t>
    </r>
    <r>
      <rPr>
        <b/>
        <sz val="14"/>
        <color theme="1"/>
        <rFont val="Calibri"/>
        <family val="2"/>
      </rPr>
      <t>:</t>
    </r>
    <r>
      <rPr>
        <b/>
        <sz val="12"/>
        <color theme="1"/>
        <rFont val="Calibri"/>
        <family val="2"/>
      </rPr>
      <t xml:space="preserve"> S'organiser collectivement pour conserver la balle et atteindre la cible rapidement</t>
    </r>
  </si>
  <si>
    <r>
      <t>Bonus 3: Perdre moins de</t>
    </r>
    <r>
      <rPr>
        <b/>
        <sz val="12"/>
        <color theme="1"/>
        <rFont val="Calibri"/>
        <family val="2"/>
      </rPr>
      <t xml:space="preserve"> 8 ballons avant d'avoir réalisé 3 passes - Coupelle ROUGE</t>
    </r>
  </si>
  <si>
    <r>
      <t xml:space="preserve">Bonus 2: Tenter au moins </t>
    </r>
    <r>
      <rPr>
        <b/>
        <sz val="12"/>
        <color theme="1"/>
        <rFont val="Calibri"/>
        <family val="2"/>
      </rPr>
      <t>5 tirs en position favorable</t>
    </r>
    <r>
      <rPr>
        <sz val="12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(sans adversaire devant soi)</t>
    </r>
    <r>
      <rPr>
        <b/>
        <sz val="12"/>
        <color theme="1"/>
        <rFont val="Calibri"/>
        <family val="2"/>
      </rPr>
      <t xml:space="preserve"> - Coupelle JAUNE</t>
    </r>
  </si>
  <si>
    <t>Carnet de Suivi Handball - Classe de 5ème</t>
  </si>
  <si>
    <r>
      <t xml:space="preserve">Si chaque bonus réussi sur </t>
    </r>
    <r>
      <rPr>
        <b/>
        <sz val="14"/>
        <color theme="1"/>
        <rFont val="Calibri"/>
        <family val="2"/>
      </rPr>
      <t>au moins 4 matchs</t>
    </r>
    <r>
      <rPr>
        <sz val="14"/>
        <color theme="1"/>
        <rFont val="Calibri"/>
        <family val="2"/>
      </rPr>
      <t xml:space="preserve"> </t>
    </r>
  </si>
  <si>
    <r>
      <t xml:space="preserve">Bonus 1: Réaliser </t>
    </r>
    <r>
      <rPr>
        <b/>
        <sz val="12"/>
        <color theme="1"/>
        <rFont val="Calibri"/>
        <family val="2"/>
      </rPr>
      <t>3 passes consécutives 5 fois - Coupelle BLANCHE</t>
    </r>
  </si>
  <si>
    <r>
      <t>Bonus 1: Réaliser 3</t>
    </r>
    <r>
      <rPr>
        <b/>
        <sz val="12"/>
        <color theme="1"/>
        <rFont val="Calibri"/>
        <family val="2"/>
      </rPr>
      <t xml:space="preserve"> passes consécutives vers l'avant</t>
    </r>
    <r>
      <rPr>
        <sz val="12"/>
        <color theme="1"/>
        <rFont val="Calibri"/>
        <family val="2"/>
      </rPr>
      <t xml:space="preserve"> 5 fois - </t>
    </r>
    <r>
      <rPr>
        <b/>
        <sz val="12"/>
        <color theme="1"/>
        <rFont val="Calibri"/>
        <family val="2"/>
      </rPr>
      <t>Coupelle BLANCHE</t>
    </r>
  </si>
  <si>
    <r>
      <t xml:space="preserve">Bonus 1: Réaliser </t>
    </r>
    <r>
      <rPr>
        <b/>
        <sz val="12"/>
        <color theme="1"/>
        <rFont val="Calibri"/>
        <family val="2"/>
      </rPr>
      <t>3 passes consécutives vers l'avant 7 fois - Coupelle BLANCHE</t>
    </r>
  </si>
  <si>
    <r>
      <t>Bonus 2: Tenter au moins 7</t>
    </r>
    <r>
      <rPr>
        <b/>
        <sz val="12"/>
        <color theme="1"/>
        <rFont val="Calibri"/>
        <family val="2"/>
      </rPr>
      <t xml:space="preserve"> tirs cadrés en position favorable - Coupelle JAUNE</t>
    </r>
  </si>
  <si>
    <r>
      <t>Bonus 2: Tenter au moins 5</t>
    </r>
    <r>
      <rPr>
        <b/>
        <sz val="12"/>
        <color theme="1"/>
        <rFont val="Calibri"/>
        <family val="2"/>
      </rPr>
      <t xml:space="preserve"> tirs cadrés en position favorable - Coupelle JAUNE</t>
    </r>
  </si>
  <si>
    <t>num</t>
  </si>
  <si>
    <t>Noms</t>
  </si>
  <si>
    <t>Prénom</t>
  </si>
  <si>
    <t>Niveau 1</t>
  </si>
  <si>
    <t>Réussite bonus</t>
  </si>
  <si>
    <t>Compétence</t>
  </si>
  <si>
    <t>Niveau 2</t>
  </si>
  <si>
    <t>Niveau 3</t>
  </si>
  <si>
    <t>Matchs</t>
  </si>
  <si>
    <t>X</t>
  </si>
  <si>
    <t>A</t>
  </si>
  <si>
    <t>B</t>
  </si>
  <si>
    <t>C</t>
  </si>
  <si>
    <t>D</t>
  </si>
  <si>
    <t>E</t>
  </si>
  <si>
    <t>Équipe 1</t>
  </si>
  <si>
    <t>Équipe 2</t>
  </si>
  <si>
    <t>Équipe 3</t>
  </si>
  <si>
    <t>Équipe 4</t>
  </si>
  <si>
    <t>Équipe 5</t>
  </si>
  <si>
    <r>
      <t xml:space="preserve">Si chaque bonus réussi sur </t>
    </r>
    <r>
      <rPr>
        <b/>
        <sz val="14"/>
        <color theme="1"/>
        <rFont val="Calibri"/>
        <family val="2"/>
      </rPr>
      <t>au moins 3 matchs</t>
    </r>
    <r>
      <rPr>
        <sz val="14"/>
        <color theme="1"/>
        <rFont val="Calibri"/>
        <family val="2"/>
      </rPr>
      <t xml:space="preserve"> </t>
    </r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</si>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</sst>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b/>
      <u/>
      <sz val="12"/>
      <color theme="1"/>
      <name val="Calibri"/>
      <family val="2"/>
    </font>
    <font>
      <u/>
      <sz val="14"/>
      <color theme="1"/>
      <name val="Calibri"/>
      <family val="2"/>
    </font>
    <font>
      <b/>
      <u/>
      <sz val="14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2"/>
      <color theme="1"/>
      <name val="Aptos Narrow"/>
      <scheme val="minor"/>
    </font>
    <font>
      <b/>
      <sz val="16"/>
      <color theme="1"/>
      <name val="Aptos Narrow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" fillId="0" borderId="22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1" borderId="21" xfId="0" applyFont="1" applyFill="1" applyBorder="1" applyAlignment="1">
      <alignment horizontal="center" vertical="center"/>
    </xf>
    <xf numFmtId="0" fontId="4" fillId="12" borderId="21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/>
    </xf>
    <xf numFmtId="0" fontId="13" fillId="6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9" fillId="7" borderId="18" xfId="0" applyFont="1" applyFill="1" applyBorder="1" applyAlignment="1">
      <alignment horizontal="center" vertical="center"/>
    </xf>
    <xf numFmtId="0" fontId="9" fillId="7" borderId="19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5" xfId="0" applyFont="1" applyFill="1" applyBorder="1" applyAlignment="1">
      <alignment horizontal="left" vertical="center"/>
    </xf>
    <xf numFmtId="0" fontId="1" fillId="8" borderId="12" xfId="0" applyFont="1" applyFill="1" applyBorder="1" applyAlignment="1">
      <alignment horizontal="left" vertical="center"/>
    </xf>
    <xf numFmtId="0" fontId="1" fillId="8" borderId="13" xfId="0" applyFont="1" applyFill="1" applyBorder="1" applyAlignment="1">
      <alignment horizontal="lef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/>
    </xf>
    <xf numFmtId="0" fontId="2" fillId="0" borderId="26" xfId="0" applyFont="1" applyBorder="1" applyAlignment="1">
      <alignment horizontal="center" vertical="top"/>
    </xf>
    <xf numFmtId="0" fontId="2" fillId="0" borderId="25" xfId="0" applyFont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87FDD-440B-B343-83A1-5ADC2A426994}">
  <dimension ref="A2:I33"/>
  <sheetViews>
    <sheetView tabSelected="1" workbookViewId="0">
      <selection activeCell="G15" sqref="G15"/>
    </sheetView>
  </sheetViews>
  <sheetFormatPr baseColWidth="10" defaultRowHeight="15.75" x14ac:dyDescent="0.25"/>
  <cols>
    <col min="1" max="1" width="10.875" style="10"/>
    <col min="3" max="3" width="14.625" customWidth="1"/>
    <col min="4" max="4" width="16.625" customWidth="1"/>
    <col min="5" max="6" width="13.5" customWidth="1"/>
    <col min="7" max="7" width="12.625" customWidth="1"/>
    <col min="8" max="8" width="14.875" customWidth="1"/>
    <col min="9" max="9" width="13.625" customWidth="1"/>
  </cols>
  <sheetData>
    <row r="2" spans="1:9" ht="21" x14ac:dyDescent="0.35">
      <c r="D2" s="23" t="s">
        <v>27</v>
      </c>
      <c r="E2" s="23"/>
      <c r="F2" s="24" t="s">
        <v>30</v>
      </c>
      <c r="G2" s="24"/>
      <c r="H2" s="25" t="s">
        <v>31</v>
      </c>
      <c r="I2" s="25"/>
    </row>
    <row r="3" spans="1:9" s="12" customFormat="1" x14ac:dyDescent="0.25">
      <c r="A3" s="11" t="s">
        <v>24</v>
      </c>
      <c r="B3" s="12" t="s">
        <v>25</v>
      </c>
      <c r="C3" s="12" t="s">
        <v>26</v>
      </c>
      <c r="D3" s="12" t="s">
        <v>28</v>
      </c>
      <c r="E3" s="12" t="s">
        <v>29</v>
      </c>
      <c r="F3" s="12" t="s">
        <v>28</v>
      </c>
      <c r="G3" s="12" t="s">
        <v>29</v>
      </c>
      <c r="H3" s="12" t="s">
        <v>28</v>
      </c>
      <c r="I3" s="12" t="s">
        <v>29</v>
      </c>
    </row>
    <row r="4" spans="1:9" x14ac:dyDescent="0.25">
      <c r="A4" s="10">
        <v>1</v>
      </c>
      <c r="D4" s="10">
        <f>COUNTIF('S1'!B13:P13,"OK")</f>
        <v>3</v>
      </c>
      <c r="E4" s="10" t="str">
        <f>IF(D4&gt;3,"ECA","DA")</f>
        <v>DA</v>
      </c>
      <c r="F4" s="10">
        <f>COUNTIF('S1'!B24:P24,"OK")</f>
        <v>3</v>
      </c>
      <c r="G4" s="10" t="str">
        <f>IF(F4&gt;2,"PA","ECA")</f>
        <v>PA</v>
      </c>
      <c r="H4" s="10">
        <f>COUNTIF('S1'!B35:P35,"OK")</f>
        <v>2</v>
      </c>
      <c r="I4" s="10" t="str">
        <f>IF(H4&gt;2,"A","PA")</f>
        <v>PA</v>
      </c>
    </row>
    <row r="5" spans="1:9" x14ac:dyDescent="0.25">
      <c r="A5" s="10">
        <f>A4+1</f>
        <v>2</v>
      </c>
      <c r="C5" t="s">
        <v>34</v>
      </c>
      <c r="D5" s="91">
        <f>IF(COUNTIF('S1'!$B$3:$P$3,C5)&gt;0,'S1'!$H$17,0)+IF(COUNTIF('S1'!$R$3:$AF$3,C5)&gt;0,'S1'!$X$17,0)+IF(COUNTIF('S1'!$AH$3:$AV$3,C5)&gt;0,'S1'!$AN$17,0)+IF(COUNTIF('S2'!$B$3:$P$3,C5)&gt;0,'S2'!$H$17,0)+IF(COUNTIF('S2'!$R$3:$AF$3,C5)&gt;0,'S2'!$X$17,0)+IF(COUNTIF('S2'!$AH$3:$AV$3,C5)&gt;0,'S2'!$AN$17,0)+IF(COUNTIF('S3'!$B$3:$P$3,C5)&gt;0,'S3'!$H$17,0)+IF(COUNTIF('S3'!$R$3:$AF$3,C5)&gt;0,'S3'!$X$17,0)+IF(COUNTIF('S3'!$AH$3:$AV$3,C5)&gt;0,'S3'!$AN$17,0)</f>
        <v>6</v>
      </c>
      <c r="E5" s="10" t="str">
        <f t="shared" ref="E5:E33" si="0">IF(D5&gt;3,"ECA","DA")</f>
        <v>ECA</v>
      </c>
      <c r="F5" s="92">
        <f>IF(COUNTIF('S1'!$B$3:$P$3,C5)&gt;0,'S1'!$H$28,0)+IF(COUNTIF('S1'!$R$3:$AF$3,C5)&gt;0,'S1'!$X$28,0)+IF(COUNTIF('S1'!$AH$3:$AV$3,C5)&gt;0,'S1'!$AN$28,0)+IF(COUNTIF('S2'!$B$3:$P$3,C5)&gt;0,'S2'!$H$28,0)+IF(COUNTIF('S2'!$R$3:$AF$3,C5)&gt;0,'S2'!$X$28,0)+IF(COUNTIF('S2'!$AH$3:$AV$3,C5)&gt;0,'S2'!$AN$28,0)+IF(COUNTIF('S3'!$B$3:$P$3,C5)&gt;0,'S3'!$H$28,0)+IF(COUNTIF('S3'!$R$3:$AF$3,C5)&gt;0,'S3'!$X$28,0)+IF(COUNTIF('S3'!$AH$3:$AV$3,C5)&gt;0,'S3'!$AN$28,0)</f>
        <v>3</v>
      </c>
      <c r="G5" s="10" t="str">
        <f t="shared" ref="G5:G10" si="1">IF(F5&gt;2,"PA","ECA")</f>
        <v>PA</v>
      </c>
      <c r="H5" s="93">
        <f>IF(COUNTIF('S1'!$B$3:$P$3,C5)&gt;0,'S1'!$H$39,0)+IF(COUNTIF('S1'!$R$3:$AF$3,C5)&gt;0,'S1'!$X$39,0)+IF(COUNTIF('S1'!$AH$3:$AV$3,C5)&gt;0,'S1'!$AN$39,0)+IF(COUNTIF('S2'!$B$3:$P$3,C5)&gt;0,'S2'!$H$39,0)+IF(COUNTIF('S2'!$R$3:$AF$3,C5)&gt;0,'S2'!$X$39,0)+IF(COUNTIF('S2'!$AH$3:$AV$3,C5)&gt;0,'S2'!$AN$39,0)+IF(COUNTIF('S3'!$B$3:$P$3,C5)&gt;0,'S3'!$H$39,0)+IF(COUNTIF('S3'!$R$3:$AF$3,C5)&gt;0,'S3'!$X$39,0)+IF(COUNTIF('S3'!$AH$3:$AV$3,C5)&gt;0,'S3'!$AN$39,0)</f>
        <v>2</v>
      </c>
      <c r="I5" s="10" t="str">
        <f t="shared" ref="I5:I10" si="2">IF(H5&gt;2,"A","PA")</f>
        <v>PA</v>
      </c>
    </row>
    <row r="6" spans="1:9" x14ac:dyDescent="0.25">
      <c r="A6" s="10">
        <f t="shared" ref="A6:A33" si="3">A5+1</f>
        <v>3</v>
      </c>
      <c r="C6" t="s">
        <v>35</v>
      </c>
      <c r="D6" s="91">
        <f>IF(COUNTIF('S1'!$B$3:$P$3,C6)&gt;0,'S1'!$H$17,0)+IF(COUNTIF('S1'!$R$3:$AF$3,C6)&gt;0,'S1'!$X$17,0)+IF(COUNTIF('S1'!$AH$3:$AV$3,C6)&gt;0,'S1'!$AN$17,0)+IF(COUNTIF('S2'!$B$3:$P$3,C6)&gt;0,'S2'!$H$17,0)+IF(COUNTIF('S2'!$R$3:$AF$3,C6)&gt;0,'S2'!$X$17,0)+IF(COUNTIF('S2'!$AH$3:$AV$3,C6)&gt;0,'S2'!$AN$17,0)+IF(COUNTIF('S3'!$B$3:$P$3,C6)&gt;0,'S3'!$H$17,0)+IF(COUNTIF('S3'!$R$3:$AF$3,C6)&gt;0,'S3'!$X$17,0)+IF(COUNTIF('S3'!$AH$3:$AV$3,C6)&gt;0,'S3'!$AN$17,0)</f>
        <v>6</v>
      </c>
      <c r="E6" s="10" t="str">
        <f>IF(D6&gt;3,"ECA","DA")</f>
        <v>ECA</v>
      </c>
      <c r="F6" s="92">
        <f>IF(COUNTIF('S1'!$B$3:$P$3,C6)&gt;0,'S1'!$H$28,0)+IF(COUNTIF('S1'!$R$3:$AF$3,C6)&gt;0,'S1'!$X$28,0)+IF(COUNTIF('S1'!$AH$3:$AV$3,C6)&gt;0,'S1'!$AN$28,0)+IF(COUNTIF('S2'!$B$3:$P$3,C6)&gt;0,'S2'!$H$28,0)+IF(COUNTIF('S2'!$R$3:$AF$3,C6)&gt;0,'S2'!$X$28,0)+IF(COUNTIF('S2'!$AH$3:$AV$3,C6)&gt;0,'S2'!$AN$28,0)+IF(COUNTIF('S3'!$B$3:$P$3,C6)&gt;0,'S3'!$H$28,0)+IF(COUNTIF('S3'!$R$3:$AF$3,C6)&gt;0,'S3'!$X$28,0)+IF(COUNTIF('S3'!$AH$3:$AV$3,C6)&gt;0,'S3'!$AN$28,0)</f>
        <v>0</v>
      </c>
      <c r="G6" s="10" t="str">
        <f>IF(F6&gt;2,"PA","ECA")</f>
        <v>ECA</v>
      </c>
      <c r="H6" s="93">
        <f>IF(COUNTIF('S1'!$B$3:$P$3,C6)&gt;0,'S1'!$H$39,0)+IF(COUNTIF('S1'!$R$3:$AF$3,C6)&gt;0,'S1'!$X$39,0)+IF(COUNTIF('S1'!$AH$3:$AV$3,C6)&gt;0,'S1'!$AN$39,0)+IF(COUNTIF('S2'!$B$3:$P$3,C6)&gt;0,'S2'!$H$39,0)+IF(COUNTIF('S2'!$R$3:$AF$3,C6)&gt;0,'S2'!$X$39,0)+IF(COUNTIF('S2'!$AH$3:$AV$3,C6)&gt;0,'S2'!$AN$39,0)+IF(COUNTIF('S3'!$B$3:$P$3,C6)&gt;0,'S3'!$H$39,0)+IF(COUNTIF('S3'!$R$3:$AF$3,C6)&gt;0,'S3'!$X$39,0)+IF(COUNTIF('S3'!$AH$3:$AV$3,C6)&gt;0,'S3'!$AN$39,0)</f>
        <v>0</v>
      </c>
      <c r="I6" s="10" t="str">
        <f>IF(H6&gt;2,"A","PA")</f>
        <v>PA</v>
      </c>
    </row>
    <row r="7" spans="1:9" x14ac:dyDescent="0.25">
      <c r="A7" s="10">
        <f t="shared" si="3"/>
        <v>4</v>
      </c>
      <c r="C7" t="s">
        <v>36</v>
      </c>
      <c r="D7" s="91">
        <f>IF(COUNTIF('S1'!$B$3:$P$3,C7)&gt;0,'S1'!$H$17,0)+IF(COUNTIF('S1'!$R$3:$AF$3,C7)&gt;0,'S1'!$X$17,0)+IF(COUNTIF('S1'!$AH$3:$AV$3,C7)&gt;0,'S1'!$AN$17,0)+IF(COUNTIF('S2'!$B$3:$P$3,C7)&gt;0,'S2'!$H$17,0)+IF(COUNTIF('S2'!$R$3:$AF$3,C7)&gt;0,'S2'!$X$17,0)+IF(COUNTIF('S2'!$AH$3:$AV$3,C7)&gt;0,'S2'!$AN$17,0)+IF(COUNTIF('S3'!$B$3:$P$3,C7)&gt;0,'S3'!$H$17,0)+IF(COUNTIF('S3'!$R$3:$AF$3,C7)&gt;0,'S3'!$X$17,0)+IF(COUNTIF('S3'!$AH$3:$AV$3,C7)&gt;0,'S3'!$AN$17,0)</f>
        <v>7</v>
      </c>
      <c r="E7" s="10" t="str">
        <f t="shared" si="0"/>
        <v>ECA</v>
      </c>
      <c r="F7" s="92">
        <f>IF(COUNTIF('S1'!$B$3:$P$3,C7)&gt;0,'S1'!$H$28,0)+IF(COUNTIF('S1'!$R$3:$AF$3,C7)&gt;0,'S1'!$X$28,0)+IF(COUNTIF('S1'!$AH$3:$AV$3,C7)&gt;0,'S1'!$AN$28,0)+IF(COUNTIF('S2'!$B$3:$P$3,C7)&gt;0,'S2'!$H$28,0)+IF(COUNTIF('S2'!$R$3:$AF$3,C7)&gt;0,'S2'!$X$28,0)+IF(COUNTIF('S2'!$AH$3:$AV$3,C7)&gt;0,'S2'!$AN$28,0)+IF(COUNTIF('S3'!$B$3:$P$3,C7)&gt;0,'S3'!$H$28,0)+IF(COUNTIF('S3'!$R$3:$AF$3,C7)&gt;0,'S3'!$X$28,0)+IF(COUNTIF('S3'!$AH$3:$AV$3,C7)&gt;0,'S3'!$AN$28,0)</f>
        <v>3</v>
      </c>
      <c r="G7" s="10" t="str">
        <f t="shared" si="1"/>
        <v>PA</v>
      </c>
      <c r="H7" s="93">
        <f>IF(COUNTIF('S1'!$B$3:$P$3,C7)&gt;0,'S1'!$H$39,0)+IF(COUNTIF('S1'!$R$3:$AF$3,C7)&gt;0,'S1'!$X$39,0)+IF(COUNTIF('S1'!$AH$3:$AV$3,C7)&gt;0,'S1'!$AN$39,0)+IF(COUNTIF('S2'!$B$3:$P$3,C7)&gt;0,'S2'!$H$39,0)+IF(COUNTIF('S2'!$R$3:$AF$3,C7)&gt;0,'S2'!$X$39,0)+IF(COUNTIF('S2'!$AH$3:$AV$3,C7)&gt;0,'S2'!$AN$39,0)+IF(COUNTIF('S3'!$B$3:$P$3,C7)&gt;0,'S3'!$H$39,0)+IF(COUNTIF('S3'!$R$3:$AF$3,C7)&gt;0,'S3'!$X$39,0)+IF(COUNTIF('S3'!$AH$3:$AV$3,C7)&gt;0,'S3'!$AN$39,0)</f>
        <v>2</v>
      </c>
      <c r="I7" s="10" t="str">
        <f t="shared" si="2"/>
        <v>PA</v>
      </c>
    </row>
    <row r="8" spans="1:9" x14ac:dyDescent="0.25">
      <c r="A8" s="10">
        <f t="shared" si="3"/>
        <v>5</v>
      </c>
      <c r="C8" t="s">
        <v>37</v>
      </c>
      <c r="D8" s="91">
        <f>IF(COUNTIF('S1'!$B$3:$P$3,C8)&gt;0,'S1'!$H$17,0)+IF(COUNTIF('S1'!$R$3:$AF$3,C8)&gt;0,'S1'!$X$17,0)+IF(COUNTIF('S1'!$AH$3:$AV$3,C8)&gt;0,'S1'!$AN$17,0)+IF(COUNTIF('S2'!$B$3:$P$3,C8)&gt;0,'S2'!$H$17,0)+IF(COUNTIF('S2'!$R$3:$AF$3,C8)&gt;0,'S2'!$X$17,0)+IF(COUNTIF('S2'!$AH$3:$AV$3,C8)&gt;0,'S2'!$AN$17,0)+IF(COUNTIF('S3'!$B$3:$P$3,C8)&gt;0,'S3'!$H$17,0)+IF(COUNTIF('S3'!$R$3:$AF$3,C8)&gt;0,'S3'!$X$17,0)+IF(COUNTIF('S3'!$AH$3:$AV$3,C8)&gt;0,'S3'!$AN$17,0)</f>
        <v>10</v>
      </c>
      <c r="E8" s="10" t="str">
        <f t="shared" si="0"/>
        <v>ECA</v>
      </c>
      <c r="F8" s="92">
        <f>IF(COUNTIF('S1'!$B$3:$P$3,C8)&gt;0,'S1'!$H$28,0)+IF(COUNTIF('S1'!$R$3:$AF$3,C8)&gt;0,'S1'!$X$28,0)+IF(COUNTIF('S1'!$AH$3:$AV$3,C8)&gt;0,'S1'!$AN$28,0)+IF(COUNTIF('S2'!$B$3:$P$3,C8)&gt;0,'S2'!$H$28,0)+IF(COUNTIF('S2'!$R$3:$AF$3,C8)&gt;0,'S2'!$X$28,0)+IF(COUNTIF('S2'!$AH$3:$AV$3,C8)&gt;0,'S2'!$AN$28,0)+IF(COUNTIF('S3'!$B$3:$P$3,C8)&gt;0,'S3'!$H$28,0)+IF(COUNTIF('S3'!$R$3:$AF$3,C8)&gt;0,'S3'!$X$28,0)+IF(COUNTIF('S3'!$AH$3:$AV$3,C8)&gt;0,'S3'!$AN$28,0)</f>
        <v>6</v>
      </c>
      <c r="G8" s="10" t="str">
        <f t="shared" si="1"/>
        <v>PA</v>
      </c>
      <c r="H8" s="93">
        <f>IF(COUNTIF('S1'!$B$3:$P$3,C8)&gt;0,'S1'!$H$39,0)+IF(COUNTIF('S1'!$R$3:$AF$3,C8)&gt;0,'S1'!$X$39,0)+IF(COUNTIF('S1'!$AH$3:$AV$3,C8)&gt;0,'S1'!$AN$39,0)+IF(COUNTIF('S2'!$B$3:$P$3,C8)&gt;0,'S2'!$H$39,0)+IF(COUNTIF('S2'!$R$3:$AF$3,C8)&gt;0,'S2'!$X$39,0)+IF(COUNTIF('S2'!$AH$3:$AV$3,C8)&gt;0,'S2'!$AN$39,0)+IF(COUNTIF('S3'!$B$3:$P$3,C8)&gt;0,'S3'!$H$39,0)+IF(COUNTIF('S3'!$R$3:$AF$3,C8)&gt;0,'S3'!$X$39,0)+IF(COUNTIF('S3'!$AH$3:$AV$3,C8)&gt;0,'S3'!$AN$39,0)</f>
        <v>4</v>
      </c>
      <c r="I8" s="10" t="str">
        <f t="shared" si="2"/>
        <v>A</v>
      </c>
    </row>
    <row r="9" spans="1:9" x14ac:dyDescent="0.25">
      <c r="A9" s="10">
        <f t="shared" si="3"/>
        <v>6</v>
      </c>
      <c r="C9" t="s">
        <v>38</v>
      </c>
      <c r="D9" s="91">
        <f>IF(COUNTIF('S1'!$B$3:$P$3,C9)&gt;0,'S1'!$H$17,0)+IF(COUNTIF('S1'!$R$3:$AF$3,C9)&gt;0,'S1'!$X$17,0)+IF(COUNTIF('S1'!$AH$3:$AV$3,C9)&gt;0,'S1'!$AN$17,0)+IF(COUNTIF('S2'!$B$3:$P$3,C9)&gt;0,'S2'!$H$17,0)+IF(COUNTIF('S2'!$R$3:$AF$3,C9)&gt;0,'S2'!$X$17,0)+IF(COUNTIF('S2'!$AH$3:$AV$3,C9)&gt;0,'S2'!$AN$17,0)+IF(COUNTIF('S3'!$B$3:$P$3,C9)&gt;0,'S3'!$H$17,0)+IF(COUNTIF('S3'!$R$3:$AF$3,C9)&gt;0,'S3'!$X$17,0)+IF(COUNTIF('S3'!$AH$3:$AV$3,C9)&gt;0,'S3'!$AN$17,0)</f>
        <v>3</v>
      </c>
      <c r="E9" s="10" t="str">
        <f t="shared" si="0"/>
        <v>DA</v>
      </c>
      <c r="F9" s="92">
        <f>IF(COUNTIF('S1'!$B$3:$P$3,C9)&gt;0,'S1'!$H$28,0)+IF(COUNTIF('S1'!$R$3:$AF$3,C9)&gt;0,'S1'!$X$28,0)+IF(COUNTIF('S1'!$AH$3:$AV$3,C9)&gt;0,'S1'!$AN$28,0)+IF(COUNTIF('S2'!$B$3:$P$3,C9)&gt;0,'S2'!$H$28,0)+IF(COUNTIF('S2'!$R$3:$AF$3,C9)&gt;0,'S2'!$X$28,0)+IF(COUNTIF('S2'!$AH$3:$AV$3,C9)&gt;0,'S2'!$AN$28,0)+IF(COUNTIF('S3'!$B$3:$P$3,C9)&gt;0,'S3'!$H$28,0)+IF(COUNTIF('S3'!$R$3:$AF$3,C9)&gt;0,'S3'!$X$28,0)+IF(COUNTIF('S3'!$AH$3:$AV$3,C9)&gt;0,'S3'!$AN$28,0)</f>
        <v>3</v>
      </c>
      <c r="G9" s="10" t="str">
        <f t="shared" si="1"/>
        <v>PA</v>
      </c>
      <c r="H9" s="93">
        <f>IF(COUNTIF('S1'!$B$3:$P$3,C9)&gt;0,'S1'!$H$39,0)+IF(COUNTIF('S1'!$R$3:$AF$3,C9)&gt;0,'S1'!$X$39,0)+IF(COUNTIF('S1'!$AH$3:$AV$3,C9)&gt;0,'S1'!$AN$39,0)+IF(COUNTIF('S2'!$B$3:$P$3,C9)&gt;0,'S2'!$H$39,0)+IF(COUNTIF('S2'!$R$3:$AF$3,C9)&gt;0,'S2'!$X$39,0)+IF(COUNTIF('S2'!$AH$3:$AV$3,C9)&gt;0,'S2'!$AN$39,0)+IF(COUNTIF('S3'!$B$3:$P$3,C9)&gt;0,'S3'!$H$39,0)+IF(COUNTIF('S3'!$R$3:$AF$3,C9)&gt;0,'S3'!$X$39,0)+IF(COUNTIF('S3'!$AH$3:$AV$3,C9)&gt;0,'S3'!$AN$39,0)</f>
        <v>2</v>
      </c>
      <c r="I9" s="10" t="str">
        <f t="shared" si="2"/>
        <v>PA</v>
      </c>
    </row>
    <row r="10" spans="1:9" x14ac:dyDescent="0.25">
      <c r="A10" s="10">
        <f t="shared" si="3"/>
        <v>7</v>
      </c>
      <c r="C10" t="s">
        <v>45</v>
      </c>
      <c r="D10" s="91">
        <f>IF(COUNTIF('S1'!$B$3:$P$3,C10)&gt;0,'S1'!$H$17,0)+IF(COUNTIF('S1'!$R$3:$AF$3,C10)&gt;0,'S1'!$X$17,0)+IF(COUNTIF('S1'!$AH$3:$AV$3,C10)&gt;0,'S1'!$AN$17,0)+IF(COUNTIF('S2'!$B$3:$P$3,C10)&gt;0,'S2'!$H$17,0)+IF(COUNTIF('S2'!$R$3:$AF$3,C10)&gt;0,'S2'!$X$17,0)+IF(COUNTIF('S2'!$AH$3:$AV$3,C10)&gt;0,'S2'!$AN$17,0)+IF(COUNTIF('S3'!$B$3:$P$3,C10)&gt;0,'S3'!$H$17,0)+IF(COUNTIF('S3'!$R$3:$AF$3,C10)&gt;0,'S3'!$X$17,0)+IF(COUNTIF('S3'!$AH$3:$AV$3,C10)&gt;0,'S3'!$AN$17,0)</f>
        <v>3</v>
      </c>
      <c r="E10" s="10" t="str">
        <f t="shared" si="0"/>
        <v>DA</v>
      </c>
      <c r="F10" s="92">
        <f>IF(COUNTIF('S1'!$B$3:$P$3,C10)&gt;0,'S1'!$H$28,0)+IF(COUNTIF('S1'!$R$3:$AF$3,C10)&gt;0,'S1'!$X$28,0)+IF(COUNTIF('S1'!$AH$3:$AV$3,C10)&gt;0,'S1'!$AN$28,0)+IF(COUNTIF('S2'!$B$3:$P$3,C10)&gt;0,'S2'!$H$28,0)+IF(COUNTIF('S2'!$R$3:$AF$3,C10)&gt;0,'S2'!$X$28,0)+IF(COUNTIF('S2'!$AH$3:$AV$3,C10)&gt;0,'S2'!$AN$28,0)+IF(COUNTIF('S3'!$B$3:$P$3,C10)&gt;0,'S3'!$H$28,0)+IF(COUNTIF('S3'!$R$3:$AF$3,C10)&gt;0,'S3'!$X$28,0)+IF(COUNTIF('S3'!$AH$3:$AV$3,C10)&gt;0,'S3'!$AN$28,0)</f>
        <v>3</v>
      </c>
      <c r="G10" s="10" t="str">
        <f t="shared" si="1"/>
        <v>PA</v>
      </c>
      <c r="H10" s="93">
        <f>IF(COUNTIF('S1'!$B$3:$P$3,C10)&gt;0,'S1'!$H$39,0)+IF(COUNTIF('S1'!$R$3:$AF$3,C10)&gt;0,'S1'!$X$39,0)+IF(COUNTIF('S1'!$AH$3:$AV$3,C10)&gt;0,'S1'!$AN$39,0)+IF(COUNTIF('S2'!$B$3:$P$3,C10)&gt;0,'S2'!$H$39,0)+IF(COUNTIF('S2'!$R$3:$AF$3,C10)&gt;0,'S2'!$X$39,0)+IF(COUNTIF('S2'!$AH$3:$AV$3,C10)&gt;0,'S2'!$AN$39,0)+IF(COUNTIF('S3'!$B$3:$P$3,C10)&gt;0,'S3'!$H$39,0)+IF(COUNTIF('S3'!$R$3:$AF$3,C10)&gt;0,'S3'!$X$39,0)+IF(COUNTIF('S3'!$AH$3:$AV$3,C10)&gt;0,'S3'!$AN$39,0)</f>
        <v>2</v>
      </c>
      <c r="I10" s="10" t="str">
        <f t="shared" si="2"/>
        <v>PA</v>
      </c>
    </row>
    <row r="11" spans="1:9" x14ac:dyDescent="0.25">
      <c r="A11" s="10">
        <f t="shared" si="3"/>
        <v>8</v>
      </c>
    </row>
    <row r="12" spans="1:9" x14ac:dyDescent="0.25">
      <c r="A12" s="10">
        <f t="shared" si="3"/>
        <v>9</v>
      </c>
    </row>
    <row r="13" spans="1:9" x14ac:dyDescent="0.25">
      <c r="A13" s="10">
        <f t="shared" si="3"/>
        <v>10</v>
      </c>
    </row>
    <row r="14" spans="1:9" x14ac:dyDescent="0.25">
      <c r="A14" s="10">
        <f t="shared" si="3"/>
        <v>11</v>
      </c>
    </row>
    <row r="15" spans="1:9" x14ac:dyDescent="0.25">
      <c r="A15" s="10">
        <f t="shared" si="3"/>
        <v>12</v>
      </c>
    </row>
    <row r="16" spans="1:9" x14ac:dyDescent="0.25">
      <c r="A16" s="10">
        <f t="shared" si="3"/>
        <v>13</v>
      </c>
    </row>
    <row r="17" spans="1:1" x14ac:dyDescent="0.25">
      <c r="A17" s="10">
        <f t="shared" si="3"/>
        <v>14</v>
      </c>
    </row>
    <row r="18" spans="1:1" x14ac:dyDescent="0.25">
      <c r="A18" s="10">
        <f t="shared" si="3"/>
        <v>15</v>
      </c>
    </row>
    <row r="19" spans="1:1" x14ac:dyDescent="0.25">
      <c r="A19" s="10">
        <f t="shared" si="3"/>
        <v>16</v>
      </c>
    </row>
    <row r="20" spans="1:1" x14ac:dyDescent="0.25">
      <c r="A20" s="10">
        <f t="shared" si="3"/>
        <v>17</v>
      </c>
    </row>
    <row r="21" spans="1:1" x14ac:dyDescent="0.25">
      <c r="A21" s="10">
        <f t="shared" si="3"/>
        <v>18</v>
      </c>
    </row>
    <row r="22" spans="1:1" x14ac:dyDescent="0.25">
      <c r="A22" s="10">
        <f t="shared" si="3"/>
        <v>19</v>
      </c>
    </row>
    <row r="23" spans="1:1" x14ac:dyDescent="0.25">
      <c r="A23" s="10">
        <f t="shared" si="3"/>
        <v>20</v>
      </c>
    </row>
    <row r="24" spans="1:1" x14ac:dyDescent="0.25">
      <c r="A24" s="10">
        <f t="shared" si="3"/>
        <v>21</v>
      </c>
    </row>
    <row r="25" spans="1:1" x14ac:dyDescent="0.25">
      <c r="A25" s="10">
        <f t="shared" si="3"/>
        <v>22</v>
      </c>
    </row>
    <row r="26" spans="1:1" x14ac:dyDescent="0.25">
      <c r="A26" s="10">
        <f t="shared" si="3"/>
        <v>23</v>
      </c>
    </row>
    <row r="27" spans="1:1" x14ac:dyDescent="0.25">
      <c r="A27" s="10">
        <f t="shared" si="3"/>
        <v>24</v>
      </c>
    </row>
    <row r="28" spans="1:1" x14ac:dyDescent="0.25">
      <c r="A28" s="10">
        <f t="shared" si="3"/>
        <v>25</v>
      </c>
    </row>
    <row r="29" spans="1:1" x14ac:dyDescent="0.25">
      <c r="A29" s="10">
        <f t="shared" si="3"/>
        <v>26</v>
      </c>
    </row>
    <row r="30" spans="1:1" x14ac:dyDescent="0.25">
      <c r="A30" s="10">
        <f t="shared" si="3"/>
        <v>27</v>
      </c>
    </row>
    <row r="31" spans="1:1" x14ac:dyDescent="0.25">
      <c r="A31" s="10">
        <f t="shared" si="3"/>
        <v>28</v>
      </c>
    </row>
    <row r="32" spans="1:1" x14ac:dyDescent="0.25">
      <c r="A32" s="10">
        <f t="shared" si="3"/>
        <v>29</v>
      </c>
    </row>
    <row r="33" spans="1:1" x14ac:dyDescent="0.25">
      <c r="A33" s="10">
        <f t="shared" si="3"/>
        <v>30</v>
      </c>
    </row>
  </sheetData>
  <mergeCells count="3">
    <mergeCell ref="D2:E2"/>
    <mergeCell ref="F2:G2"/>
    <mergeCell ref="H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913B1-CD8D-5D40-A740-0407175DC66F}">
  <dimension ref="A1:CB40"/>
  <sheetViews>
    <sheetView view="pageLayout" zoomScale="75" zoomScaleNormal="100" zoomScalePageLayoutView="75" workbookViewId="0">
      <selection activeCell="H39" sqref="H39:I40"/>
    </sheetView>
  </sheetViews>
  <sheetFormatPr baseColWidth="10" defaultRowHeight="15.75" x14ac:dyDescent="0.25"/>
  <cols>
    <col min="2" max="3" width="7.625" customWidth="1"/>
    <col min="4" max="16" width="5" customWidth="1"/>
    <col min="18" max="19" width="7.625" customWidth="1"/>
    <col min="20" max="32" width="5" customWidth="1"/>
    <col min="34" max="35" width="7.625" customWidth="1"/>
    <col min="36" max="48" width="5" customWidth="1"/>
    <col min="50" max="51" width="7.5" customWidth="1"/>
    <col min="52" max="64" width="5" customWidth="1"/>
    <col min="66" max="67" width="7.375" customWidth="1"/>
    <col min="68" max="80" width="5" customWidth="1"/>
  </cols>
  <sheetData>
    <row r="1" spans="1:80" ht="21.75" thickBot="1" x14ac:dyDescent="0.4">
      <c r="A1" s="68" t="s">
        <v>17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  <c r="Q1" s="68" t="s">
        <v>17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68" t="s">
        <v>17</v>
      </c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70"/>
      <c r="AW1" s="68" t="s">
        <v>17</v>
      </c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70"/>
      <c r="BM1" s="68" t="s">
        <v>17</v>
      </c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70"/>
    </row>
    <row r="2" spans="1:8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</row>
    <row r="3" spans="1:80" ht="35.1" customHeight="1" thickBot="1" x14ac:dyDescent="0.3">
      <c r="A3" s="18" t="s">
        <v>39</v>
      </c>
      <c r="B3" s="13" t="s">
        <v>34</v>
      </c>
      <c r="C3" s="71" t="s">
        <v>37</v>
      </c>
      <c r="D3" s="71"/>
      <c r="E3" s="71"/>
      <c r="F3" s="71"/>
      <c r="G3" s="71"/>
      <c r="H3" s="71"/>
      <c r="I3" s="71"/>
      <c r="J3" s="71"/>
      <c r="K3" s="71"/>
      <c r="L3" s="71"/>
      <c r="M3" s="72"/>
      <c r="N3" s="72"/>
      <c r="O3" s="73"/>
      <c r="P3" s="74"/>
      <c r="Q3" s="19" t="s">
        <v>40</v>
      </c>
      <c r="R3" s="13" t="s">
        <v>35</v>
      </c>
      <c r="S3" s="71"/>
      <c r="T3" s="71"/>
      <c r="U3" s="71"/>
      <c r="V3" s="71"/>
      <c r="W3" s="71"/>
      <c r="X3" s="71"/>
      <c r="Y3" s="71"/>
      <c r="Z3" s="71"/>
      <c r="AA3" s="71"/>
      <c r="AB3" s="71"/>
      <c r="AC3" s="72"/>
      <c r="AD3" s="72"/>
      <c r="AE3" s="73"/>
      <c r="AF3" s="74"/>
      <c r="AG3" s="20" t="s">
        <v>41</v>
      </c>
      <c r="AH3" s="13" t="s">
        <v>36</v>
      </c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2"/>
      <c r="AT3" s="72"/>
      <c r="AU3" s="73"/>
      <c r="AV3" s="74"/>
      <c r="AW3" s="21" t="s">
        <v>42</v>
      </c>
      <c r="AX3" s="13" t="s">
        <v>38</v>
      </c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2"/>
      <c r="BJ3" s="72"/>
      <c r="BK3" s="73"/>
      <c r="BL3" s="74"/>
      <c r="BM3" s="22" t="s">
        <v>43</v>
      </c>
      <c r="BN3" s="13" t="s">
        <v>45</v>
      </c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2"/>
      <c r="BZ3" s="72"/>
      <c r="CA3" s="73"/>
      <c r="CB3" s="74"/>
    </row>
    <row r="4" spans="1:80" ht="6.95" customHeight="1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80" ht="24" customHeight="1" x14ac:dyDescent="0.25">
      <c r="A5" s="75" t="s">
        <v>10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7"/>
      <c r="Q5" s="75" t="s">
        <v>10</v>
      </c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7"/>
      <c r="AG5" s="75" t="s">
        <v>10</v>
      </c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7"/>
      <c r="AW5" s="75" t="s">
        <v>10</v>
      </c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7"/>
      <c r="BM5" s="75" t="s">
        <v>10</v>
      </c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7"/>
    </row>
    <row r="6" spans="1:80" ht="6.95" hidden="1" customHeight="1" x14ac:dyDescent="0.25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80"/>
      <c r="Q6" s="78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80"/>
      <c r="AG6" s="78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80"/>
      <c r="AW6" s="78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80"/>
      <c r="BM6" s="78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80"/>
    </row>
    <row r="7" spans="1:80" ht="24" customHeight="1" thickBot="1" x14ac:dyDescent="0.3">
      <c r="A7" s="81" t="s">
        <v>14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3"/>
      <c r="Q7" s="81" t="s">
        <v>14</v>
      </c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3"/>
      <c r="AG7" s="81" t="s">
        <v>14</v>
      </c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3"/>
      <c r="AW7" s="81" t="s">
        <v>14</v>
      </c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3"/>
      <c r="BM7" s="81" t="s">
        <v>14</v>
      </c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3"/>
    </row>
    <row r="8" spans="1:80" ht="12.95" customHeight="1" thickBo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 s="7" customFormat="1" ht="30" customHeight="1" thickBot="1" x14ac:dyDescent="0.3">
      <c r="A9" s="84" t="s">
        <v>4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6"/>
      <c r="Q9" s="84" t="s">
        <v>4</v>
      </c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6"/>
      <c r="AG9" s="84" t="s">
        <v>4</v>
      </c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6"/>
      <c r="AW9" s="84" t="s">
        <v>4</v>
      </c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6"/>
      <c r="BM9" s="84" t="s">
        <v>4</v>
      </c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6"/>
    </row>
    <row r="10" spans="1:80" s="1" customFormat="1" ht="23.1" customHeight="1" x14ac:dyDescent="0.25">
      <c r="A10" s="39" t="s">
        <v>3</v>
      </c>
      <c r="B10" s="42" t="s">
        <v>19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3"/>
      <c r="Q10" s="39" t="s">
        <v>3</v>
      </c>
      <c r="R10" s="42" t="s">
        <v>19</v>
      </c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3"/>
      <c r="AG10" s="39" t="s">
        <v>3</v>
      </c>
      <c r="AH10" s="42" t="s">
        <v>19</v>
      </c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3"/>
      <c r="AW10" s="39" t="s">
        <v>3</v>
      </c>
      <c r="AX10" s="42" t="s">
        <v>19</v>
      </c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3"/>
      <c r="BM10" s="39" t="s">
        <v>3</v>
      </c>
      <c r="BN10" s="42" t="s">
        <v>19</v>
      </c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3"/>
    </row>
    <row r="11" spans="1:80" s="1" customFormat="1" ht="23.1" customHeight="1" x14ac:dyDescent="0.25">
      <c r="A11" s="40"/>
      <c r="B11" s="44" t="s">
        <v>16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5"/>
      <c r="Q11" s="40"/>
      <c r="R11" s="44" t="s">
        <v>16</v>
      </c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5"/>
      <c r="AG11" s="40"/>
      <c r="AH11" s="44" t="s">
        <v>16</v>
      </c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5"/>
      <c r="AW11" s="40"/>
      <c r="AX11" s="44" t="s">
        <v>16</v>
      </c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5"/>
      <c r="BM11" s="40"/>
      <c r="BN11" s="44" t="s">
        <v>16</v>
      </c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5"/>
    </row>
    <row r="12" spans="1:80" s="1" customFormat="1" ht="23.1" customHeight="1" thickBot="1" x14ac:dyDescent="0.3">
      <c r="A12" s="41"/>
      <c r="B12" s="46" t="s">
        <v>15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7"/>
      <c r="Q12" s="41"/>
      <c r="R12" s="46" t="s">
        <v>15</v>
      </c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7"/>
      <c r="AG12" s="41"/>
      <c r="AH12" s="46" t="s">
        <v>15</v>
      </c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7"/>
      <c r="AW12" s="41"/>
      <c r="AX12" s="46" t="s">
        <v>15</v>
      </c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7"/>
      <c r="BM12" s="41"/>
      <c r="BN12" s="46" t="s">
        <v>15</v>
      </c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7"/>
    </row>
    <row r="13" spans="1:80" ht="21.95" customHeight="1" x14ac:dyDescent="0.25">
      <c r="A13" s="14" t="s">
        <v>32</v>
      </c>
      <c r="B13" s="15" t="str">
        <f>IF(B14="X",IF(B15="X",IF(B16="X","OK","NON"),"NON"),"1")</f>
        <v>OK</v>
      </c>
      <c r="C13" s="15" t="str">
        <f>IF(C14="X",IF(C15="X",IF(C16="X","OK","NON"),"NON"),"2")</f>
        <v>NON</v>
      </c>
      <c r="D13" s="15" t="str">
        <f>IF(D14="X",IF(D15="X",IF(D16="X","OK","NON"),"NON"),"3")</f>
        <v>OK</v>
      </c>
      <c r="E13" s="15" t="str">
        <f>IF(E14="X",IF(E15="X",IF(E16="X","OK","NON"),"NON"),"4")</f>
        <v>OK</v>
      </c>
      <c r="F13" s="15" t="str">
        <f>IF(F14="X",IF(F15="X",IF(F16="X","OK","NON"),"NON"),"5")</f>
        <v>NON</v>
      </c>
      <c r="G13" s="15" t="str">
        <f>IF(G14="X",IF(G15="X",IF(G16="X","OK","NON"),"NON"),"6")</f>
        <v>6</v>
      </c>
      <c r="H13" s="15" t="str">
        <f>IF(H14="X",IF(H15="X",IF(H16="X","OK","NON"),"NON"),"7")</f>
        <v>7</v>
      </c>
      <c r="I13" s="15" t="str">
        <f>IF(I14="X",IF(I15="X",IF(I16="X","OK","NON"),"NON"),"8")</f>
        <v>8</v>
      </c>
      <c r="J13" s="15" t="str">
        <f>IF(J14="X",IF(J15="X",IF(J16="X","OK","NON"),"NON"),"9")</f>
        <v>9</v>
      </c>
      <c r="K13" s="15" t="str">
        <f>IF(K14="X",IF(K15="X",IF(K16="X","OK","NON"),"NON"),"10")</f>
        <v>10</v>
      </c>
      <c r="L13" s="15" t="str">
        <f>IF(L14="X",IF(L15="X",IF(L16="X","OK","NON"),"NON"),"11")</f>
        <v>11</v>
      </c>
      <c r="M13" s="15" t="str">
        <f>IF(M14="X",IF(M15="X",IF(M16="X","OK","NON"),"NON"),"12")</f>
        <v>12</v>
      </c>
      <c r="N13" s="15" t="str">
        <f>IF(N14="X",IF(N15="X",IF(N16="X","OK","NON"),"NON"),"13")</f>
        <v>13</v>
      </c>
      <c r="O13" s="15" t="str">
        <f>IF(O14="X",IF(O15="X",IF(O16="X","OK","NON"),"NON"),"14")</f>
        <v>14</v>
      </c>
      <c r="P13" s="16" t="str">
        <f>IF(P14="X",IF(P15="X",IF(P16="X","OK","NON"),"NON"),"15")</f>
        <v>15</v>
      </c>
      <c r="Q13" s="14" t="s">
        <v>32</v>
      </c>
      <c r="R13" s="15" t="str">
        <f>IF(R14="X",IF(R15="X",IF(R16="X","OK","NON"),"NON"),"1")</f>
        <v>OK</v>
      </c>
      <c r="S13" s="15" t="str">
        <f>IF(S14="X",IF(S15="X",IF(S16="X","OK","NON"),"NON"),"2")</f>
        <v>OK</v>
      </c>
      <c r="T13" s="15" t="str">
        <f>IF(T14="X",IF(T15="X",IF(T16="X","OK","NON"),"NON"),"3")</f>
        <v>3</v>
      </c>
      <c r="U13" s="15" t="str">
        <f>IF(U14="X",IF(U15="X",IF(U16="X","OK","NON"),"NON"),"4")</f>
        <v>4</v>
      </c>
      <c r="V13" s="15" t="str">
        <f>IF(V14="X",IF(V15="X",IF(V16="X","OK","NON"),"NON"),"5")</f>
        <v>5</v>
      </c>
      <c r="W13" s="15" t="str">
        <f>IF(W14="X",IF(W15="X",IF(W16="X","OK","NON"),"NON"),"6")</f>
        <v>6</v>
      </c>
      <c r="X13" s="15" t="str">
        <f>IF(X14="X",IF(X15="X",IF(X16="X","OK","NON"),"NON"),"7")</f>
        <v>7</v>
      </c>
      <c r="Y13" s="15" t="str">
        <f>IF(Y14="X",IF(Y15="X",IF(Y16="X","OK","NON"),"NON"),"8")</f>
        <v>8</v>
      </c>
      <c r="Z13" s="15" t="str">
        <f>IF(Z14="X",IF(Z15="X",IF(Z16="X","OK","NON"),"NON"),"9")</f>
        <v>9</v>
      </c>
      <c r="AA13" s="15" t="str">
        <f>IF(AA14="X",IF(AA15="X",IF(AA16="X","OK","NON"),"NON"),"10")</f>
        <v>10</v>
      </c>
      <c r="AB13" s="15" t="str">
        <f>IF(AB14="X",IF(AB15="X",IF(AB16="X","OK","NON"),"NON"),"11")</f>
        <v>11</v>
      </c>
      <c r="AC13" s="15" t="str">
        <f>IF(AC14="X",IF(AC15="X",IF(AC16="X","OK","NON"),"NON"),"12")</f>
        <v>12</v>
      </c>
      <c r="AD13" s="15" t="str">
        <f>IF(AD14="X",IF(AD15="X",IF(AD16="X","OK","NON"),"NON"),"13")</f>
        <v>13</v>
      </c>
      <c r="AE13" s="15" t="str">
        <f>IF(AE14="X",IF(AE15="X",IF(AE16="X","OK","NON"),"NON"),"14")</f>
        <v>14</v>
      </c>
      <c r="AF13" s="16" t="str">
        <f>IF(AF14="X",IF(AF15="X",IF(AF16="X","OK","NON"),"NON"),"15")</f>
        <v>15</v>
      </c>
      <c r="AG13" s="14" t="s">
        <v>32</v>
      </c>
      <c r="AH13" s="15" t="str">
        <f>IF(AH14="X",IF(AH15="X",IF(AH16="X","OK","NON"),"NON"),"1")</f>
        <v>OK</v>
      </c>
      <c r="AI13" s="15" t="str">
        <f>IF(AI14="X",IF(AI15="X",IF(AI16="X","OK","NON"),"NON"),"2")</f>
        <v>OK</v>
      </c>
      <c r="AJ13" s="15" t="str">
        <f>IF(AJ14="X",IF(AJ15="X",IF(AJ16="X","OK","NON"),"NON"),"3")</f>
        <v>OK</v>
      </c>
      <c r="AK13" s="15" t="str">
        <f>IF(AK14="X",IF(AK15="X",IF(AK16="X","OK","NON"),"NON"),"4")</f>
        <v>OK</v>
      </c>
      <c r="AL13" s="15" t="str">
        <f>IF(AL14="X",IF(AL15="X",IF(AL16="X","OK","NON"),"NON"),"5")</f>
        <v>5</v>
      </c>
      <c r="AM13" s="15" t="str">
        <f>IF(AM14="X",IF(AM15="X",IF(AM16="X","OK","NON"),"NON"),"6")</f>
        <v>6</v>
      </c>
      <c r="AN13" s="15" t="str">
        <f>IF(AN14="X",IF(AN15="X",IF(AN16="X","OK","NON"),"NON"),"7")</f>
        <v>7</v>
      </c>
      <c r="AO13" s="15" t="str">
        <f>IF(AO14="X",IF(AO15="X",IF(AO16="X","OK","NON"),"NON"),"8")</f>
        <v>8</v>
      </c>
      <c r="AP13" s="15" t="str">
        <f>IF(AP14="X",IF(AP15="X",IF(AP16="X","OK","NON"),"NON"),"9")</f>
        <v>9</v>
      </c>
      <c r="AQ13" s="15" t="str">
        <f>IF(AQ14="X",IF(AQ15="X",IF(AQ16="X","OK","NON"),"NON"),"10")</f>
        <v>10</v>
      </c>
      <c r="AR13" s="15" t="str">
        <f>IF(AR14="X",IF(AR15="X",IF(AR16="X","OK","NON"),"NON"),"11")</f>
        <v>11</v>
      </c>
      <c r="AS13" s="15" t="str">
        <f>IF(AS14="X",IF(AS15="X",IF(AS16="X","OK","NON"),"NON"),"12")</f>
        <v>12</v>
      </c>
      <c r="AT13" s="15" t="str">
        <f>IF(AT14="X",IF(AT15="X",IF(AT16="X","OK","NON"),"NON"),"13")</f>
        <v>13</v>
      </c>
      <c r="AU13" s="15" t="str">
        <f>IF(AU14="X",IF(AU15="X",IF(AU16="X","OK","NON"),"NON"),"14")</f>
        <v>14</v>
      </c>
      <c r="AV13" s="16" t="str">
        <f>IF(AV14="X",IF(AV15="X",IF(AV16="X","OK","NON"),"NON"),"15")</f>
        <v>15</v>
      </c>
      <c r="AW13" s="14" t="s">
        <v>32</v>
      </c>
      <c r="AX13" s="15" t="str">
        <f>IF(AX14="X",IF(AX15="X",IF(AX16="X","OK","NON"),"NON"),"1")</f>
        <v>OK</v>
      </c>
      <c r="AY13" s="15" t="str">
        <f>IF(AY14="X",IF(AY15="X",IF(AY16="X","OK","NON"),"NON"),"2")</f>
        <v>OK</v>
      </c>
      <c r="AZ13" s="15" t="str">
        <f>IF(AZ14="X",IF(AZ15="X",IF(AZ16="X","OK","NON"),"NON"),"3")</f>
        <v>OK</v>
      </c>
      <c r="BA13" s="15" t="str">
        <f>IF(BA14="X",IF(BA15="X",IF(BA16="X","OK","NON"),"NON"),"4")</f>
        <v>4</v>
      </c>
      <c r="BB13" s="15" t="str">
        <f>IF(BB14="X",IF(BB15="X",IF(BB16="X","OK","NON"),"NON"),"5")</f>
        <v>5</v>
      </c>
      <c r="BC13" s="15" t="str">
        <f>IF(BC14="X",IF(BC15="X",IF(BC16="X","OK","NON"),"NON"),"6")</f>
        <v>6</v>
      </c>
      <c r="BD13" s="15" t="str">
        <f>IF(BD14="X",IF(BD15="X",IF(BD16="X","OK","NON"),"NON"),"7")</f>
        <v>7</v>
      </c>
      <c r="BE13" s="15" t="str">
        <f>IF(BE14="X",IF(BE15="X",IF(BE16="X","OK","NON"),"NON"),"8")</f>
        <v>8</v>
      </c>
      <c r="BF13" s="15" t="str">
        <f>IF(BF14="X",IF(BF15="X",IF(BF16="X","OK","NON"),"NON"),"9")</f>
        <v>9</v>
      </c>
      <c r="BG13" s="15" t="str">
        <f>IF(BG14="X",IF(BG15="X",IF(BG16="X","OK","NON"),"NON"),"10")</f>
        <v>10</v>
      </c>
      <c r="BH13" s="15" t="str">
        <f>IF(BH14="X",IF(BH15="X",IF(BH16="X","OK","NON"),"NON"),"11")</f>
        <v>11</v>
      </c>
      <c r="BI13" s="15" t="str">
        <f>IF(BI14="X",IF(BI15="X",IF(BI16="X","OK","NON"),"NON"),"12")</f>
        <v>12</v>
      </c>
      <c r="BJ13" s="15" t="str">
        <f>IF(BJ14="X",IF(BJ15="X",IF(BJ16="X","OK","NON"),"NON"),"13")</f>
        <v>13</v>
      </c>
      <c r="BK13" s="15" t="str">
        <f>IF(BK14="X",IF(BK15="X",IF(BK16="X","OK","NON"),"NON"),"14")</f>
        <v>14</v>
      </c>
      <c r="BL13" s="16" t="str">
        <f>IF(BL14="X",IF(BL15="X",IF(BL16="X","OK","NON"),"NON"),"15")</f>
        <v>15</v>
      </c>
      <c r="BM13" s="14" t="s">
        <v>32</v>
      </c>
      <c r="BN13" s="15" t="str">
        <f>IF(BN14="X",IF(BN15="X",IF(BN16="X","OK","NON"),"NON"),"1")</f>
        <v>OK</v>
      </c>
      <c r="BO13" s="15" t="str">
        <f>IF(BO14="X",IF(BO15="X",IF(BO16="X","OK","NON"),"NON"),"2")</f>
        <v>OK</v>
      </c>
      <c r="BP13" s="15" t="str">
        <f>IF(BP14="X",IF(BP15="X",IF(BP16="X","OK","NON"),"NON"),"3")</f>
        <v>OK</v>
      </c>
      <c r="BQ13" s="15" t="str">
        <f>IF(BQ14="X",IF(BQ15="X",IF(BQ16="X","OK","NON"),"NON"),"4")</f>
        <v>OK</v>
      </c>
      <c r="BR13" s="15" t="str">
        <f>IF(BR14="X",IF(BR15="X",IF(BR16="X","OK","NON"),"NON"),"5")</f>
        <v>5</v>
      </c>
      <c r="BS13" s="15" t="str">
        <f>IF(BS14="X",IF(BS15="X",IF(BS16="X","OK","NON"),"NON"),"6")</f>
        <v>6</v>
      </c>
      <c r="BT13" s="15" t="str">
        <f>IF(BT14="X",IF(BT15="X",IF(BT16="X","OK","NON"),"NON"),"7")</f>
        <v>7</v>
      </c>
      <c r="BU13" s="15" t="str">
        <f>IF(BU14="X",IF(BU15="X",IF(BU16="X","OK","NON"),"NON"),"8")</f>
        <v>8</v>
      </c>
      <c r="BV13" s="15" t="str">
        <f>IF(BV14="X",IF(BV15="X",IF(BV16="X","OK","NON"),"NON"),"9")</f>
        <v>9</v>
      </c>
      <c r="BW13" s="15" t="str">
        <f>IF(BW14="X",IF(BW15="X",IF(BW16="X","OK","NON"),"NON"),"10")</f>
        <v>10</v>
      </c>
      <c r="BX13" s="15" t="str">
        <f>IF(BX14="X",IF(BX15="X",IF(BX16="X","OK","NON"),"NON"),"11")</f>
        <v>11</v>
      </c>
      <c r="BY13" s="15" t="str">
        <f>IF(BY14="X",IF(BY15="X",IF(BY16="X","OK","NON"),"NON"),"12")</f>
        <v>12</v>
      </c>
      <c r="BZ13" s="15" t="str">
        <f>IF(BZ14="X",IF(BZ15="X",IF(BZ16="X","OK","NON"),"NON"),"13")</f>
        <v>13</v>
      </c>
      <c r="CA13" s="15" t="str">
        <f>IF(CA14="X",IF(CA15="X",IF(CA16="X","OK","NON"),"NON"),"14")</f>
        <v>14</v>
      </c>
      <c r="CB13" s="16" t="str">
        <f>IF(CB14="X",IF(CB15="X",IF(CB16="X","OK","NON"),"NON"),"15")</f>
        <v>15</v>
      </c>
    </row>
    <row r="14" spans="1:80" ht="24" customHeight="1" x14ac:dyDescent="0.25">
      <c r="A14" s="8" t="s">
        <v>0</v>
      </c>
      <c r="B14" s="3" t="s">
        <v>33</v>
      </c>
      <c r="C14" s="3" t="s">
        <v>33</v>
      </c>
      <c r="D14" s="3" t="s">
        <v>33</v>
      </c>
      <c r="E14" s="3" t="s">
        <v>33</v>
      </c>
      <c r="F14" s="3" t="s">
        <v>33</v>
      </c>
      <c r="G14" s="3"/>
      <c r="H14" s="3"/>
      <c r="I14" s="3"/>
      <c r="J14" s="3"/>
      <c r="K14" s="3"/>
      <c r="L14" s="3"/>
      <c r="M14" s="3"/>
      <c r="N14" s="3"/>
      <c r="O14" s="3"/>
      <c r="P14" s="4"/>
      <c r="Q14" s="8" t="s">
        <v>0</v>
      </c>
      <c r="R14" s="3" t="s">
        <v>33</v>
      </c>
      <c r="S14" s="3" t="s">
        <v>33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  <c r="AG14" s="8" t="s">
        <v>0</v>
      </c>
      <c r="AH14" s="3" t="s">
        <v>33</v>
      </c>
      <c r="AI14" s="3" t="s">
        <v>33</v>
      </c>
      <c r="AJ14" s="3" t="s">
        <v>33</v>
      </c>
      <c r="AK14" s="3" t="s">
        <v>33</v>
      </c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4"/>
      <c r="AW14" s="8" t="s">
        <v>0</v>
      </c>
      <c r="AX14" s="3" t="s">
        <v>33</v>
      </c>
      <c r="AY14" s="3" t="s">
        <v>33</v>
      </c>
      <c r="AZ14" s="3" t="s">
        <v>33</v>
      </c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4"/>
      <c r="BM14" s="8" t="s">
        <v>0</v>
      </c>
      <c r="BN14" s="3" t="s">
        <v>33</v>
      </c>
      <c r="BO14" s="3" t="s">
        <v>33</v>
      </c>
      <c r="BP14" s="3" t="s">
        <v>33</v>
      </c>
      <c r="BQ14" s="3" t="s">
        <v>33</v>
      </c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4"/>
    </row>
    <row r="15" spans="1:80" ht="24" customHeight="1" x14ac:dyDescent="0.25">
      <c r="A15" s="9" t="s">
        <v>1</v>
      </c>
      <c r="B15" s="3" t="s">
        <v>33</v>
      </c>
      <c r="C15" s="3" t="s">
        <v>33</v>
      </c>
      <c r="D15" s="3" t="s">
        <v>33</v>
      </c>
      <c r="E15" s="3" t="s">
        <v>33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  <c r="Q15" s="9" t="s">
        <v>1</v>
      </c>
      <c r="R15" s="3" t="s">
        <v>33</v>
      </c>
      <c r="S15" s="3" t="s">
        <v>33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4"/>
      <c r="AG15" s="9" t="s">
        <v>1</v>
      </c>
      <c r="AH15" s="3" t="s">
        <v>33</v>
      </c>
      <c r="AI15" s="3" t="s">
        <v>33</v>
      </c>
      <c r="AJ15" s="3" t="s">
        <v>33</v>
      </c>
      <c r="AK15" s="3" t="s">
        <v>33</v>
      </c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4"/>
      <c r="AW15" s="9" t="s">
        <v>1</v>
      </c>
      <c r="AX15" s="3" t="s">
        <v>33</v>
      </c>
      <c r="AY15" s="3" t="s">
        <v>33</v>
      </c>
      <c r="AZ15" s="3" t="s">
        <v>33</v>
      </c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4"/>
      <c r="BM15" s="9" t="s">
        <v>1</v>
      </c>
      <c r="BN15" s="3" t="s">
        <v>33</v>
      </c>
      <c r="BO15" s="3" t="s">
        <v>33</v>
      </c>
      <c r="BP15" s="3" t="s">
        <v>33</v>
      </c>
      <c r="BQ15" s="3" t="s">
        <v>33</v>
      </c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4"/>
    </row>
    <row r="16" spans="1:80" ht="24" customHeight="1" thickBot="1" x14ac:dyDescent="0.3">
      <c r="A16" s="17" t="s">
        <v>2</v>
      </c>
      <c r="B16" s="5" t="s">
        <v>33</v>
      </c>
      <c r="C16" s="5"/>
      <c r="D16" s="5" t="s">
        <v>33</v>
      </c>
      <c r="E16" s="5" t="s">
        <v>33</v>
      </c>
      <c r="F16" s="5" t="s">
        <v>33</v>
      </c>
      <c r="G16" s="5"/>
      <c r="H16" s="5"/>
      <c r="I16" s="5"/>
      <c r="J16" s="5"/>
      <c r="K16" s="5"/>
      <c r="L16" s="5"/>
      <c r="M16" s="5"/>
      <c r="N16" s="5"/>
      <c r="O16" s="5"/>
      <c r="P16" s="6"/>
      <c r="Q16" s="17" t="s">
        <v>2</v>
      </c>
      <c r="R16" s="5" t="s">
        <v>33</v>
      </c>
      <c r="S16" s="5" t="s">
        <v>33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  <c r="AG16" s="17" t="s">
        <v>2</v>
      </c>
      <c r="AH16" s="5" t="s">
        <v>33</v>
      </c>
      <c r="AI16" s="5" t="s">
        <v>33</v>
      </c>
      <c r="AJ16" s="5" t="s">
        <v>33</v>
      </c>
      <c r="AK16" s="5" t="s">
        <v>33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6"/>
      <c r="AW16" s="17" t="s">
        <v>2</v>
      </c>
      <c r="AX16" s="5" t="s">
        <v>33</v>
      </c>
      <c r="AY16" s="5" t="s">
        <v>33</v>
      </c>
      <c r="AZ16" s="5" t="s">
        <v>33</v>
      </c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6"/>
      <c r="BM16" s="17" t="s">
        <v>2</v>
      </c>
      <c r="BN16" s="5" t="s">
        <v>33</v>
      </c>
      <c r="BO16" s="5" t="s">
        <v>33</v>
      </c>
      <c r="BP16" s="5" t="s">
        <v>33</v>
      </c>
      <c r="BQ16" s="5" t="s">
        <v>33</v>
      </c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6"/>
    </row>
    <row r="17" spans="1:80" ht="21.95" customHeight="1" x14ac:dyDescent="0.25">
      <c r="A17" s="26" t="s">
        <v>18</v>
      </c>
      <c r="B17" s="27"/>
      <c r="C17" s="27"/>
      <c r="D17" s="27"/>
      <c r="E17" s="27"/>
      <c r="F17" s="27"/>
      <c r="G17" s="28"/>
      <c r="H17" s="58">
        <f>COUNTIF(B13:P13,"OK")</f>
        <v>3</v>
      </c>
      <c r="I17" s="59"/>
      <c r="J17" s="62" t="s">
        <v>12</v>
      </c>
      <c r="K17" s="63"/>
      <c r="L17" s="63"/>
      <c r="M17" s="63"/>
      <c r="N17" s="63"/>
      <c r="O17" s="63"/>
      <c r="P17" s="64"/>
      <c r="Q17" s="26" t="s">
        <v>18</v>
      </c>
      <c r="R17" s="27"/>
      <c r="S17" s="27"/>
      <c r="T17" s="27"/>
      <c r="U17" s="27"/>
      <c r="V17" s="27"/>
      <c r="W17" s="28"/>
      <c r="X17" s="58">
        <f>COUNTIF(R13:AF13,"OK")</f>
        <v>2</v>
      </c>
      <c r="Y17" s="59"/>
      <c r="Z17" s="62" t="s">
        <v>12</v>
      </c>
      <c r="AA17" s="63"/>
      <c r="AB17" s="63"/>
      <c r="AC17" s="63"/>
      <c r="AD17" s="63"/>
      <c r="AE17" s="63"/>
      <c r="AF17" s="64"/>
      <c r="AG17" s="26" t="s">
        <v>18</v>
      </c>
      <c r="AH17" s="27"/>
      <c r="AI17" s="27"/>
      <c r="AJ17" s="27"/>
      <c r="AK17" s="27"/>
      <c r="AL17" s="27"/>
      <c r="AM17" s="28"/>
      <c r="AN17" s="58">
        <f>COUNTIF(AH13:AV13,"OK")</f>
        <v>4</v>
      </c>
      <c r="AO17" s="59"/>
      <c r="AP17" s="62" t="s">
        <v>12</v>
      </c>
      <c r="AQ17" s="63"/>
      <c r="AR17" s="63"/>
      <c r="AS17" s="63"/>
      <c r="AT17" s="63"/>
      <c r="AU17" s="63"/>
      <c r="AV17" s="64"/>
      <c r="AW17" s="26" t="s">
        <v>18</v>
      </c>
      <c r="AX17" s="27"/>
      <c r="AY17" s="27"/>
      <c r="AZ17" s="27"/>
      <c r="BA17" s="27"/>
      <c r="BB17" s="27"/>
      <c r="BC17" s="28"/>
      <c r="BD17" s="58">
        <f>COUNTIF(AX13:BL13,"OK")</f>
        <v>3</v>
      </c>
      <c r="BE17" s="59"/>
      <c r="BF17" s="62" t="s">
        <v>12</v>
      </c>
      <c r="BG17" s="63"/>
      <c r="BH17" s="63"/>
      <c r="BI17" s="63"/>
      <c r="BJ17" s="63"/>
      <c r="BK17" s="63"/>
      <c r="BL17" s="64"/>
      <c r="BM17" s="26" t="s">
        <v>18</v>
      </c>
      <c r="BN17" s="27"/>
      <c r="BO17" s="27"/>
      <c r="BP17" s="27"/>
      <c r="BQ17" s="27"/>
      <c r="BR17" s="27"/>
      <c r="BS17" s="28"/>
      <c r="BT17" s="58">
        <f>COUNTIF(BN13:CB13,"OK")</f>
        <v>4</v>
      </c>
      <c r="BU17" s="59"/>
      <c r="BV17" s="62" t="s">
        <v>12</v>
      </c>
      <c r="BW17" s="63"/>
      <c r="BX17" s="63"/>
      <c r="BY17" s="63"/>
      <c r="BZ17" s="63"/>
      <c r="CA17" s="63"/>
      <c r="CB17" s="64"/>
    </row>
    <row r="18" spans="1:80" ht="21.95" customHeight="1" thickBot="1" x14ac:dyDescent="0.3">
      <c r="A18" s="29"/>
      <c r="B18" s="30"/>
      <c r="C18" s="30"/>
      <c r="D18" s="30"/>
      <c r="E18" s="30"/>
      <c r="F18" s="30"/>
      <c r="G18" s="31"/>
      <c r="H18" s="60"/>
      <c r="I18" s="61"/>
      <c r="J18" s="51" t="s">
        <v>5</v>
      </c>
      <c r="K18" s="52"/>
      <c r="L18" s="52"/>
      <c r="M18" s="52"/>
      <c r="N18" s="52"/>
      <c r="O18" s="52"/>
      <c r="P18" s="53"/>
      <c r="Q18" s="29"/>
      <c r="R18" s="30"/>
      <c r="S18" s="30"/>
      <c r="T18" s="30"/>
      <c r="U18" s="30"/>
      <c r="V18" s="30"/>
      <c r="W18" s="31"/>
      <c r="X18" s="60"/>
      <c r="Y18" s="61"/>
      <c r="Z18" s="51" t="s">
        <v>5</v>
      </c>
      <c r="AA18" s="52"/>
      <c r="AB18" s="52"/>
      <c r="AC18" s="52"/>
      <c r="AD18" s="52"/>
      <c r="AE18" s="52"/>
      <c r="AF18" s="53"/>
      <c r="AG18" s="29"/>
      <c r="AH18" s="30"/>
      <c r="AI18" s="30"/>
      <c r="AJ18" s="30"/>
      <c r="AK18" s="30"/>
      <c r="AL18" s="30"/>
      <c r="AM18" s="31"/>
      <c r="AN18" s="60"/>
      <c r="AO18" s="61"/>
      <c r="AP18" s="51" t="s">
        <v>5</v>
      </c>
      <c r="AQ18" s="52"/>
      <c r="AR18" s="52"/>
      <c r="AS18" s="52"/>
      <c r="AT18" s="52"/>
      <c r="AU18" s="52"/>
      <c r="AV18" s="53"/>
      <c r="AW18" s="29"/>
      <c r="AX18" s="30"/>
      <c r="AY18" s="30"/>
      <c r="AZ18" s="30"/>
      <c r="BA18" s="30"/>
      <c r="BB18" s="30"/>
      <c r="BC18" s="31"/>
      <c r="BD18" s="60"/>
      <c r="BE18" s="61"/>
      <c r="BF18" s="51" t="s">
        <v>5</v>
      </c>
      <c r="BG18" s="52"/>
      <c r="BH18" s="52"/>
      <c r="BI18" s="52"/>
      <c r="BJ18" s="52"/>
      <c r="BK18" s="52"/>
      <c r="BL18" s="53"/>
      <c r="BM18" s="29"/>
      <c r="BN18" s="30"/>
      <c r="BO18" s="30"/>
      <c r="BP18" s="30"/>
      <c r="BQ18" s="30"/>
      <c r="BR18" s="30"/>
      <c r="BS18" s="31"/>
      <c r="BT18" s="60"/>
      <c r="BU18" s="61"/>
      <c r="BV18" s="51" t="s">
        <v>5</v>
      </c>
      <c r="BW18" s="52"/>
      <c r="BX18" s="52"/>
      <c r="BY18" s="52"/>
      <c r="BZ18" s="52"/>
      <c r="CA18" s="52"/>
      <c r="CB18" s="53"/>
    </row>
    <row r="19" spans="1:80" ht="12.95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 s="7" customFormat="1" ht="30" customHeight="1" thickBot="1" x14ac:dyDescent="0.3">
      <c r="A20" s="65" t="s">
        <v>6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7"/>
      <c r="Q20" s="65" t="s">
        <v>6</v>
      </c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5" t="s">
        <v>6</v>
      </c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7"/>
      <c r="AW20" s="65" t="s">
        <v>6</v>
      </c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7"/>
      <c r="BM20" s="65" t="s">
        <v>6</v>
      </c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7"/>
    </row>
    <row r="21" spans="1:80" s="1" customFormat="1" ht="24" customHeight="1" x14ac:dyDescent="0.25">
      <c r="A21" s="39" t="s">
        <v>3</v>
      </c>
      <c r="B21" s="42" t="s">
        <v>20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39" t="s">
        <v>3</v>
      </c>
      <c r="R21" s="42" t="s">
        <v>20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3"/>
      <c r="AG21" s="39" t="s">
        <v>3</v>
      </c>
      <c r="AH21" s="42" t="s">
        <v>20</v>
      </c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3"/>
      <c r="AW21" s="39" t="s">
        <v>3</v>
      </c>
      <c r="AX21" s="42" t="s">
        <v>20</v>
      </c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3"/>
      <c r="BM21" s="39" t="s">
        <v>3</v>
      </c>
      <c r="BN21" s="42" t="s">
        <v>20</v>
      </c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3"/>
    </row>
    <row r="22" spans="1:80" s="1" customFormat="1" ht="24" customHeight="1" x14ac:dyDescent="0.25">
      <c r="A22" s="40"/>
      <c r="B22" s="44" t="s">
        <v>23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5"/>
      <c r="Q22" s="40"/>
      <c r="R22" s="44" t="s">
        <v>23</v>
      </c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/>
      <c r="AG22" s="40"/>
      <c r="AH22" s="44" t="s">
        <v>23</v>
      </c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5"/>
      <c r="AW22" s="40"/>
      <c r="AX22" s="44" t="s">
        <v>23</v>
      </c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5"/>
      <c r="BM22" s="40"/>
      <c r="BN22" s="44" t="s">
        <v>23</v>
      </c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5"/>
    </row>
    <row r="23" spans="1:80" s="1" customFormat="1" ht="24" customHeight="1" thickBot="1" x14ac:dyDescent="0.3">
      <c r="A23" s="41"/>
      <c r="B23" s="46" t="s">
        <v>11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7"/>
      <c r="Q23" s="41"/>
      <c r="R23" s="46" t="s">
        <v>11</v>
      </c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7"/>
      <c r="AG23" s="41"/>
      <c r="AH23" s="46" t="s">
        <v>11</v>
      </c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7"/>
      <c r="AW23" s="41"/>
      <c r="AX23" s="46" t="s">
        <v>11</v>
      </c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7"/>
      <c r="BM23" s="41"/>
      <c r="BN23" s="46" t="s">
        <v>11</v>
      </c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7"/>
    </row>
    <row r="24" spans="1:80" ht="21.95" customHeight="1" x14ac:dyDescent="0.25">
      <c r="A24" s="14" t="s">
        <v>32</v>
      </c>
      <c r="B24" s="15" t="str">
        <f>IF(B25="X",IF(B26="X",IF(B27="X","OK","NON"),"NON"),"1")</f>
        <v>OK</v>
      </c>
      <c r="C24" s="15" t="str">
        <f>IF(C25="X",IF(C26="X",IF(C27="X","OK","NON"),"NON"),"2")</f>
        <v>OK</v>
      </c>
      <c r="D24" s="15" t="str">
        <f>IF(D25="X",IF(D26="X",IF(D27="X","OK","NON"),"NON"),"3")</f>
        <v>OK</v>
      </c>
      <c r="E24" s="15" t="str">
        <f>IF(E25="X",IF(E26="X",IF(E27="X","OK","NON"),"NON"),"4")</f>
        <v>4</v>
      </c>
      <c r="F24" s="15" t="str">
        <f>IF(F25="X",IF(F26="X",IF(F27="X","OK","NON"),"NON"),"5")</f>
        <v>5</v>
      </c>
      <c r="G24" s="15" t="str">
        <f>IF(G25="X",IF(G26="X",IF(G27="X","OK","NON"),"NON"),"6")</f>
        <v>6</v>
      </c>
      <c r="H24" s="15" t="str">
        <f>IF(H25="X",IF(H26="X",IF(H27="X","OK","NON"),"NON"),"7")</f>
        <v>7</v>
      </c>
      <c r="I24" s="15" t="str">
        <f>IF(I25="X",IF(I26="X",IF(I27="X","OK","NON"),"NON"),"8")</f>
        <v>8</v>
      </c>
      <c r="J24" s="15" t="str">
        <f>IF(J25="X",IF(J26="X",IF(J27="X","OK","NON"),"NON"),"9")</f>
        <v>9</v>
      </c>
      <c r="K24" s="15" t="str">
        <f>IF(K25="X",IF(K26="X",IF(K27="X","OK","NON"),"NON"),"10")</f>
        <v>10</v>
      </c>
      <c r="L24" s="15" t="str">
        <f>IF(L25="X",IF(L26="X",IF(L27="X","OK","NON"),"NON"),"11")</f>
        <v>11</v>
      </c>
      <c r="M24" s="15" t="str">
        <f>IF(M25="X",IF(M26="X",IF(M27="X","OK","NON"),"NON"),"12")</f>
        <v>12</v>
      </c>
      <c r="N24" s="15" t="str">
        <f>IF(N25="X",IF(N26="X",IF(N27="X","OK","NON"),"NON"),"13")</f>
        <v>13</v>
      </c>
      <c r="O24" s="15" t="str">
        <f>IF(O25="X",IF(O26="X",IF(O27="X","OK","NON"),"NON"),"14")</f>
        <v>14</v>
      </c>
      <c r="P24" s="16" t="str">
        <f>IF(P25="X",IF(P26="X",IF(P27="X","OK","NON"),"NON"),"15")</f>
        <v>15</v>
      </c>
      <c r="Q24" s="14" t="s">
        <v>32</v>
      </c>
      <c r="R24" s="15" t="str">
        <f>IF(R25="X",IF(R26="X",IF(R27="X","OK","NON"),"NON"),"1")</f>
        <v>1</v>
      </c>
      <c r="S24" s="15" t="str">
        <f>IF(S25="X",IF(S26="X",IF(S27="X","OK","NON"),"NON"),"2")</f>
        <v>2</v>
      </c>
      <c r="T24" s="15" t="str">
        <f>IF(T25="X",IF(T26="X",IF(T27="X","OK","NON"),"NON"),"3")</f>
        <v>3</v>
      </c>
      <c r="U24" s="15" t="str">
        <f>IF(U25="X",IF(U26="X",IF(U27="X","OK","NON"),"NON"),"4")</f>
        <v>4</v>
      </c>
      <c r="V24" s="15" t="str">
        <f>IF(V25="X",IF(V26="X",IF(V27="X","OK","NON"),"NON"),"5")</f>
        <v>5</v>
      </c>
      <c r="W24" s="15" t="str">
        <f>IF(W25="X",IF(W26="X",IF(W27="X","OK","NON"),"NON"),"6")</f>
        <v>6</v>
      </c>
      <c r="X24" s="15" t="str">
        <f>IF(X25="X",IF(X26="X",IF(X27="X","OK","NON"),"NON"),"7")</f>
        <v>7</v>
      </c>
      <c r="Y24" s="15" t="str">
        <f>IF(Y25="X",IF(Y26="X",IF(Y27="X","OK","NON"),"NON"),"8")</f>
        <v>8</v>
      </c>
      <c r="Z24" s="15" t="str">
        <f>IF(Z25="X",IF(Z26="X",IF(Z27="X","OK","NON"),"NON"),"9")</f>
        <v>9</v>
      </c>
      <c r="AA24" s="15" t="str">
        <f>IF(AA25="X",IF(AA26="X",IF(AA27="X","OK","NON"),"NON"),"10")</f>
        <v>10</v>
      </c>
      <c r="AB24" s="15" t="str">
        <f>IF(AB25="X",IF(AB26="X",IF(AB27="X","OK","NON"),"NON"),"11")</f>
        <v>11</v>
      </c>
      <c r="AC24" s="15" t="str">
        <f>IF(AC25="X",IF(AC26="X",IF(AC27="X","OK","NON"),"NON"),"12")</f>
        <v>12</v>
      </c>
      <c r="AD24" s="15" t="str">
        <f>IF(AD25="X",IF(AD26="X",IF(AD27="X","OK","NON"),"NON"),"13")</f>
        <v>13</v>
      </c>
      <c r="AE24" s="15" t="str">
        <f>IF(AE25="X",IF(AE26="X",IF(AE27="X","OK","NON"),"NON"),"14")</f>
        <v>14</v>
      </c>
      <c r="AF24" s="16" t="str">
        <f>IF(AF25="X",IF(AF26="X",IF(AF27="X","OK","NON"),"NON"),"15")</f>
        <v>15</v>
      </c>
      <c r="AG24" s="14" t="s">
        <v>32</v>
      </c>
      <c r="AH24" s="15" t="str">
        <f>IF(AH25="X",IF(AH26="X",IF(AH27="X","OK","NON"),"NON"),"1")</f>
        <v>1</v>
      </c>
      <c r="AI24" s="15" t="str">
        <f>IF(AI25="X",IF(AI26="X",IF(AI27="X","OK","NON"),"NON"),"2")</f>
        <v>2</v>
      </c>
      <c r="AJ24" s="15" t="str">
        <f>IF(AJ25="X",IF(AJ26="X",IF(AJ27="X","OK","NON"),"NON"),"3")</f>
        <v>3</v>
      </c>
      <c r="AK24" s="15" t="str">
        <f>IF(AK25="X",IF(AK26="X",IF(AK27="X","OK","NON"),"NON"),"4")</f>
        <v>4</v>
      </c>
      <c r="AL24" s="15" t="str">
        <f>IF(AL25="X",IF(AL26="X",IF(AL27="X","OK","NON"),"NON"),"5")</f>
        <v>5</v>
      </c>
      <c r="AM24" s="15" t="str">
        <f>IF(AM25="X",IF(AM26="X",IF(AM27="X","OK","NON"),"NON"),"6")</f>
        <v>6</v>
      </c>
      <c r="AN24" s="15" t="str">
        <f>IF(AN25="X",IF(AN26="X",IF(AN27="X","OK","NON"),"NON"),"7")</f>
        <v>7</v>
      </c>
      <c r="AO24" s="15" t="str">
        <f>IF(AO25="X",IF(AO26="X",IF(AO27="X","OK","NON"),"NON"),"8")</f>
        <v>8</v>
      </c>
      <c r="AP24" s="15" t="str">
        <f>IF(AP25="X",IF(AP26="X",IF(AP27="X","OK","NON"),"NON"),"9")</f>
        <v>9</v>
      </c>
      <c r="AQ24" s="15" t="str">
        <f>IF(AQ25="X",IF(AQ26="X",IF(AQ27="X","OK","NON"),"NON"),"10")</f>
        <v>10</v>
      </c>
      <c r="AR24" s="15" t="str">
        <f>IF(AR25="X",IF(AR26="X",IF(AR27="X","OK","NON"),"NON"),"11")</f>
        <v>11</v>
      </c>
      <c r="AS24" s="15" t="str">
        <f>IF(AS25="X",IF(AS26="X",IF(AS27="X","OK","NON"),"NON"),"12")</f>
        <v>12</v>
      </c>
      <c r="AT24" s="15" t="str">
        <f>IF(AT25="X",IF(AT26="X",IF(AT27="X","OK","NON"),"NON"),"13")</f>
        <v>13</v>
      </c>
      <c r="AU24" s="15" t="str">
        <f>IF(AU25="X",IF(AU26="X",IF(AU27="X","OK","NON"),"NON"),"14")</f>
        <v>14</v>
      </c>
      <c r="AV24" s="16" t="str">
        <f>IF(AV25="X",IF(AV26="X",IF(AV27="X","OK","NON"),"NON"),"15")</f>
        <v>15</v>
      </c>
      <c r="AW24" s="14" t="s">
        <v>32</v>
      </c>
      <c r="AX24" s="15" t="str">
        <f>IF(AX25="X",IF(AX26="X",IF(AX27="X","OK","NON"),"NON"),"1")</f>
        <v>1</v>
      </c>
      <c r="AY24" s="15" t="str">
        <f>IF(AY25="X",IF(AY26="X",IF(AY27="X","OK","NON"),"NON"),"2")</f>
        <v>2</v>
      </c>
      <c r="AZ24" s="15" t="str">
        <f>IF(AZ25="X",IF(AZ26="X",IF(AZ27="X","OK","NON"),"NON"),"3")</f>
        <v>3</v>
      </c>
      <c r="BA24" s="15" t="str">
        <f>IF(BA25="X",IF(BA26="X",IF(BA27="X","OK","NON"),"NON"),"4")</f>
        <v>4</v>
      </c>
      <c r="BB24" s="15" t="str">
        <f>IF(BB25="X",IF(BB26="X",IF(BB27="X","OK","NON"),"NON"),"5")</f>
        <v>5</v>
      </c>
      <c r="BC24" s="15" t="str">
        <f>IF(BC25="X",IF(BC26="X",IF(BC27="X","OK","NON"),"NON"),"6")</f>
        <v>6</v>
      </c>
      <c r="BD24" s="15" t="str">
        <f>IF(BD25="X",IF(BD26="X",IF(BD27="X","OK","NON"),"NON"),"7")</f>
        <v>7</v>
      </c>
      <c r="BE24" s="15" t="str">
        <f>IF(BE25="X",IF(BE26="X",IF(BE27="X","OK","NON"),"NON"),"8")</f>
        <v>8</v>
      </c>
      <c r="BF24" s="15" t="str">
        <f>IF(BF25="X",IF(BF26="X",IF(BF27="X","OK","NON"),"NON"),"9")</f>
        <v>9</v>
      </c>
      <c r="BG24" s="15" t="str">
        <f>IF(BG25="X",IF(BG26="X",IF(BG27="X","OK","NON"),"NON"),"10")</f>
        <v>10</v>
      </c>
      <c r="BH24" s="15" t="str">
        <f>IF(BH25="X",IF(BH26="X",IF(BH27="X","OK","NON"),"NON"),"11")</f>
        <v>11</v>
      </c>
      <c r="BI24" s="15" t="str">
        <f>IF(BI25="X",IF(BI26="X",IF(BI27="X","OK","NON"),"NON"),"12")</f>
        <v>12</v>
      </c>
      <c r="BJ24" s="15" t="str">
        <f>IF(BJ25="X",IF(BJ26="X",IF(BJ27="X","OK","NON"),"NON"),"13")</f>
        <v>13</v>
      </c>
      <c r="BK24" s="15" t="str">
        <f>IF(BK25="X",IF(BK26="X",IF(BK27="X","OK","NON"),"NON"),"14")</f>
        <v>14</v>
      </c>
      <c r="BL24" s="16" t="str">
        <f>IF(BL25="X",IF(BL26="X",IF(BL27="X","OK","NON"),"NON"),"15")</f>
        <v>15</v>
      </c>
      <c r="BM24" s="14" t="s">
        <v>32</v>
      </c>
      <c r="BN24" s="15" t="str">
        <f>IF(BN25="X",IF(BN26="X",IF(BN27="X","OK","NON"),"NON"),"1")</f>
        <v>1</v>
      </c>
      <c r="BO24" s="15" t="str">
        <f>IF(BO25="X",IF(BO26="X",IF(BO27="X","OK","NON"),"NON"),"2")</f>
        <v>2</v>
      </c>
      <c r="BP24" s="15" t="str">
        <f>IF(BP25="X",IF(BP26="X",IF(BP27="X","OK","NON"),"NON"),"3")</f>
        <v>3</v>
      </c>
      <c r="BQ24" s="15" t="str">
        <f>IF(BQ25="X",IF(BQ26="X",IF(BQ27="X","OK","NON"),"NON"),"4")</f>
        <v>4</v>
      </c>
      <c r="BR24" s="15" t="str">
        <f>IF(BR25="X",IF(BR26="X",IF(BR27="X","OK","NON"),"NON"),"5")</f>
        <v>5</v>
      </c>
      <c r="BS24" s="15" t="str">
        <f>IF(BS25="X",IF(BS26="X",IF(BS27="X","OK","NON"),"NON"),"6")</f>
        <v>6</v>
      </c>
      <c r="BT24" s="15" t="str">
        <f>IF(BT25="X",IF(BT26="X",IF(BT27="X","OK","NON"),"NON"),"7")</f>
        <v>7</v>
      </c>
      <c r="BU24" s="15" t="str">
        <f>IF(BU25="X",IF(BU26="X",IF(BU27="X","OK","NON"),"NON"),"8")</f>
        <v>8</v>
      </c>
      <c r="BV24" s="15" t="str">
        <f>IF(BV25="X",IF(BV26="X",IF(BV27="X","OK","NON"),"NON"),"9")</f>
        <v>9</v>
      </c>
      <c r="BW24" s="15" t="str">
        <f>IF(BW25="X",IF(BW26="X",IF(BW27="X","OK","NON"),"NON"),"10")</f>
        <v>10</v>
      </c>
      <c r="BX24" s="15" t="str">
        <f>IF(BX25="X",IF(BX26="X",IF(BX27="X","OK","NON"),"NON"),"11")</f>
        <v>11</v>
      </c>
      <c r="BY24" s="15" t="str">
        <f>IF(BY25="X",IF(BY26="X",IF(BY27="X","OK","NON"),"NON"),"12")</f>
        <v>12</v>
      </c>
      <c r="BZ24" s="15" t="str">
        <f>IF(BZ25="X",IF(BZ26="X",IF(BZ27="X","OK","NON"),"NON"),"13")</f>
        <v>13</v>
      </c>
      <c r="CA24" s="15" t="str">
        <f>IF(CA25="X",IF(CA26="X",IF(CA27="X","OK","NON"),"NON"),"14")</f>
        <v>14</v>
      </c>
      <c r="CB24" s="16" t="str">
        <f>IF(CB25="X",IF(CB26="X",IF(CB27="X","OK","NON"),"NON"),"15")</f>
        <v>15</v>
      </c>
    </row>
    <row r="25" spans="1:80" ht="21.95" customHeight="1" x14ac:dyDescent="0.25">
      <c r="A25" s="8" t="s">
        <v>0</v>
      </c>
      <c r="B25" s="3" t="s">
        <v>33</v>
      </c>
      <c r="C25" s="3" t="s">
        <v>33</v>
      </c>
      <c r="D25" s="3" t="s">
        <v>33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8" t="s">
        <v>0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4"/>
      <c r="AG25" s="8" t="s">
        <v>0</v>
      </c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4"/>
      <c r="AW25" s="8" t="s">
        <v>0</v>
      </c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4"/>
      <c r="BM25" s="8" t="s">
        <v>0</v>
      </c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4"/>
    </row>
    <row r="26" spans="1:80" ht="21.95" customHeight="1" x14ac:dyDescent="0.25">
      <c r="A26" s="9" t="s">
        <v>1</v>
      </c>
      <c r="B26" s="3" t="s">
        <v>33</v>
      </c>
      <c r="C26" s="3" t="s">
        <v>33</v>
      </c>
      <c r="D26" s="3" t="s">
        <v>33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9" t="s">
        <v>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4"/>
      <c r="AG26" s="9" t="s">
        <v>1</v>
      </c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"/>
      <c r="AW26" s="9" t="s">
        <v>1</v>
      </c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4"/>
      <c r="BM26" s="9" t="s">
        <v>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4"/>
    </row>
    <row r="27" spans="1:80" ht="21.95" customHeight="1" thickBot="1" x14ac:dyDescent="0.3">
      <c r="A27" s="17" t="s">
        <v>2</v>
      </c>
      <c r="B27" s="5" t="s">
        <v>33</v>
      </c>
      <c r="C27" s="5" t="s">
        <v>33</v>
      </c>
      <c r="D27" s="5" t="s">
        <v>33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6"/>
      <c r="Q27" s="17" t="s">
        <v>2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6"/>
      <c r="AG27" s="17" t="s">
        <v>2</v>
      </c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6"/>
      <c r="AW27" s="17" t="s">
        <v>2</v>
      </c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6"/>
      <c r="BM27" s="17" t="s">
        <v>2</v>
      </c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6"/>
    </row>
    <row r="28" spans="1:80" ht="21.95" customHeight="1" x14ac:dyDescent="0.25">
      <c r="A28" s="26" t="s">
        <v>44</v>
      </c>
      <c r="B28" s="27"/>
      <c r="C28" s="27"/>
      <c r="D28" s="27"/>
      <c r="E28" s="27"/>
      <c r="F28" s="27"/>
      <c r="G28" s="28"/>
      <c r="H28" s="54">
        <f>COUNTIF(B24:P24,"OK")</f>
        <v>3</v>
      </c>
      <c r="I28" s="55"/>
      <c r="J28" s="48" t="s">
        <v>12</v>
      </c>
      <c r="K28" s="49"/>
      <c r="L28" s="49"/>
      <c r="M28" s="49"/>
      <c r="N28" s="49"/>
      <c r="O28" s="49"/>
      <c r="P28" s="50"/>
      <c r="Q28" s="26" t="s">
        <v>18</v>
      </c>
      <c r="R28" s="27"/>
      <c r="S28" s="27"/>
      <c r="T28" s="27"/>
      <c r="U28" s="27"/>
      <c r="V28" s="27"/>
      <c r="W28" s="28"/>
      <c r="X28" s="54">
        <f>COUNTIF(R24:AF24,"OK")</f>
        <v>0</v>
      </c>
      <c r="Y28" s="55"/>
      <c r="Z28" s="48" t="s">
        <v>12</v>
      </c>
      <c r="AA28" s="49"/>
      <c r="AB28" s="49"/>
      <c r="AC28" s="49"/>
      <c r="AD28" s="49"/>
      <c r="AE28" s="49"/>
      <c r="AF28" s="50"/>
      <c r="AG28" s="26" t="s">
        <v>18</v>
      </c>
      <c r="AH28" s="27"/>
      <c r="AI28" s="27"/>
      <c r="AJ28" s="27"/>
      <c r="AK28" s="27"/>
      <c r="AL28" s="27"/>
      <c r="AM28" s="28"/>
      <c r="AN28" s="54">
        <f>COUNTIF(AH24:AV24,"OK")</f>
        <v>0</v>
      </c>
      <c r="AO28" s="55"/>
      <c r="AP28" s="48" t="s">
        <v>12</v>
      </c>
      <c r="AQ28" s="49"/>
      <c r="AR28" s="49"/>
      <c r="AS28" s="49"/>
      <c r="AT28" s="49"/>
      <c r="AU28" s="49"/>
      <c r="AV28" s="50"/>
      <c r="AW28" s="26" t="s">
        <v>18</v>
      </c>
      <c r="AX28" s="27"/>
      <c r="AY28" s="27"/>
      <c r="AZ28" s="27"/>
      <c r="BA28" s="27"/>
      <c r="BB28" s="27"/>
      <c r="BC28" s="28"/>
      <c r="BD28" s="54">
        <f>COUNTIF(AX24:BL24,"OK")</f>
        <v>0</v>
      </c>
      <c r="BE28" s="55"/>
      <c r="BF28" s="48" t="s">
        <v>12</v>
      </c>
      <c r="BG28" s="49"/>
      <c r="BH28" s="49"/>
      <c r="BI28" s="49"/>
      <c r="BJ28" s="49"/>
      <c r="BK28" s="49"/>
      <c r="BL28" s="50"/>
      <c r="BM28" s="26" t="s">
        <v>18</v>
      </c>
      <c r="BN28" s="27"/>
      <c r="BO28" s="27"/>
      <c r="BP28" s="27"/>
      <c r="BQ28" s="27"/>
      <c r="BR28" s="27"/>
      <c r="BS28" s="28"/>
      <c r="BT28" s="54">
        <f>COUNTIF(BN24:CB24,"OK")</f>
        <v>0</v>
      </c>
      <c r="BU28" s="55"/>
      <c r="BV28" s="48" t="s">
        <v>12</v>
      </c>
      <c r="BW28" s="49"/>
      <c r="BX28" s="49"/>
      <c r="BY28" s="49"/>
      <c r="BZ28" s="49"/>
      <c r="CA28" s="49"/>
      <c r="CB28" s="50"/>
    </row>
    <row r="29" spans="1:80" ht="21.95" customHeight="1" thickBot="1" x14ac:dyDescent="0.3">
      <c r="A29" s="29"/>
      <c r="B29" s="30"/>
      <c r="C29" s="30"/>
      <c r="D29" s="30"/>
      <c r="E29" s="30"/>
      <c r="F29" s="30"/>
      <c r="G29" s="31"/>
      <c r="H29" s="56"/>
      <c r="I29" s="57"/>
      <c r="J29" s="51" t="s">
        <v>8</v>
      </c>
      <c r="K29" s="52"/>
      <c r="L29" s="52"/>
      <c r="M29" s="52"/>
      <c r="N29" s="52"/>
      <c r="O29" s="52"/>
      <c r="P29" s="53"/>
      <c r="Q29" s="29"/>
      <c r="R29" s="30"/>
      <c r="S29" s="30"/>
      <c r="T29" s="30"/>
      <c r="U29" s="30"/>
      <c r="V29" s="30"/>
      <c r="W29" s="31"/>
      <c r="X29" s="56"/>
      <c r="Y29" s="57"/>
      <c r="Z29" s="51" t="s">
        <v>8</v>
      </c>
      <c r="AA29" s="52"/>
      <c r="AB29" s="52"/>
      <c r="AC29" s="52"/>
      <c r="AD29" s="52"/>
      <c r="AE29" s="52"/>
      <c r="AF29" s="53"/>
      <c r="AG29" s="29"/>
      <c r="AH29" s="30"/>
      <c r="AI29" s="30"/>
      <c r="AJ29" s="30"/>
      <c r="AK29" s="30"/>
      <c r="AL29" s="30"/>
      <c r="AM29" s="31"/>
      <c r="AN29" s="56"/>
      <c r="AO29" s="57"/>
      <c r="AP29" s="51" t="s">
        <v>8</v>
      </c>
      <c r="AQ29" s="52"/>
      <c r="AR29" s="52"/>
      <c r="AS29" s="52"/>
      <c r="AT29" s="52"/>
      <c r="AU29" s="52"/>
      <c r="AV29" s="53"/>
      <c r="AW29" s="29"/>
      <c r="AX29" s="30"/>
      <c r="AY29" s="30"/>
      <c r="AZ29" s="30"/>
      <c r="BA29" s="30"/>
      <c r="BB29" s="30"/>
      <c r="BC29" s="31"/>
      <c r="BD29" s="56"/>
      <c r="BE29" s="57"/>
      <c r="BF29" s="51" t="s">
        <v>8</v>
      </c>
      <c r="BG29" s="52"/>
      <c r="BH29" s="52"/>
      <c r="BI29" s="52"/>
      <c r="BJ29" s="52"/>
      <c r="BK29" s="52"/>
      <c r="BL29" s="53"/>
      <c r="BM29" s="29"/>
      <c r="BN29" s="30"/>
      <c r="BO29" s="30"/>
      <c r="BP29" s="30"/>
      <c r="BQ29" s="30"/>
      <c r="BR29" s="30"/>
      <c r="BS29" s="31"/>
      <c r="BT29" s="56"/>
      <c r="BU29" s="57"/>
      <c r="BV29" s="51" t="s">
        <v>8</v>
      </c>
      <c r="BW29" s="52"/>
      <c r="BX29" s="52"/>
      <c r="BY29" s="52"/>
      <c r="BZ29" s="52"/>
      <c r="CA29" s="52"/>
      <c r="CB29" s="53"/>
    </row>
    <row r="30" spans="1:80" ht="12.95" customHeight="1" thickBo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</row>
    <row r="31" spans="1:80" s="7" customFormat="1" ht="30" customHeight="1" thickBot="1" x14ac:dyDescent="0.3">
      <c r="A31" s="36" t="s">
        <v>7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8"/>
      <c r="Q31" s="36" t="s">
        <v>7</v>
      </c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8"/>
      <c r="AG31" s="36" t="s">
        <v>7</v>
      </c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8"/>
      <c r="AW31" s="36" t="s">
        <v>7</v>
      </c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8"/>
      <c r="BM31" s="36" t="s">
        <v>7</v>
      </c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8"/>
    </row>
    <row r="32" spans="1:80" s="1" customFormat="1" ht="24" customHeight="1" x14ac:dyDescent="0.25">
      <c r="A32" s="39" t="s">
        <v>3</v>
      </c>
      <c r="B32" s="42" t="s">
        <v>21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39" t="s">
        <v>3</v>
      </c>
      <c r="R32" s="42" t="s">
        <v>21</v>
      </c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3"/>
      <c r="AG32" s="39" t="s">
        <v>3</v>
      </c>
      <c r="AH32" s="42" t="s">
        <v>21</v>
      </c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3"/>
      <c r="AW32" s="39" t="s">
        <v>3</v>
      </c>
      <c r="AX32" s="42" t="s">
        <v>21</v>
      </c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3"/>
      <c r="BM32" s="39" t="s">
        <v>3</v>
      </c>
      <c r="BN32" s="42" t="s">
        <v>21</v>
      </c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3"/>
    </row>
    <row r="33" spans="1:80" s="1" customFormat="1" ht="24" customHeight="1" x14ac:dyDescent="0.25">
      <c r="A33" s="40"/>
      <c r="B33" s="44" t="s">
        <v>22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5"/>
      <c r="Q33" s="40"/>
      <c r="R33" s="44" t="s">
        <v>22</v>
      </c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5"/>
      <c r="AG33" s="40"/>
      <c r="AH33" s="44" t="s">
        <v>22</v>
      </c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5"/>
      <c r="AW33" s="40"/>
      <c r="AX33" s="44" t="s">
        <v>22</v>
      </c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5"/>
      <c r="BM33" s="40"/>
      <c r="BN33" s="44" t="s">
        <v>22</v>
      </c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5"/>
    </row>
    <row r="34" spans="1:80" s="1" customFormat="1" ht="24" customHeight="1" thickBot="1" x14ac:dyDescent="0.3">
      <c r="A34" s="41"/>
      <c r="B34" s="46" t="s">
        <v>13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s="41"/>
      <c r="R34" s="46" t="s">
        <v>13</v>
      </c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7"/>
      <c r="AG34" s="41"/>
      <c r="AH34" s="46" t="s">
        <v>13</v>
      </c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7"/>
      <c r="AW34" s="41"/>
      <c r="AX34" s="46" t="s">
        <v>13</v>
      </c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7"/>
      <c r="BM34" s="41"/>
      <c r="BN34" s="46" t="s">
        <v>13</v>
      </c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7"/>
    </row>
    <row r="35" spans="1:80" ht="21.95" customHeight="1" x14ac:dyDescent="0.25">
      <c r="A35" s="14" t="s">
        <v>32</v>
      </c>
      <c r="B35" s="15" t="str">
        <f>IF(B36="X",IF(B37="X",IF(B38="X","OK","NON"),"NON"),"1")</f>
        <v>OK</v>
      </c>
      <c r="C35" s="15" t="str">
        <f>IF(C36="X",IF(C37="X",IF(C38="X","OK","NON"),"NON"),"2")</f>
        <v>OK</v>
      </c>
      <c r="D35" s="15" t="str">
        <f>IF(D36="X",IF(D37="X",IF(D38="X","OK","NON"),"NON"),"3")</f>
        <v>3</v>
      </c>
      <c r="E35" s="15" t="str">
        <f>IF(E36="X",IF(E37="X",IF(E38="X","OK","NON"),"NON"),"4")</f>
        <v>4</v>
      </c>
      <c r="F35" s="15" t="str">
        <f>IF(F36="X",IF(F37="X",IF(F38="X","OK","NON"),"NON"),"5")</f>
        <v>5</v>
      </c>
      <c r="G35" s="15" t="str">
        <f>IF(G36="X",IF(G37="X",IF(G38="X","OK","NON"),"NON"),"6")</f>
        <v>6</v>
      </c>
      <c r="H35" s="15" t="str">
        <f>IF(H36="X",IF(H37="X",IF(H38="X","OK","NON"),"NON"),"7")</f>
        <v>7</v>
      </c>
      <c r="I35" s="15" t="str">
        <f>IF(I36="X",IF(I37="X",IF(I38="X","OK","NON"),"NON"),"8")</f>
        <v>8</v>
      </c>
      <c r="J35" s="15" t="str">
        <f>IF(J36="X",IF(J37="X",IF(J38="X","OK","NON"),"NON"),"9")</f>
        <v>9</v>
      </c>
      <c r="K35" s="15" t="str">
        <f>IF(K36="X",IF(K37="X",IF(K38="X","OK","NON"),"NON"),"10")</f>
        <v>10</v>
      </c>
      <c r="L35" s="15" t="str">
        <f>IF(L36="X",IF(L37="X",IF(L38="X","OK","NON"),"NON"),"11")</f>
        <v>11</v>
      </c>
      <c r="M35" s="15" t="str">
        <f>IF(M36="X",IF(M37="X",IF(M38="X","OK","NON"),"NON"),"12")</f>
        <v>12</v>
      </c>
      <c r="N35" s="15" t="str">
        <f>IF(N36="X",IF(N37="X",IF(N38="X","OK","NON"),"NON"),"13")</f>
        <v>13</v>
      </c>
      <c r="O35" s="15" t="str">
        <f>IF(O36="X",IF(O37="X",IF(O38="X","OK","NON"),"NON"),"14")</f>
        <v>14</v>
      </c>
      <c r="P35" s="16" t="str">
        <f>IF(P36="X",IF(P37="X",IF(P38="X","OK","NON"),"NON"),"15")</f>
        <v>15</v>
      </c>
      <c r="Q35" s="14" t="s">
        <v>32</v>
      </c>
      <c r="R35" s="15" t="str">
        <f>IF(R36="X",IF(R37="X",IF(R38="X","OK","NON"),"NON"),"1")</f>
        <v>1</v>
      </c>
      <c r="S35" s="15" t="str">
        <f>IF(S36="X",IF(S37="X",IF(S38="X","OK","NON"),"NON"),"2")</f>
        <v>2</v>
      </c>
      <c r="T35" s="15" t="str">
        <f>IF(T36="X",IF(T37="X",IF(T38="X","OK","NON"),"NON"),"3")</f>
        <v>3</v>
      </c>
      <c r="U35" s="15" t="str">
        <f>IF(U36="X",IF(U37="X",IF(U38="X","OK","NON"),"NON"),"4")</f>
        <v>4</v>
      </c>
      <c r="V35" s="15" t="str">
        <f>IF(V36="X",IF(V37="X",IF(V38="X","OK","NON"),"NON"),"5")</f>
        <v>5</v>
      </c>
      <c r="W35" s="15" t="str">
        <f>IF(W36="X",IF(W37="X",IF(W38="X","OK","NON"),"NON"),"6")</f>
        <v>6</v>
      </c>
      <c r="X35" s="15" t="str">
        <f>IF(X36="X",IF(X37="X",IF(X38="X","OK","NON"),"NON"),"7")</f>
        <v>7</v>
      </c>
      <c r="Y35" s="15" t="str">
        <f>IF(Y36="X",IF(Y37="X",IF(Y38="X","OK","NON"),"NON"),"8")</f>
        <v>8</v>
      </c>
      <c r="Z35" s="15" t="str">
        <f>IF(Z36="X",IF(Z37="X",IF(Z38="X","OK","NON"),"NON"),"9")</f>
        <v>9</v>
      </c>
      <c r="AA35" s="15" t="str">
        <f>IF(AA36="X",IF(AA37="X",IF(AA38="X","OK","NON"),"NON"),"10")</f>
        <v>10</v>
      </c>
      <c r="AB35" s="15" t="str">
        <f>IF(AB36="X",IF(AB37="X",IF(AB38="X","OK","NON"),"NON"),"11")</f>
        <v>11</v>
      </c>
      <c r="AC35" s="15" t="str">
        <f>IF(AC36="X",IF(AC37="X",IF(AC38="X","OK","NON"),"NON"),"12")</f>
        <v>12</v>
      </c>
      <c r="AD35" s="15" t="str">
        <f>IF(AD36="X",IF(AD37="X",IF(AD38="X","OK","NON"),"NON"),"13")</f>
        <v>13</v>
      </c>
      <c r="AE35" s="15" t="str">
        <f>IF(AE36="X",IF(AE37="X",IF(AE38="X","OK","NON"),"NON"),"14")</f>
        <v>14</v>
      </c>
      <c r="AF35" s="16" t="str">
        <f>IF(AF36="X",IF(AF37="X",IF(AF38="X","OK","NON"),"NON"),"15")</f>
        <v>15</v>
      </c>
      <c r="AG35" s="14" t="s">
        <v>32</v>
      </c>
      <c r="AH35" s="15" t="str">
        <f>IF(AH36="X",IF(AH37="X",IF(AH38="X","OK","NON"),"NON"),"1")</f>
        <v>1</v>
      </c>
      <c r="AI35" s="15" t="str">
        <f>IF(AI36="X",IF(AI37="X",IF(AI38="X","OK","NON"),"NON"),"2")</f>
        <v>2</v>
      </c>
      <c r="AJ35" s="15" t="str">
        <f>IF(AJ36="X",IF(AJ37="X",IF(AJ38="X","OK","NON"),"NON"),"3")</f>
        <v>3</v>
      </c>
      <c r="AK35" s="15" t="str">
        <f>IF(AK36="X",IF(AK37="X",IF(AK38="X","OK","NON"),"NON"),"4")</f>
        <v>4</v>
      </c>
      <c r="AL35" s="15" t="str">
        <f>IF(AL36="X",IF(AL37="X",IF(AL38="X","OK","NON"),"NON"),"5")</f>
        <v>5</v>
      </c>
      <c r="AM35" s="15" t="str">
        <f>IF(AM36="X",IF(AM37="X",IF(AM38="X","OK","NON"),"NON"),"6")</f>
        <v>6</v>
      </c>
      <c r="AN35" s="15" t="str">
        <f>IF(AN36="X",IF(AN37="X",IF(AN38="X","OK","NON"),"NON"),"7")</f>
        <v>7</v>
      </c>
      <c r="AO35" s="15" t="str">
        <f>IF(AO36="X",IF(AO37="X",IF(AO38="X","OK","NON"),"NON"),"8")</f>
        <v>8</v>
      </c>
      <c r="AP35" s="15" t="str">
        <f>IF(AP36="X",IF(AP37="X",IF(AP38="X","OK","NON"),"NON"),"9")</f>
        <v>9</v>
      </c>
      <c r="AQ35" s="15" t="str">
        <f>IF(AQ36="X",IF(AQ37="X",IF(AQ38="X","OK","NON"),"NON"),"10")</f>
        <v>10</v>
      </c>
      <c r="AR35" s="15" t="str">
        <f>IF(AR36="X",IF(AR37="X",IF(AR38="X","OK","NON"),"NON"),"11")</f>
        <v>11</v>
      </c>
      <c r="AS35" s="15" t="str">
        <f>IF(AS36="X",IF(AS37="X",IF(AS38="X","OK","NON"),"NON"),"12")</f>
        <v>12</v>
      </c>
      <c r="AT35" s="15" t="str">
        <f>IF(AT36="X",IF(AT37="X",IF(AT38="X","OK","NON"),"NON"),"13")</f>
        <v>13</v>
      </c>
      <c r="AU35" s="15" t="str">
        <f>IF(AU36="X",IF(AU37="X",IF(AU38="X","OK","NON"),"NON"),"14")</f>
        <v>14</v>
      </c>
      <c r="AV35" s="16" t="str">
        <f>IF(AV36="X",IF(AV37="X",IF(AV38="X","OK","NON"),"NON"),"15")</f>
        <v>15</v>
      </c>
      <c r="AW35" s="14" t="s">
        <v>32</v>
      </c>
      <c r="AX35" s="15" t="str">
        <f>IF(AX36="X",IF(AX37="X",IF(AX38="X","OK","NON"),"NON"),"1")</f>
        <v>1</v>
      </c>
      <c r="AY35" s="15" t="str">
        <f>IF(AY36="X",IF(AY37="X",IF(AY38="X","OK","NON"),"NON"),"2")</f>
        <v>2</v>
      </c>
      <c r="AZ35" s="15" t="str">
        <f>IF(AZ36="X",IF(AZ37="X",IF(AZ38="X","OK","NON"),"NON"),"3")</f>
        <v>3</v>
      </c>
      <c r="BA35" s="15" t="str">
        <f>IF(BA36="X",IF(BA37="X",IF(BA38="X","OK","NON"),"NON"),"4")</f>
        <v>4</v>
      </c>
      <c r="BB35" s="15" t="str">
        <f>IF(BB36="X",IF(BB37="X",IF(BB38="X","OK","NON"),"NON"),"5")</f>
        <v>5</v>
      </c>
      <c r="BC35" s="15" t="str">
        <f>IF(BC36="X",IF(BC37="X",IF(BC38="X","OK","NON"),"NON"),"6")</f>
        <v>6</v>
      </c>
      <c r="BD35" s="15" t="str">
        <f>IF(BD36="X",IF(BD37="X",IF(BD38="X","OK","NON"),"NON"),"7")</f>
        <v>7</v>
      </c>
      <c r="BE35" s="15" t="str">
        <f>IF(BE36="X",IF(BE37="X",IF(BE38="X","OK","NON"),"NON"),"8")</f>
        <v>8</v>
      </c>
      <c r="BF35" s="15" t="str">
        <f>IF(BF36="X",IF(BF37="X",IF(BF38="X","OK","NON"),"NON"),"9")</f>
        <v>9</v>
      </c>
      <c r="BG35" s="15" t="str">
        <f>IF(BG36="X",IF(BG37="X",IF(BG38="X","OK","NON"),"NON"),"10")</f>
        <v>10</v>
      </c>
      <c r="BH35" s="15" t="str">
        <f>IF(BH36="X",IF(BH37="X",IF(BH38="X","OK","NON"),"NON"),"11")</f>
        <v>11</v>
      </c>
      <c r="BI35" s="15" t="str">
        <f>IF(BI36="X",IF(BI37="X",IF(BI38="X","OK","NON"),"NON"),"12")</f>
        <v>12</v>
      </c>
      <c r="BJ35" s="15" t="str">
        <f>IF(BJ36="X",IF(BJ37="X",IF(BJ38="X","OK","NON"),"NON"),"13")</f>
        <v>13</v>
      </c>
      <c r="BK35" s="15" t="str">
        <f>IF(BK36="X",IF(BK37="X",IF(BK38="X","OK","NON"),"NON"),"14")</f>
        <v>14</v>
      </c>
      <c r="BL35" s="16" t="str">
        <f>IF(BL36="X",IF(BL37="X",IF(BL38="X","OK","NON"),"NON"),"15")</f>
        <v>15</v>
      </c>
      <c r="BM35" s="14" t="s">
        <v>32</v>
      </c>
      <c r="BN35" s="15" t="str">
        <f>IF(BN36="X",IF(BN37="X",IF(BN38="X","OK","NON"),"NON"),"1")</f>
        <v>1</v>
      </c>
      <c r="BO35" s="15" t="str">
        <f>IF(BO36="X",IF(BO37="X",IF(BO38="X","OK","NON"),"NON"),"2")</f>
        <v>2</v>
      </c>
      <c r="BP35" s="15" t="str">
        <f>IF(BP36="X",IF(BP37="X",IF(BP38="X","OK","NON"),"NON"),"3")</f>
        <v>3</v>
      </c>
      <c r="BQ35" s="15" t="str">
        <f>IF(BQ36="X",IF(BQ37="X",IF(BQ38="X","OK","NON"),"NON"),"4")</f>
        <v>4</v>
      </c>
      <c r="BR35" s="15" t="str">
        <f>IF(BR36="X",IF(BR37="X",IF(BR38="X","OK","NON"),"NON"),"5")</f>
        <v>5</v>
      </c>
      <c r="BS35" s="15" t="str">
        <f>IF(BS36="X",IF(BS37="X",IF(BS38="X","OK","NON"),"NON"),"6")</f>
        <v>6</v>
      </c>
      <c r="BT35" s="15" t="str">
        <f>IF(BT36="X",IF(BT37="X",IF(BT38="X","OK","NON"),"NON"),"7")</f>
        <v>7</v>
      </c>
      <c r="BU35" s="15" t="str">
        <f>IF(BU36="X",IF(BU37="X",IF(BU38="X","OK","NON"),"NON"),"8")</f>
        <v>8</v>
      </c>
      <c r="BV35" s="15" t="str">
        <f>IF(BV36="X",IF(BV37="X",IF(BV38="X","OK","NON"),"NON"),"9")</f>
        <v>9</v>
      </c>
      <c r="BW35" s="15" t="str">
        <f>IF(BW36="X",IF(BW37="X",IF(BW38="X","OK","NON"),"NON"),"10")</f>
        <v>10</v>
      </c>
      <c r="BX35" s="15" t="str">
        <f>IF(BX36="X",IF(BX37="X",IF(BX38="X","OK","NON"),"NON"),"11")</f>
        <v>11</v>
      </c>
      <c r="BY35" s="15" t="str">
        <f>IF(BY36="X",IF(BY37="X",IF(BY38="X","OK","NON"),"NON"),"12")</f>
        <v>12</v>
      </c>
      <c r="BZ35" s="15" t="str">
        <f>IF(BZ36="X",IF(BZ37="X",IF(BZ38="X","OK","NON"),"NON"),"13")</f>
        <v>13</v>
      </c>
      <c r="CA35" s="15" t="str">
        <f>IF(CA36="X",IF(CA37="X",IF(CA38="X","OK","NON"),"NON"),"14")</f>
        <v>14</v>
      </c>
      <c r="CB35" s="16" t="str">
        <f>IF(CB36="X",IF(CB37="X",IF(CB38="X","OK","NON"),"NON"),"15")</f>
        <v>15</v>
      </c>
    </row>
    <row r="36" spans="1:80" ht="21.95" customHeight="1" x14ac:dyDescent="0.25">
      <c r="A36" s="8" t="s">
        <v>0</v>
      </c>
      <c r="B36" s="3" t="s">
        <v>33</v>
      </c>
      <c r="C36" s="3" t="s">
        <v>33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8" t="s">
        <v>0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4"/>
      <c r="AG36" s="8" t="s">
        <v>0</v>
      </c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4"/>
      <c r="AW36" s="8" t="s">
        <v>0</v>
      </c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4"/>
      <c r="BM36" s="8" t="s">
        <v>0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4"/>
    </row>
    <row r="37" spans="1:80" ht="21.95" customHeight="1" x14ac:dyDescent="0.25">
      <c r="A37" s="9" t="s">
        <v>1</v>
      </c>
      <c r="B37" s="3" t="s">
        <v>33</v>
      </c>
      <c r="C37" s="3" t="s">
        <v>33</v>
      </c>
      <c r="D37" s="3" t="s">
        <v>33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  <c r="Q37" s="9" t="s">
        <v>1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4"/>
      <c r="AG37" s="9" t="s">
        <v>1</v>
      </c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4"/>
      <c r="AW37" s="9" t="s">
        <v>1</v>
      </c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4"/>
      <c r="BM37" s="9" t="s">
        <v>1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4"/>
    </row>
    <row r="38" spans="1:80" ht="21.95" customHeight="1" thickBot="1" x14ac:dyDescent="0.3">
      <c r="A38" s="17" t="s">
        <v>2</v>
      </c>
      <c r="B38" s="5" t="s">
        <v>33</v>
      </c>
      <c r="C38" s="5" t="s">
        <v>33</v>
      </c>
      <c r="D38" s="5" t="s">
        <v>33</v>
      </c>
      <c r="E38" s="5" t="s">
        <v>33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6"/>
      <c r="Q38" s="17" t="s">
        <v>2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6"/>
      <c r="AG38" s="17" t="s">
        <v>2</v>
      </c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6"/>
      <c r="AW38" s="17" t="s">
        <v>2</v>
      </c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6"/>
      <c r="BM38" s="17" t="s">
        <v>2</v>
      </c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6"/>
    </row>
    <row r="39" spans="1:80" ht="21.95" customHeight="1" x14ac:dyDescent="0.25">
      <c r="A39" s="26" t="s">
        <v>44</v>
      </c>
      <c r="B39" s="27"/>
      <c r="C39" s="27"/>
      <c r="D39" s="27"/>
      <c r="E39" s="27"/>
      <c r="F39" s="27"/>
      <c r="G39" s="28"/>
      <c r="H39" s="32">
        <f>COUNTIF(B35:P35,"OK")</f>
        <v>2</v>
      </c>
      <c r="I39" s="33"/>
      <c r="J39" s="48" t="s">
        <v>12</v>
      </c>
      <c r="K39" s="49"/>
      <c r="L39" s="49"/>
      <c r="M39" s="49"/>
      <c r="N39" s="49"/>
      <c r="O39" s="49"/>
      <c r="P39" s="50"/>
      <c r="Q39" s="26" t="s">
        <v>18</v>
      </c>
      <c r="R39" s="27"/>
      <c r="S39" s="27"/>
      <c r="T39" s="27"/>
      <c r="U39" s="27"/>
      <c r="V39" s="27"/>
      <c r="W39" s="28"/>
      <c r="X39" s="32">
        <f>COUNTIF(R35:AF35,"OK")</f>
        <v>0</v>
      </c>
      <c r="Y39" s="33"/>
      <c r="Z39" s="48" t="s">
        <v>12</v>
      </c>
      <c r="AA39" s="49"/>
      <c r="AB39" s="49"/>
      <c r="AC39" s="49"/>
      <c r="AD39" s="49"/>
      <c r="AE39" s="49"/>
      <c r="AF39" s="50"/>
      <c r="AG39" s="26" t="s">
        <v>18</v>
      </c>
      <c r="AH39" s="27"/>
      <c r="AI39" s="27"/>
      <c r="AJ39" s="27"/>
      <c r="AK39" s="27"/>
      <c r="AL39" s="27"/>
      <c r="AM39" s="28"/>
      <c r="AN39" s="32">
        <f>COUNTIF(AH35:AV35,"OK")</f>
        <v>0</v>
      </c>
      <c r="AO39" s="33"/>
      <c r="AP39" s="48" t="s">
        <v>12</v>
      </c>
      <c r="AQ39" s="49"/>
      <c r="AR39" s="49"/>
      <c r="AS39" s="49"/>
      <c r="AT39" s="49"/>
      <c r="AU39" s="49"/>
      <c r="AV39" s="50"/>
      <c r="AW39" s="26" t="s">
        <v>18</v>
      </c>
      <c r="AX39" s="27"/>
      <c r="AY39" s="27"/>
      <c r="AZ39" s="27"/>
      <c r="BA39" s="27"/>
      <c r="BB39" s="27"/>
      <c r="BC39" s="28"/>
      <c r="BD39" s="32">
        <f>COUNTIF(AX35:BL35,"OK")</f>
        <v>0</v>
      </c>
      <c r="BE39" s="33"/>
      <c r="BF39" s="48" t="s">
        <v>12</v>
      </c>
      <c r="BG39" s="49"/>
      <c r="BH39" s="49"/>
      <c r="BI39" s="49"/>
      <c r="BJ39" s="49"/>
      <c r="BK39" s="49"/>
      <c r="BL39" s="50"/>
      <c r="BM39" s="26" t="s">
        <v>18</v>
      </c>
      <c r="BN39" s="27"/>
      <c r="BO39" s="27"/>
      <c r="BP39" s="27"/>
      <c r="BQ39" s="27"/>
      <c r="BR39" s="27"/>
      <c r="BS39" s="28"/>
      <c r="BT39" s="32">
        <f>COUNTIF(BN35:CB35,"OK")</f>
        <v>0</v>
      </c>
      <c r="BU39" s="33"/>
      <c r="BV39" s="48" t="s">
        <v>12</v>
      </c>
      <c r="BW39" s="49"/>
      <c r="BX39" s="49"/>
      <c r="BY39" s="49"/>
      <c r="BZ39" s="49"/>
      <c r="CA39" s="49"/>
      <c r="CB39" s="50"/>
    </row>
    <row r="40" spans="1:80" ht="21.95" customHeight="1" thickBot="1" x14ac:dyDescent="0.3">
      <c r="A40" s="29"/>
      <c r="B40" s="30"/>
      <c r="C40" s="30"/>
      <c r="D40" s="30"/>
      <c r="E40" s="30"/>
      <c r="F40" s="30"/>
      <c r="G40" s="31"/>
      <c r="H40" s="34"/>
      <c r="I40" s="35"/>
      <c r="J40" s="51" t="s">
        <v>9</v>
      </c>
      <c r="K40" s="52"/>
      <c r="L40" s="52"/>
      <c r="M40" s="52"/>
      <c r="N40" s="52"/>
      <c r="O40" s="52"/>
      <c r="P40" s="53"/>
      <c r="Q40" s="29"/>
      <c r="R40" s="30"/>
      <c r="S40" s="30"/>
      <c r="T40" s="30"/>
      <c r="U40" s="30"/>
      <c r="V40" s="30"/>
      <c r="W40" s="31"/>
      <c r="X40" s="34"/>
      <c r="Y40" s="35"/>
      <c r="Z40" s="51" t="s">
        <v>9</v>
      </c>
      <c r="AA40" s="52"/>
      <c r="AB40" s="52"/>
      <c r="AC40" s="52"/>
      <c r="AD40" s="52"/>
      <c r="AE40" s="52"/>
      <c r="AF40" s="53"/>
      <c r="AG40" s="29"/>
      <c r="AH40" s="30"/>
      <c r="AI40" s="30"/>
      <c r="AJ40" s="30"/>
      <c r="AK40" s="30"/>
      <c r="AL40" s="30"/>
      <c r="AM40" s="31"/>
      <c r="AN40" s="34"/>
      <c r="AO40" s="35"/>
      <c r="AP40" s="51" t="s">
        <v>9</v>
      </c>
      <c r="AQ40" s="52"/>
      <c r="AR40" s="52"/>
      <c r="AS40" s="52"/>
      <c r="AT40" s="52"/>
      <c r="AU40" s="52"/>
      <c r="AV40" s="53"/>
      <c r="AW40" s="29"/>
      <c r="AX40" s="30"/>
      <c r="AY40" s="30"/>
      <c r="AZ40" s="30"/>
      <c r="BA40" s="30"/>
      <c r="BB40" s="30"/>
      <c r="BC40" s="31"/>
      <c r="BD40" s="34"/>
      <c r="BE40" s="35"/>
      <c r="BF40" s="51" t="s">
        <v>9</v>
      </c>
      <c r="BG40" s="52"/>
      <c r="BH40" s="52"/>
      <c r="BI40" s="52"/>
      <c r="BJ40" s="52"/>
      <c r="BK40" s="52"/>
      <c r="BL40" s="53"/>
      <c r="BM40" s="29"/>
      <c r="BN40" s="30"/>
      <c r="BO40" s="30"/>
      <c r="BP40" s="30"/>
      <c r="BQ40" s="30"/>
      <c r="BR40" s="30"/>
      <c r="BS40" s="31"/>
      <c r="BT40" s="34"/>
      <c r="BU40" s="35"/>
      <c r="BV40" s="51" t="s">
        <v>9</v>
      </c>
      <c r="BW40" s="52"/>
      <c r="BX40" s="52"/>
      <c r="BY40" s="52"/>
      <c r="BZ40" s="52"/>
      <c r="CA40" s="52"/>
      <c r="CB40" s="53"/>
    </row>
  </sheetData>
  <mergeCells count="190">
    <mergeCell ref="AP39:AV39"/>
    <mergeCell ref="AP40:AV40"/>
    <mergeCell ref="AP28:AV28"/>
    <mergeCell ref="AP29:AV29"/>
    <mergeCell ref="AG31:AV31"/>
    <mergeCell ref="AG32:AG34"/>
    <mergeCell ref="AH32:AV32"/>
    <mergeCell ref="AH33:AV33"/>
    <mergeCell ref="AH34:AV34"/>
    <mergeCell ref="O3:P3"/>
    <mergeCell ref="M3:N3"/>
    <mergeCell ref="K3:L3"/>
    <mergeCell ref="I3:J3"/>
    <mergeCell ref="G3:H3"/>
    <mergeCell ref="E3:F3"/>
    <mergeCell ref="C3:D3"/>
    <mergeCell ref="S3:T3"/>
    <mergeCell ref="AG20:AV20"/>
    <mergeCell ref="Z18:AF18"/>
    <mergeCell ref="Q20:AF20"/>
    <mergeCell ref="Q7:AF7"/>
    <mergeCell ref="Q9:AF9"/>
    <mergeCell ref="Q10:Q12"/>
    <mergeCell ref="R10:AF10"/>
    <mergeCell ref="AS3:AT3"/>
    <mergeCell ref="AU3:AV3"/>
    <mergeCell ref="AI3:AJ3"/>
    <mergeCell ref="AK3:AL3"/>
    <mergeCell ref="AM3:AN3"/>
    <mergeCell ref="AO3:AP3"/>
    <mergeCell ref="AQ3:AR3"/>
    <mergeCell ref="AP18:AV18"/>
    <mergeCell ref="AP17:AV17"/>
    <mergeCell ref="Z28:AF28"/>
    <mergeCell ref="Z29:AF29"/>
    <mergeCell ref="Q31:AF31"/>
    <mergeCell ref="Q32:Q34"/>
    <mergeCell ref="R32:AF32"/>
    <mergeCell ref="R33:AF33"/>
    <mergeCell ref="R34:AF34"/>
    <mergeCell ref="Z17:AF17"/>
    <mergeCell ref="AG21:AG23"/>
    <mergeCell ref="AH21:AV21"/>
    <mergeCell ref="AH22:AV22"/>
    <mergeCell ref="AH23:AV23"/>
    <mergeCell ref="Q21:Q23"/>
    <mergeCell ref="R21:AF21"/>
    <mergeCell ref="R22:AF22"/>
    <mergeCell ref="R23:AF23"/>
    <mergeCell ref="AG1:AV1"/>
    <mergeCell ref="AG5:AV5"/>
    <mergeCell ref="AG6:AV6"/>
    <mergeCell ref="AG7:AV7"/>
    <mergeCell ref="AG9:AV9"/>
    <mergeCell ref="AG10:AG12"/>
    <mergeCell ref="AH10:AV10"/>
    <mergeCell ref="AH11:AV11"/>
    <mergeCell ref="AH12:AV12"/>
    <mergeCell ref="R12:AF12"/>
    <mergeCell ref="Q1:AF1"/>
    <mergeCell ref="Q5:AF5"/>
    <mergeCell ref="Q6:AF6"/>
    <mergeCell ref="U3:V3"/>
    <mergeCell ref="W3:X3"/>
    <mergeCell ref="Y3:Z3"/>
    <mergeCell ref="AA3:AB3"/>
    <mergeCell ref="AC3:AD3"/>
    <mergeCell ref="AE3:AF3"/>
    <mergeCell ref="BF17:BL17"/>
    <mergeCell ref="BF18:BL18"/>
    <mergeCell ref="A6:P6"/>
    <mergeCell ref="A1:P1"/>
    <mergeCell ref="A31:P31"/>
    <mergeCell ref="A9:P9"/>
    <mergeCell ref="A7:P7"/>
    <mergeCell ref="A5:P5"/>
    <mergeCell ref="A10:A12"/>
    <mergeCell ref="B12:P12"/>
    <mergeCell ref="B11:P11"/>
    <mergeCell ref="B10:P10"/>
    <mergeCell ref="J17:P17"/>
    <mergeCell ref="J18:P18"/>
    <mergeCell ref="A17:G18"/>
    <mergeCell ref="H17:I18"/>
    <mergeCell ref="A20:P20"/>
    <mergeCell ref="A21:A23"/>
    <mergeCell ref="B21:P21"/>
    <mergeCell ref="B22:P22"/>
    <mergeCell ref="B23:P23"/>
    <mergeCell ref="J28:P28"/>
    <mergeCell ref="J29:P29"/>
    <mergeCell ref="R11:AF11"/>
    <mergeCell ref="BF29:BL29"/>
    <mergeCell ref="AW31:BL31"/>
    <mergeCell ref="Q17:W18"/>
    <mergeCell ref="X17:Y18"/>
    <mergeCell ref="AG17:AM18"/>
    <mergeCell ref="AN17:AO18"/>
    <mergeCell ref="AW1:BL1"/>
    <mergeCell ref="AY3:AZ3"/>
    <mergeCell ref="BA3:BB3"/>
    <mergeCell ref="BC3:BD3"/>
    <mergeCell ref="BE3:BF3"/>
    <mergeCell ref="BG3:BH3"/>
    <mergeCell ref="BI3:BJ3"/>
    <mergeCell ref="BK3:BL3"/>
    <mergeCell ref="AW5:BL5"/>
    <mergeCell ref="AW6:BL6"/>
    <mergeCell ref="AW7:BL7"/>
    <mergeCell ref="AW9:BL9"/>
    <mergeCell ref="AW10:AW12"/>
    <mergeCell ref="AX10:BL10"/>
    <mergeCell ref="AX11:BL11"/>
    <mergeCell ref="AX12:BL12"/>
    <mergeCell ref="AW17:BC18"/>
    <mergeCell ref="BD17:BE18"/>
    <mergeCell ref="BF40:BL40"/>
    <mergeCell ref="BM1:CB1"/>
    <mergeCell ref="BO3:BP3"/>
    <mergeCell ref="BQ3:BR3"/>
    <mergeCell ref="BS3:BT3"/>
    <mergeCell ref="BU3:BV3"/>
    <mergeCell ref="BW3:BX3"/>
    <mergeCell ref="BY3:BZ3"/>
    <mergeCell ref="CA3:CB3"/>
    <mergeCell ref="BM5:CB5"/>
    <mergeCell ref="BM6:CB6"/>
    <mergeCell ref="BM7:CB7"/>
    <mergeCell ref="BM9:CB9"/>
    <mergeCell ref="BM10:BM12"/>
    <mergeCell ref="BN10:CB10"/>
    <mergeCell ref="BN11:CB11"/>
    <mergeCell ref="BN12:CB12"/>
    <mergeCell ref="BM17:BS18"/>
    <mergeCell ref="AW20:BL20"/>
    <mergeCell ref="AW21:AW23"/>
    <mergeCell ref="AX21:BL21"/>
    <mergeCell ref="AX22:BL22"/>
    <mergeCell ref="AX23:BL23"/>
    <mergeCell ref="BF28:BL28"/>
    <mergeCell ref="AN28:AO29"/>
    <mergeCell ref="AG39:AM40"/>
    <mergeCell ref="AN39:AO40"/>
    <mergeCell ref="AW28:BC29"/>
    <mergeCell ref="BD28:BE29"/>
    <mergeCell ref="AW39:BC40"/>
    <mergeCell ref="BD39:BE40"/>
    <mergeCell ref="BT17:BU18"/>
    <mergeCell ref="BV17:CB17"/>
    <mergeCell ref="BV18:CB18"/>
    <mergeCell ref="BM20:CB20"/>
    <mergeCell ref="BM21:BM23"/>
    <mergeCell ref="BN21:CB21"/>
    <mergeCell ref="BN22:CB22"/>
    <mergeCell ref="BN23:CB23"/>
    <mergeCell ref="BV28:CB28"/>
    <mergeCell ref="BV29:CB29"/>
    <mergeCell ref="BM28:BS29"/>
    <mergeCell ref="BT28:BU29"/>
    <mergeCell ref="AW32:AW34"/>
    <mergeCell ref="AX32:BL32"/>
    <mergeCell ref="AX33:BL33"/>
    <mergeCell ref="AX34:BL34"/>
    <mergeCell ref="BF39:BL39"/>
    <mergeCell ref="A28:G29"/>
    <mergeCell ref="H28:I29"/>
    <mergeCell ref="A39:G40"/>
    <mergeCell ref="H39:I40"/>
    <mergeCell ref="Q28:W29"/>
    <mergeCell ref="X28:Y29"/>
    <mergeCell ref="Q39:W40"/>
    <mergeCell ref="X39:Y40"/>
    <mergeCell ref="AG28:AM29"/>
    <mergeCell ref="J39:P39"/>
    <mergeCell ref="J40:P40"/>
    <mergeCell ref="A32:A34"/>
    <mergeCell ref="B32:P32"/>
    <mergeCell ref="B33:P33"/>
    <mergeCell ref="B34:P34"/>
    <mergeCell ref="Z39:AF39"/>
    <mergeCell ref="Z40:AF40"/>
    <mergeCell ref="BM39:BS40"/>
    <mergeCell ref="BT39:BU40"/>
    <mergeCell ref="BM31:CB31"/>
    <mergeCell ref="BM32:BM34"/>
    <mergeCell ref="BN32:CB32"/>
    <mergeCell ref="BN33:CB33"/>
    <mergeCell ref="BN34:CB34"/>
    <mergeCell ref="BV39:CB39"/>
    <mergeCell ref="BV40:CB40"/>
  </mergeCells>
  <pageMargins left="0.20833333333333334" right="0.22222222222222221" top="0.2361111111111111" bottom="0.45833333333333331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4D2-E27D-A94F-AC60-0AC7F607090F}">
  <dimension ref="A1:CB40"/>
  <sheetViews>
    <sheetView view="pageLayout" zoomScale="75" zoomScaleNormal="100" zoomScalePageLayoutView="75" workbookViewId="0">
      <selection activeCell="S15" sqref="S15"/>
    </sheetView>
  </sheetViews>
  <sheetFormatPr baseColWidth="10" defaultRowHeight="15.75" x14ac:dyDescent="0.25"/>
  <cols>
    <col min="2" max="3" width="7.625" customWidth="1"/>
    <col min="4" max="16" width="5" customWidth="1"/>
    <col min="18" max="19" width="7.625" customWidth="1"/>
    <col min="20" max="32" width="5" customWidth="1"/>
    <col min="34" max="35" width="7.625" customWidth="1"/>
    <col min="36" max="48" width="5" customWidth="1"/>
    <col min="50" max="51" width="7.5" customWidth="1"/>
    <col min="52" max="64" width="5" customWidth="1"/>
    <col min="66" max="67" width="7.375" customWidth="1"/>
    <col min="68" max="80" width="5" customWidth="1"/>
  </cols>
  <sheetData>
    <row r="1" spans="1:80" ht="21.75" thickBot="1" x14ac:dyDescent="0.4">
      <c r="A1" s="68" t="s">
        <v>17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  <c r="Q1" s="68" t="s">
        <v>17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68" t="s">
        <v>17</v>
      </c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70"/>
      <c r="AW1" s="68" t="s">
        <v>17</v>
      </c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70"/>
      <c r="BM1" s="68" t="s">
        <v>17</v>
      </c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70"/>
    </row>
    <row r="2" spans="1:8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</row>
    <row r="3" spans="1:80" ht="35.1" customHeight="1" thickBot="1" x14ac:dyDescent="0.3">
      <c r="A3" s="18" t="s">
        <v>39</v>
      </c>
      <c r="B3" s="13" t="s">
        <v>38</v>
      </c>
      <c r="C3" s="71" t="s">
        <v>45</v>
      </c>
      <c r="D3" s="71"/>
      <c r="E3" s="71"/>
      <c r="F3" s="71"/>
      <c r="G3" s="71"/>
      <c r="H3" s="71"/>
      <c r="I3" s="71"/>
      <c r="J3" s="71"/>
      <c r="K3" s="71"/>
      <c r="L3" s="71"/>
      <c r="M3" s="72"/>
      <c r="N3" s="72"/>
      <c r="O3" s="73"/>
      <c r="P3" s="74"/>
      <c r="Q3" s="19" t="s">
        <v>40</v>
      </c>
      <c r="R3" s="13" t="s">
        <v>34</v>
      </c>
      <c r="S3" s="71"/>
      <c r="T3" s="71"/>
      <c r="U3" s="71"/>
      <c r="V3" s="71"/>
      <c r="W3" s="71"/>
      <c r="X3" s="71"/>
      <c r="Y3" s="71"/>
      <c r="Z3" s="71"/>
      <c r="AA3" s="71"/>
      <c r="AB3" s="71"/>
      <c r="AC3" s="72"/>
      <c r="AD3" s="72"/>
      <c r="AE3" s="73"/>
      <c r="AF3" s="74"/>
      <c r="AG3" s="20" t="s">
        <v>41</v>
      </c>
      <c r="AH3" s="13" t="s">
        <v>37</v>
      </c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2"/>
      <c r="AT3" s="72"/>
      <c r="AU3" s="73"/>
      <c r="AV3" s="74"/>
      <c r="AW3" s="21" t="s">
        <v>42</v>
      </c>
      <c r="AX3" s="13" t="s">
        <v>38</v>
      </c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2"/>
      <c r="BJ3" s="72"/>
      <c r="BK3" s="73"/>
      <c r="BL3" s="74"/>
      <c r="BM3" s="22" t="s">
        <v>43</v>
      </c>
      <c r="BN3" s="13" t="s">
        <v>36</v>
      </c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2"/>
      <c r="BZ3" s="72"/>
      <c r="CA3" s="73"/>
      <c r="CB3" s="74"/>
    </row>
    <row r="4" spans="1:80" ht="6.95" customHeight="1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80" ht="24" customHeight="1" x14ac:dyDescent="0.25">
      <c r="A5" s="75" t="s">
        <v>10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7"/>
      <c r="Q5" s="75" t="s">
        <v>10</v>
      </c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7"/>
      <c r="AG5" s="75" t="s">
        <v>10</v>
      </c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7"/>
      <c r="AW5" s="75" t="s">
        <v>10</v>
      </c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7"/>
      <c r="BM5" s="75" t="s">
        <v>10</v>
      </c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7"/>
    </row>
    <row r="6" spans="1:80" ht="6.95" hidden="1" customHeight="1" x14ac:dyDescent="0.25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80"/>
      <c r="Q6" s="78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80"/>
      <c r="AG6" s="78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80"/>
      <c r="AW6" s="78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80"/>
      <c r="BM6" s="78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80"/>
    </row>
    <row r="7" spans="1:80" ht="24" customHeight="1" thickBot="1" x14ac:dyDescent="0.3">
      <c r="A7" s="81" t="s">
        <v>14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3"/>
      <c r="Q7" s="81" t="s">
        <v>14</v>
      </c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3"/>
      <c r="AG7" s="81" t="s">
        <v>14</v>
      </c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3"/>
      <c r="AW7" s="81" t="s">
        <v>14</v>
      </c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3"/>
      <c r="BM7" s="81" t="s">
        <v>14</v>
      </c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3"/>
    </row>
    <row r="8" spans="1:80" ht="12.95" customHeight="1" thickBo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 s="7" customFormat="1" ht="30" customHeight="1" thickBot="1" x14ac:dyDescent="0.3">
      <c r="A9" s="84" t="s">
        <v>4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6"/>
      <c r="Q9" s="84" t="s">
        <v>4</v>
      </c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6"/>
      <c r="AG9" s="84" t="s">
        <v>4</v>
      </c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6"/>
      <c r="AW9" s="84" t="s">
        <v>4</v>
      </c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6"/>
      <c r="BM9" s="84" t="s">
        <v>4</v>
      </c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6"/>
    </row>
    <row r="10" spans="1:80" s="1" customFormat="1" ht="23.1" customHeight="1" x14ac:dyDescent="0.25">
      <c r="A10" s="39" t="s">
        <v>3</v>
      </c>
      <c r="B10" s="42" t="s">
        <v>19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3"/>
      <c r="Q10" s="39" t="s">
        <v>3</v>
      </c>
      <c r="R10" s="42" t="s">
        <v>19</v>
      </c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3"/>
      <c r="AG10" s="39" t="s">
        <v>3</v>
      </c>
      <c r="AH10" s="42" t="s">
        <v>19</v>
      </c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3"/>
      <c r="AW10" s="39" t="s">
        <v>3</v>
      </c>
      <c r="AX10" s="42" t="s">
        <v>19</v>
      </c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3"/>
      <c r="BM10" s="39" t="s">
        <v>3</v>
      </c>
      <c r="BN10" s="42" t="s">
        <v>19</v>
      </c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3"/>
    </row>
    <row r="11" spans="1:80" s="1" customFormat="1" ht="23.1" customHeight="1" x14ac:dyDescent="0.25">
      <c r="A11" s="40"/>
      <c r="B11" s="44" t="s">
        <v>16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5"/>
      <c r="Q11" s="40"/>
      <c r="R11" s="44" t="s">
        <v>16</v>
      </c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5"/>
      <c r="AG11" s="40"/>
      <c r="AH11" s="44" t="s">
        <v>16</v>
      </c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5"/>
      <c r="AW11" s="40"/>
      <c r="AX11" s="44" t="s">
        <v>16</v>
      </c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5"/>
      <c r="BM11" s="40"/>
      <c r="BN11" s="44" t="s">
        <v>16</v>
      </c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5"/>
    </row>
    <row r="12" spans="1:80" s="1" customFormat="1" ht="23.1" customHeight="1" thickBot="1" x14ac:dyDescent="0.3">
      <c r="A12" s="41"/>
      <c r="B12" s="46" t="s">
        <v>15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7"/>
      <c r="Q12" s="41"/>
      <c r="R12" s="46" t="s">
        <v>15</v>
      </c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7"/>
      <c r="AG12" s="41"/>
      <c r="AH12" s="46" t="s">
        <v>15</v>
      </c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7"/>
      <c r="AW12" s="41"/>
      <c r="AX12" s="46" t="s">
        <v>15</v>
      </c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7"/>
      <c r="BM12" s="41"/>
      <c r="BN12" s="46" t="s">
        <v>15</v>
      </c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7"/>
    </row>
    <row r="13" spans="1:80" ht="21.95" customHeight="1" x14ac:dyDescent="0.25">
      <c r="A13" s="14" t="s">
        <v>32</v>
      </c>
      <c r="B13" s="15" t="str">
        <f>IF(B14="X",IF(B15="X",IF(B16="X","OK","NON"),"NON"),"1")</f>
        <v>OK</v>
      </c>
      <c r="C13" s="15" t="str">
        <f>IF(C14="X",IF(C15="X",IF(C16="X","OK","NON"),"NON"),"2")</f>
        <v>NON</v>
      </c>
      <c r="D13" s="15" t="str">
        <f>IF(D14="X",IF(D15="X",IF(D16="X","OK","NON"),"NON"),"3")</f>
        <v>OK</v>
      </c>
      <c r="E13" s="15" t="str">
        <f>IF(E14="X",IF(E15="X",IF(E16="X","OK","NON"),"NON"),"4")</f>
        <v>OK</v>
      </c>
      <c r="F13" s="15" t="str">
        <f>IF(F14="X",IF(F15="X",IF(F16="X","OK","NON"),"NON"),"5")</f>
        <v>NON</v>
      </c>
      <c r="G13" s="15" t="str">
        <f>IF(G14="X",IF(G15="X",IF(G16="X","OK","NON"),"NON"),"6")</f>
        <v>6</v>
      </c>
      <c r="H13" s="15" t="str">
        <f>IF(H14="X",IF(H15="X",IF(H16="X","OK","NON"),"NON"),"7")</f>
        <v>7</v>
      </c>
      <c r="I13" s="15" t="str">
        <f>IF(I14="X",IF(I15="X",IF(I16="X","OK","NON"),"NON"),"8")</f>
        <v>8</v>
      </c>
      <c r="J13" s="15" t="str">
        <f>IF(J14="X",IF(J15="X",IF(J16="X","OK","NON"),"NON"),"9")</f>
        <v>9</v>
      </c>
      <c r="K13" s="15" t="str">
        <f>IF(K14="X",IF(K15="X",IF(K16="X","OK","NON"),"NON"),"10")</f>
        <v>10</v>
      </c>
      <c r="L13" s="15" t="str">
        <f>IF(L14="X",IF(L15="X",IF(L16="X","OK","NON"),"NON"),"11")</f>
        <v>11</v>
      </c>
      <c r="M13" s="15" t="str">
        <f>IF(M14="X",IF(M15="X",IF(M16="X","OK","NON"),"NON"),"12")</f>
        <v>12</v>
      </c>
      <c r="N13" s="15" t="str">
        <f>IF(N14="X",IF(N15="X",IF(N16="X","OK","NON"),"NON"),"13")</f>
        <v>13</v>
      </c>
      <c r="O13" s="15" t="str">
        <f>IF(O14="X",IF(O15="X",IF(O16="X","OK","NON"),"NON"),"14")</f>
        <v>14</v>
      </c>
      <c r="P13" s="16" t="str">
        <f>IF(P14="X",IF(P15="X",IF(P16="X","OK","NON"),"NON"),"15")</f>
        <v>15</v>
      </c>
      <c r="Q13" s="14" t="s">
        <v>32</v>
      </c>
      <c r="R13" s="15" t="str">
        <f>IF(R14="X",IF(R15="X",IF(R16="X","OK","NON"),"NON"),"1")</f>
        <v>OK</v>
      </c>
      <c r="S13" s="15" t="str">
        <f>IF(S14="X",IF(S15="X",IF(S16="X","OK","NON"),"NON"),"2")</f>
        <v>2</v>
      </c>
      <c r="T13" s="15" t="str">
        <f>IF(T14="X",IF(T15="X",IF(T16="X","OK","NON"),"NON"),"3")</f>
        <v>3</v>
      </c>
      <c r="U13" s="15" t="str">
        <f>IF(U14="X",IF(U15="X",IF(U16="X","OK","NON"),"NON"),"4")</f>
        <v>4</v>
      </c>
      <c r="V13" s="15" t="str">
        <f>IF(V14="X",IF(V15="X",IF(V16="X","OK","NON"),"NON"),"5")</f>
        <v>5</v>
      </c>
      <c r="W13" s="15" t="str">
        <f>IF(W14="X",IF(W15="X",IF(W16="X","OK","NON"),"NON"),"6")</f>
        <v>6</v>
      </c>
      <c r="X13" s="15" t="str">
        <f>IF(X14="X",IF(X15="X",IF(X16="X","OK","NON"),"NON"),"7")</f>
        <v>7</v>
      </c>
      <c r="Y13" s="15" t="str">
        <f>IF(Y14="X",IF(Y15="X",IF(Y16="X","OK","NON"),"NON"),"8")</f>
        <v>8</v>
      </c>
      <c r="Z13" s="15" t="str">
        <f>IF(Z14="X",IF(Z15="X",IF(Z16="X","OK","NON"),"NON"),"9")</f>
        <v>9</v>
      </c>
      <c r="AA13" s="15" t="str">
        <f>IF(AA14="X",IF(AA15="X",IF(AA16="X","OK","NON"),"NON"),"10")</f>
        <v>10</v>
      </c>
      <c r="AB13" s="15" t="str">
        <f>IF(AB14="X",IF(AB15="X",IF(AB16="X","OK","NON"),"NON"),"11")</f>
        <v>11</v>
      </c>
      <c r="AC13" s="15" t="str">
        <f>IF(AC14="X",IF(AC15="X",IF(AC16="X","OK","NON"),"NON"),"12")</f>
        <v>12</v>
      </c>
      <c r="AD13" s="15" t="str">
        <f>IF(AD14="X",IF(AD15="X",IF(AD16="X","OK","NON"),"NON"),"13")</f>
        <v>13</v>
      </c>
      <c r="AE13" s="15" t="str">
        <f>IF(AE14="X",IF(AE15="X",IF(AE16="X","OK","NON"),"NON"),"14")</f>
        <v>14</v>
      </c>
      <c r="AF13" s="16" t="str">
        <f>IF(AF14="X",IF(AF15="X",IF(AF16="X","OK","NON"),"NON"),"15")</f>
        <v>15</v>
      </c>
      <c r="AG13" s="14" t="s">
        <v>32</v>
      </c>
      <c r="AH13" s="15" t="str">
        <f>IF(AH14="X",IF(AH15="X",IF(AH16="X","OK","NON"),"NON"),"1")</f>
        <v>OK</v>
      </c>
      <c r="AI13" s="15" t="str">
        <f>IF(AI14="X",IF(AI15="X",IF(AI16="X","OK","NON"),"NON"),"2")</f>
        <v>OK</v>
      </c>
      <c r="AJ13" s="15" t="str">
        <f>IF(AJ14="X",IF(AJ15="X",IF(AJ16="X","OK","NON"),"NON"),"3")</f>
        <v>OK</v>
      </c>
      <c r="AK13" s="15" t="str">
        <f>IF(AK14="X",IF(AK15="X",IF(AK16="X","OK","NON"),"NON"),"4")</f>
        <v>OK</v>
      </c>
      <c r="AL13" s="15" t="str">
        <f>IF(AL14="X",IF(AL15="X",IF(AL16="X","OK","NON"),"NON"),"5")</f>
        <v>5</v>
      </c>
      <c r="AM13" s="15" t="str">
        <f>IF(AM14="X",IF(AM15="X",IF(AM16="X","OK","NON"),"NON"),"6")</f>
        <v>6</v>
      </c>
      <c r="AN13" s="15" t="str">
        <f>IF(AN14="X",IF(AN15="X",IF(AN16="X","OK","NON"),"NON"),"7")</f>
        <v>7</v>
      </c>
      <c r="AO13" s="15" t="str">
        <f>IF(AO14="X",IF(AO15="X",IF(AO16="X","OK","NON"),"NON"),"8")</f>
        <v>8</v>
      </c>
      <c r="AP13" s="15" t="str">
        <f>IF(AP14="X",IF(AP15="X",IF(AP16="X","OK","NON"),"NON"),"9")</f>
        <v>9</v>
      </c>
      <c r="AQ13" s="15" t="str">
        <f>IF(AQ14="X",IF(AQ15="X",IF(AQ16="X","OK","NON"),"NON"),"10")</f>
        <v>10</v>
      </c>
      <c r="AR13" s="15" t="str">
        <f>IF(AR14="X",IF(AR15="X",IF(AR16="X","OK","NON"),"NON"),"11")</f>
        <v>11</v>
      </c>
      <c r="AS13" s="15" t="str">
        <f>IF(AS14="X",IF(AS15="X",IF(AS16="X","OK","NON"),"NON"),"12")</f>
        <v>12</v>
      </c>
      <c r="AT13" s="15" t="str">
        <f>IF(AT14="X",IF(AT15="X",IF(AT16="X","OK","NON"),"NON"),"13")</f>
        <v>13</v>
      </c>
      <c r="AU13" s="15" t="str">
        <f>IF(AU14="X",IF(AU15="X",IF(AU16="X","OK","NON"),"NON"),"14")</f>
        <v>14</v>
      </c>
      <c r="AV13" s="16" t="str">
        <f>IF(AV14="X",IF(AV15="X",IF(AV16="X","OK","NON"),"NON"),"15")</f>
        <v>15</v>
      </c>
      <c r="AW13" s="14" t="s">
        <v>32</v>
      </c>
      <c r="AX13" s="15" t="str">
        <f>IF(AX14="X",IF(AX15="X",IF(AX16="X","OK","NON"),"NON"),"1")</f>
        <v>OK</v>
      </c>
      <c r="AY13" s="15" t="str">
        <f>IF(AY14="X",IF(AY15="X",IF(AY16="X","OK","NON"),"NON"),"2")</f>
        <v>OK</v>
      </c>
      <c r="AZ13" s="15" t="str">
        <f>IF(AZ14="X",IF(AZ15="X",IF(AZ16="X","OK","NON"),"NON"),"3")</f>
        <v>OK</v>
      </c>
      <c r="BA13" s="15" t="str">
        <f>IF(BA14="X",IF(BA15="X",IF(BA16="X","OK","NON"),"NON"),"4")</f>
        <v>4</v>
      </c>
      <c r="BB13" s="15" t="str">
        <f>IF(BB14="X",IF(BB15="X",IF(BB16="X","OK","NON"),"NON"),"5")</f>
        <v>5</v>
      </c>
      <c r="BC13" s="15" t="str">
        <f>IF(BC14="X",IF(BC15="X",IF(BC16="X","OK","NON"),"NON"),"6")</f>
        <v>6</v>
      </c>
      <c r="BD13" s="15" t="str">
        <f>IF(BD14="X",IF(BD15="X",IF(BD16="X","OK","NON"),"NON"),"7")</f>
        <v>7</v>
      </c>
      <c r="BE13" s="15" t="str">
        <f>IF(BE14="X",IF(BE15="X",IF(BE16="X","OK","NON"),"NON"),"8")</f>
        <v>8</v>
      </c>
      <c r="BF13" s="15" t="str">
        <f>IF(BF14="X",IF(BF15="X",IF(BF16="X","OK","NON"),"NON"),"9")</f>
        <v>9</v>
      </c>
      <c r="BG13" s="15" t="str">
        <f>IF(BG14="X",IF(BG15="X",IF(BG16="X","OK","NON"),"NON"),"10")</f>
        <v>10</v>
      </c>
      <c r="BH13" s="15" t="str">
        <f>IF(BH14="X",IF(BH15="X",IF(BH16="X","OK","NON"),"NON"),"11")</f>
        <v>11</v>
      </c>
      <c r="BI13" s="15" t="str">
        <f>IF(BI14="X",IF(BI15="X",IF(BI16="X","OK","NON"),"NON"),"12")</f>
        <v>12</v>
      </c>
      <c r="BJ13" s="15" t="str">
        <f>IF(BJ14="X",IF(BJ15="X",IF(BJ16="X","OK","NON"),"NON"),"13")</f>
        <v>13</v>
      </c>
      <c r="BK13" s="15" t="str">
        <f>IF(BK14="X",IF(BK15="X",IF(BK16="X","OK","NON"),"NON"),"14")</f>
        <v>14</v>
      </c>
      <c r="BL13" s="16" t="str">
        <f>IF(BL14="X",IF(BL15="X",IF(BL16="X","OK","NON"),"NON"),"15")</f>
        <v>15</v>
      </c>
      <c r="BM13" s="14" t="s">
        <v>32</v>
      </c>
      <c r="BN13" s="15" t="str">
        <f>IF(BN14="X",IF(BN15="X",IF(BN16="X","OK","NON"),"NON"),"1")</f>
        <v>OK</v>
      </c>
      <c r="BO13" s="15" t="str">
        <f>IF(BO14="X",IF(BO15="X",IF(BO16="X","OK","NON"),"NON"),"2")</f>
        <v>OK</v>
      </c>
      <c r="BP13" s="15" t="str">
        <f>IF(BP14="X",IF(BP15="X",IF(BP16="X","OK","NON"),"NON"),"3")</f>
        <v>OK</v>
      </c>
      <c r="BQ13" s="15" t="str">
        <f>IF(BQ14="X",IF(BQ15="X",IF(BQ16="X","OK","NON"),"NON"),"4")</f>
        <v>OK</v>
      </c>
      <c r="BR13" s="15" t="str">
        <f>IF(BR14="X",IF(BR15="X",IF(BR16="X","OK","NON"),"NON"),"5")</f>
        <v>5</v>
      </c>
      <c r="BS13" s="15" t="str">
        <f>IF(BS14="X",IF(BS15="X",IF(BS16="X","OK","NON"),"NON"),"6")</f>
        <v>6</v>
      </c>
      <c r="BT13" s="15" t="str">
        <f>IF(BT14="X",IF(BT15="X",IF(BT16="X","OK","NON"),"NON"),"7")</f>
        <v>7</v>
      </c>
      <c r="BU13" s="15" t="str">
        <f>IF(BU14="X",IF(BU15="X",IF(BU16="X","OK","NON"),"NON"),"8")</f>
        <v>8</v>
      </c>
      <c r="BV13" s="15" t="str">
        <f>IF(BV14="X",IF(BV15="X",IF(BV16="X","OK","NON"),"NON"),"9")</f>
        <v>9</v>
      </c>
      <c r="BW13" s="15" t="str">
        <f>IF(BW14="X",IF(BW15="X",IF(BW16="X","OK","NON"),"NON"),"10")</f>
        <v>10</v>
      </c>
      <c r="BX13" s="15" t="str">
        <f>IF(BX14="X",IF(BX15="X",IF(BX16="X","OK","NON"),"NON"),"11")</f>
        <v>11</v>
      </c>
      <c r="BY13" s="15" t="str">
        <f>IF(BY14="X",IF(BY15="X",IF(BY16="X","OK","NON"),"NON"),"12")</f>
        <v>12</v>
      </c>
      <c r="BZ13" s="15" t="str">
        <f>IF(BZ14="X",IF(BZ15="X",IF(BZ16="X","OK","NON"),"NON"),"13")</f>
        <v>13</v>
      </c>
      <c r="CA13" s="15" t="str">
        <f>IF(CA14="X",IF(CA15="X",IF(CA16="X","OK","NON"),"NON"),"14")</f>
        <v>14</v>
      </c>
      <c r="CB13" s="16" t="str">
        <f>IF(CB14="X",IF(CB15="X",IF(CB16="X","OK","NON"),"NON"),"15")</f>
        <v>15</v>
      </c>
    </row>
    <row r="14" spans="1:80" ht="24" customHeight="1" x14ac:dyDescent="0.25">
      <c r="A14" s="8" t="s">
        <v>0</v>
      </c>
      <c r="B14" s="3" t="s">
        <v>33</v>
      </c>
      <c r="C14" s="3" t="s">
        <v>33</v>
      </c>
      <c r="D14" s="3" t="s">
        <v>33</v>
      </c>
      <c r="E14" s="3" t="s">
        <v>33</v>
      </c>
      <c r="F14" s="3" t="s">
        <v>33</v>
      </c>
      <c r="G14" s="3"/>
      <c r="H14" s="3"/>
      <c r="I14" s="3"/>
      <c r="J14" s="3"/>
      <c r="K14" s="3"/>
      <c r="L14" s="3"/>
      <c r="M14" s="3"/>
      <c r="N14" s="3"/>
      <c r="O14" s="3"/>
      <c r="P14" s="4"/>
      <c r="Q14" s="8" t="s">
        <v>0</v>
      </c>
      <c r="R14" s="3" t="s">
        <v>33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  <c r="AG14" s="8" t="s">
        <v>0</v>
      </c>
      <c r="AH14" s="3" t="s">
        <v>33</v>
      </c>
      <c r="AI14" s="3" t="s">
        <v>33</v>
      </c>
      <c r="AJ14" s="3" t="s">
        <v>33</v>
      </c>
      <c r="AK14" s="3" t="s">
        <v>33</v>
      </c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4"/>
      <c r="AW14" s="8" t="s">
        <v>0</v>
      </c>
      <c r="AX14" s="3" t="s">
        <v>33</v>
      </c>
      <c r="AY14" s="3" t="s">
        <v>33</v>
      </c>
      <c r="AZ14" s="3" t="s">
        <v>33</v>
      </c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4"/>
      <c r="BM14" s="8" t="s">
        <v>0</v>
      </c>
      <c r="BN14" s="3" t="s">
        <v>33</v>
      </c>
      <c r="BO14" s="3" t="s">
        <v>33</v>
      </c>
      <c r="BP14" s="3" t="s">
        <v>33</v>
      </c>
      <c r="BQ14" s="3" t="s">
        <v>33</v>
      </c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4"/>
    </row>
    <row r="15" spans="1:80" ht="24" customHeight="1" x14ac:dyDescent="0.25">
      <c r="A15" s="9" t="s">
        <v>1</v>
      </c>
      <c r="B15" s="3" t="s">
        <v>33</v>
      </c>
      <c r="C15" s="3" t="s">
        <v>33</v>
      </c>
      <c r="D15" s="3" t="s">
        <v>33</v>
      </c>
      <c r="E15" s="3" t="s">
        <v>33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  <c r="Q15" s="9" t="s">
        <v>1</v>
      </c>
      <c r="R15" s="3" t="s">
        <v>33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4"/>
      <c r="AG15" s="9" t="s">
        <v>1</v>
      </c>
      <c r="AH15" s="3" t="s">
        <v>33</v>
      </c>
      <c r="AI15" s="3" t="s">
        <v>33</v>
      </c>
      <c r="AJ15" s="3" t="s">
        <v>33</v>
      </c>
      <c r="AK15" s="3" t="s">
        <v>33</v>
      </c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4"/>
      <c r="AW15" s="9" t="s">
        <v>1</v>
      </c>
      <c r="AX15" s="3" t="s">
        <v>33</v>
      </c>
      <c r="AY15" s="3" t="s">
        <v>33</v>
      </c>
      <c r="AZ15" s="3" t="s">
        <v>33</v>
      </c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4"/>
      <c r="BM15" s="9" t="s">
        <v>1</v>
      </c>
      <c r="BN15" s="3" t="s">
        <v>33</v>
      </c>
      <c r="BO15" s="3" t="s">
        <v>33</v>
      </c>
      <c r="BP15" s="3" t="s">
        <v>33</v>
      </c>
      <c r="BQ15" s="3" t="s">
        <v>33</v>
      </c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4"/>
    </row>
    <row r="16" spans="1:80" ht="24" customHeight="1" thickBot="1" x14ac:dyDescent="0.3">
      <c r="A16" s="17" t="s">
        <v>2</v>
      </c>
      <c r="B16" s="5" t="s">
        <v>33</v>
      </c>
      <c r="C16" s="5"/>
      <c r="D16" s="5" t="s">
        <v>33</v>
      </c>
      <c r="E16" s="5" t="s">
        <v>33</v>
      </c>
      <c r="F16" s="5" t="s">
        <v>33</v>
      </c>
      <c r="G16" s="5"/>
      <c r="H16" s="5"/>
      <c r="I16" s="5"/>
      <c r="J16" s="5"/>
      <c r="K16" s="5"/>
      <c r="L16" s="5"/>
      <c r="M16" s="5"/>
      <c r="N16" s="5"/>
      <c r="O16" s="5"/>
      <c r="P16" s="6"/>
      <c r="Q16" s="17" t="s">
        <v>2</v>
      </c>
      <c r="R16" s="5" t="s">
        <v>33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  <c r="AG16" s="17" t="s">
        <v>2</v>
      </c>
      <c r="AH16" s="5" t="s">
        <v>33</v>
      </c>
      <c r="AI16" s="5" t="s">
        <v>33</v>
      </c>
      <c r="AJ16" s="5" t="s">
        <v>33</v>
      </c>
      <c r="AK16" s="5" t="s">
        <v>33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6"/>
      <c r="AW16" s="17" t="s">
        <v>2</v>
      </c>
      <c r="AX16" s="5" t="s">
        <v>33</v>
      </c>
      <c r="AY16" s="5" t="s">
        <v>33</v>
      </c>
      <c r="AZ16" s="5" t="s">
        <v>33</v>
      </c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6"/>
      <c r="BM16" s="17" t="s">
        <v>2</v>
      </c>
      <c r="BN16" s="5" t="s">
        <v>33</v>
      </c>
      <c r="BO16" s="5" t="s">
        <v>33</v>
      </c>
      <c r="BP16" s="5" t="s">
        <v>33</v>
      </c>
      <c r="BQ16" s="5" t="s">
        <v>33</v>
      </c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6"/>
    </row>
    <row r="17" spans="1:80" ht="21.95" customHeight="1" x14ac:dyDescent="0.25">
      <c r="A17" s="26" t="s">
        <v>18</v>
      </c>
      <c r="B17" s="27"/>
      <c r="C17" s="27"/>
      <c r="D17" s="27"/>
      <c r="E17" s="27"/>
      <c r="F17" s="27"/>
      <c r="G17" s="28"/>
      <c r="H17" s="58">
        <f>COUNTIF(B13:P13,"OK")</f>
        <v>3</v>
      </c>
      <c r="I17" s="59"/>
      <c r="J17" s="62" t="s">
        <v>12</v>
      </c>
      <c r="K17" s="63"/>
      <c r="L17" s="63"/>
      <c r="M17" s="63"/>
      <c r="N17" s="63"/>
      <c r="O17" s="63"/>
      <c r="P17" s="64"/>
      <c r="Q17" s="26" t="s">
        <v>18</v>
      </c>
      <c r="R17" s="27"/>
      <c r="S17" s="27"/>
      <c r="T17" s="27"/>
      <c r="U17" s="27"/>
      <c r="V17" s="27"/>
      <c r="W17" s="28"/>
      <c r="X17" s="58">
        <f>COUNTIF(R13:AF13,"OK")</f>
        <v>1</v>
      </c>
      <c r="Y17" s="59"/>
      <c r="Z17" s="62" t="s">
        <v>12</v>
      </c>
      <c r="AA17" s="63"/>
      <c r="AB17" s="63"/>
      <c r="AC17" s="63"/>
      <c r="AD17" s="63"/>
      <c r="AE17" s="63"/>
      <c r="AF17" s="64"/>
      <c r="AG17" s="26" t="s">
        <v>18</v>
      </c>
      <c r="AH17" s="27"/>
      <c r="AI17" s="27"/>
      <c r="AJ17" s="27"/>
      <c r="AK17" s="27"/>
      <c r="AL17" s="27"/>
      <c r="AM17" s="28"/>
      <c r="AN17" s="58">
        <f>COUNTIF(AH13:AV13,"OK")</f>
        <v>4</v>
      </c>
      <c r="AO17" s="59"/>
      <c r="AP17" s="62" t="s">
        <v>12</v>
      </c>
      <c r="AQ17" s="63"/>
      <c r="AR17" s="63"/>
      <c r="AS17" s="63"/>
      <c r="AT17" s="63"/>
      <c r="AU17" s="63"/>
      <c r="AV17" s="64"/>
      <c r="AW17" s="26" t="s">
        <v>18</v>
      </c>
      <c r="AX17" s="27"/>
      <c r="AY17" s="27"/>
      <c r="AZ17" s="27"/>
      <c r="BA17" s="27"/>
      <c r="BB17" s="27"/>
      <c r="BC17" s="28"/>
      <c r="BD17" s="58">
        <f>COUNTIF(AX13:BL13,"OK")</f>
        <v>3</v>
      </c>
      <c r="BE17" s="59"/>
      <c r="BF17" s="62" t="s">
        <v>12</v>
      </c>
      <c r="BG17" s="63"/>
      <c r="BH17" s="63"/>
      <c r="BI17" s="63"/>
      <c r="BJ17" s="63"/>
      <c r="BK17" s="63"/>
      <c r="BL17" s="64"/>
      <c r="BM17" s="26" t="s">
        <v>18</v>
      </c>
      <c r="BN17" s="27"/>
      <c r="BO17" s="27"/>
      <c r="BP17" s="27"/>
      <c r="BQ17" s="27"/>
      <c r="BR17" s="27"/>
      <c r="BS17" s="28"/>
      <c r="BT17" s="58">
        <f>COUNTIF(BN13:CB13,"OK")</f>
        <v>4</v>
      </c>
      <c r="BU17" s="59"/>
      <c r="BV17" s="62" t="s">
        <v>12</v>
      </c>
      <c r="BW17" s="63"/>
      <c r="BX17" s="63"/>
      <c r="BY17" s="63"/>
      <c r="BZ17" s="63"/>
      <c r="CA17" s="63"/>
      <c r="CB17" s="64"/>
    </row>
    <row r="18" spans="1:80" ht="21.95" customHeight="1" thickBot="1" x14ac:dyDescent="0.3">
      <c r="A18" s="29"/>
      <c r="B18" s="30"/>
      <c r="C18" s="30"/>
      <c r="D18" s="30"/>
      <c r="E18" s="30"/>
      <c r="F18" s="30"/>
      <c r="G18" s="31"/>
      <c r="H18" s="60"/>
      <c r="I18" s="61"/>
      <c r="J18" s="51" t="s">
        <v>5</v>
      </c>
      <c r="K18" s="52"/>
      <c r="L18" s="52"/>
      <c r="M18" s="52"/>
      <c r="N18" s="52"/>
      <c r="O18" s="52"/>
      <c r="P18" s="53"/>
      <c r="Q18" s="29"/>
      <c r="R18" s="30"/>
      <c r="S18" s="30"/>
      <c r="T18" s="30"/>
      <c r="U18" s="30"/>
      <c r="V18" s="30"/>
      <c r="W18" s="31"/>
      <c r="X18" s="60"/>
      <c r="Y18" s="61"/>
      <c r="Z18" s="51" t="s">
        <v>5</v>
      </c>
      <c r="AA18" s="52"/>
      <c r="AB18" s="52"/>
      <c r="AC18" s="52"/>
      <c r="AD18" s="52"/>
      <c r="AE18" s="52"/>
      <c r="AF18" s="53"/>
      <c r="AG18" s="29"/>
      <c r="AH18" s="30"/>
      <c r="AI18" s="30"/>
      <c r="AJ18" s="30"/>
      <c r="AK18" s="30"/>
      <c r="AL18" s="30"/>
      <c r="AM18" s="31"/>
      <c r="AN18" s="60"/>
      <c r="AO18" s="61"/>
      <c r="AP18" s="51" t="s">
        <v>5</v>
      </c>
      <c r="AQ18" s="52"/>
      <c r="AR18" s="52"/>
      <c r="AS18" s="52"/>
      <c r="AT18" s="52"/>
      <c r="AU18" s="52"/>
      <c r="AV18" s="53"/>
      <c r="AW18" s="29"/>
      <c r="AX18" s="30"/>
      <c r="AY18" s="30"/>
      <c r="AZ18" s="30"/>
      <c r="BA18" s="30"/>
      <c r="BB18" s="30"/>
      <c r="BC18" s="31"/>
      <c r="BD18" s="60"/>
      <c r="BE18" s="61"/>
      <c r="BF18" s="51" t="s">
        <v>5</v>
      </c>
      <c r="BG18" s="52"/>
      <c r="BH18" s="52"/>
      <c r="BI18" s="52"/>
      <c r="BJ18" s="52"/>
      <c r="BK18" s="52"/>
      <c r="BL18" s="53"/>
      <c r="BM18" s="29"/>
      <c r="BN18" s="30"/>
      <c r="BO18" s="30"/>
      <c r="BP18" s="30"/>
      <c r="BQ18" s="30"/>
      <c r="BR18" s="30"/>
      <c r="BS18" s="31"/>
      <c r="BT18" s="60"/>
      <c r="BU18" s="61"/>
      <c r="BV18" s="51" t="s">
        <v>5</v>
      </c>
      <c r="BW18" s="52"/>
      <c r="BX18" s="52"/>
      <c r="BY18" s="52"/>
      <c r="BZ18" s="52"/>
      <c r="CA18" s="52"/>
      <c r="CB18" s="53"/>
    </row>
    <row r="19" spans="1:80" ht="12.95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 s="7" customFormat="1" ht="30" customHeight="1" thickBot="1" x14ac:dyDescent="0.3">
      <c r="A20" s="65" t="s">
        <v>6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7"/>
      <c r="Q20" s="65" t="s">
        <v>6</v>
      </c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5" t="s">
        <v>6</v>
      </c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7"/>
      <c r="AW20" s="65" t="s">
        <v>6</v>
      </c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7"/>
      <c r="BM20" s="65" t="s">
        <v>6</v>
      </c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7"/>
    </row>
    <row r="21" spans="1:80" s="1" customFormat="1" ht="24" customHeight="1" x14ac:dyDescent="0.25">
      <c r="A21" s="39" t="s">
        <v>3</v>
      </c>
      <c r="B21" s="42" t="s">
        <v>20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39" t="s">
        <v>3</v>
      </c>
      <c r="R21" s="42" t="s">
        <v>20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3"/>
      <c r="AG21" s="39" t="s">
        <v>3</v>
      </c>
      <c r="AH21" s="42" t="s">
        <v>20</v>
      </c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3"/>
      <c r="AW21" s="39" t="s">
        <v>3</v>
      </c>
      <c r="AX21" s="42" t="s">
        <v>20</v>
      </c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3"/>
      <c r="BM21" s="39" t="s">
        <v>3</v>
      </c>
      <c r="BN21" s="42" t="s">
        <v>20</v>
      </c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3"/>
    </row>
    <row r="22" spans="1:80" s="1" customFormat="1" ht="24" customHeight="1" x14ac:dyDescent="0.25">
      <c r="A22" s="40"/>
      <c r="B22" s="44" t="s">
        <v>23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5"/>
      <c r="Q22" s="40"/>
      <c r="R22" s="44" t="s">
        <v>23</v>
      </c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/>
      <c r="AG22" s="40"/>
      <c r="AH22" s="44" t="s">
        <v>23</v>
      </c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5"/>
      <c r="AW22" s="40"/>
      <c r="AX22" s="44" t="s">
        <v>23</v>
      </c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5"/>
      <c r="BM22" s="40"/>
      <c r="BN22" s="44" t="s">
        <v>23</v>
      </c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5"/>
    </row>
    <row r="23" spans="1:80" s="1" customFormat="1" ht="24" customHeight="1" thickBot="1" x14ac:dyDescent="0.3">
      <c r="A23" s="41"/>
      <c r="B23" s="46" t="s">
        <v>11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7"/>
      <c r="Q23" s="41"/>
      <c r="R23" s="46" t="s">
        <v>11</v>
      </c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7"/>
      <c r="AG23" s="41"/>
      <c r="AH23" s="46" t="s">
        <v>11</v>
      </c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7"/>
      <c r="AW23" s="41"/>
      <c r="AX23" s="46" t="s">
        <v>11</v>
      </c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7"/>
      <c r="BM23" s="41"/>
      <c r="BN23" s="46" t="s">
        <v>11</v>
      </c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7"/>
    </row>
    <row r="24" spans="1:80" ht="21.95" customHeight="1" x14ac:dyDescent="0.25">
      <c r="A24" s="14" t="s">
        <v>32</v>
      </c>
      <c r="B24" s="15" t="str">
        <f>IF(B25="X",IF(B26="X",IF(B27="X","OK","NON"),"NON"),"1")</f>
        <v>OK</v>
      </c>
      <c r="C24" s="15" t="str">
        <f>IF(C25="X",IF(C26="X",IF(C27="X","OK","NON"),"NON"),"2")</f>
        <v>OK</v>
      </c>
      <c r="D24" s="15" t="str">
        <f>IF(D25="X",IF(D26="X",IF(D27="X","OK","NON"),"NON"),"3")</f>
        <v>OK</v>
      </c>
      <c r="E24" s="15" t="str">
        <f>IF(E25="X",IF(E26="X",IF(E27="X","OK","NON"),"NON"),"4")</f>
        <v>4</v>
      </c>
      <c r="F24" s="15" t="str">
        <f>IF(F25="X",IF(F26="X",IF(F27="X","OK","NON"),"NON"),"5")</f>
        <v>5</v>
      </c>
      <c r="G24" s="15" t="str">
        <f>IF(G25="X",IF(G26="X",IF(G27="X","OK","NON"),"NON"),"6")</f>
        <v>6</v>
      </c>
      <c r="H24" s="15" t="str">
        <f>IF(H25="X",IF(H26="X",IF(H27="X","OK","NON"),"NON"),"7")</f>
        <v>7</v>
      </c>
      <c r="I24" s="15" t="str">
        <f>IF(I25="X",IF(I26="X",IF(I27="X","OK","NON"),"NON"),"8")</f>
        <v>8</v>
      </c>
      <c r="J24" s="15" t="str">
        <f>IF(J25="X",IF(J26="X",IF(J27="X","OK","NON"),"NON"),"9")</f>
        <v>9</v>
      </c>
      <c r="K24" s="15" t="str">
        <f>IF(K25="X",IF(K26="X",IF(K27="X","OK","NON"),"NON"),"10")</f>
        <v>10</v>
      </c>
      <c r="L24" s="15" t="str">
        <f>IF(L25="X",IF(L26="X",IF(L27="X","OK","NON"),"NON"),"11")</f>
        <v>11</v>
      </c>
      <c r="M24" s="15" t="str">
        <f>IF(M25="X",IF(M26="X",IF(M27="X","OK","NON"),"NON"),"12")</f>
        <v>12</v>
      </c>
      <c r="N24" s="15" t="str">
        <f>IF(N25="X",IF(N26="X",IF(N27="X","OK","NON"),"NON"),"13")</f>
        <v>13</v>
      </c>
      <c r="O24" s="15" t="str">
        <f>IF(O25="X",IF(O26="X",IF(O27="X","OK","NON"),"NON"),"14")</f>
        <v>14</v>
      </c>
      <c r="P24" s="16" t="str">
        <f>IF(P25="X",IF(P26="X",IF(P27="X","OK","NON"),"NON"),"15")</f>
        <v>15</v>
      </c>
      <c r="Q24" s="14" t="s">
        <v>32</v>
      </c>
      <c r="R24" s="15" t="str">
        <f>IF(R25="X",IF(R26="X",IF(R27="X","OK","NON"),"NON"),"1")</f>
        <v>1</v>
      </c>
      <c r="S24" s="15" t="str">
        <f>IF(S25="X",IF(S26="X",IF(S27="X","OK","NON"),"NON"),"2")</f>
        <v>2</v>
      </c>
      <c r="T24" s="15" t="str">
        <f>IF(T25="X",IF(T26="X",IF(T27="X","OK","NON"),"NON"),"3")</f>
        <v>3</v>
      </c>
      <c r="U24" s="15" t="str">
        <f>IF(U25="X",IF(U26="X",IF(U27="X","OK","NON"),"NON"),"4")</f>
        <v>4</v>
      </c>
      <c r="V24" s="15" t="str">
        <f>IF(V25="X",IF(V26="X",IF(V27="X","OK","NON"),"NON"),"5")</f>
        <v>5</v>
      </c>
      <c r="W24" s="15" t="str">
        <f>IF(W25="X",IF(W26="X",IF(W27="X","OK","NON"),"NON"),"6")</f>
        <v>6</v>
      </c>
      <c r="X24" s="15" t="str">
        <f>IF(X25="X",IF(X26="X",IF(X27="X","OK","NON"),"NON"),"7")</f>
        <v>7</v>
      </c>
      <c r="Y24" s="15" t="str">
        <f>IF(Y25="X",IF(Y26="X",IF(Y27="X","OK","NON"),"NON"),"8")</f>
        <v>8</v>
      </c>
      <c r="Z24" s="15" t="str">
        <f>IF(Z25="X",IF(Z26="X",IF(Z27="X","OK","NON"),"NON"),"9")</f>
        <v>9</v>
      </c>
      <c r="AA24" s="15" t="str">
        <f>IF(AA25="X",IF(AA26="X",IF(AA27="X","OK","NON"),"NON"),"10")</f>
        <v>10</v>
      </c>
      <c r="AB24" s="15" t="str">
        <f>IF(AB25="X",IF(AB26="X",IF(AB27="X","OK","NON"),"NON"),"11")</f>
        <v>11</v>
      </c>
      <c r="AC24" s="15" t="str">
        <f>IF(AC25="X",IF(AC26="X",IF(AC27="X","OK","NON"),"NON"),"12")</f>
        <v>12</v>
      </c>
      <c r="AD24" s="15" t="str">
        <f>IF(AD25="X",IF(AD26="X",IF(AD27="X","OK","NON"),"NON"),"13")</f>
        <v>13</v>
      </c>
      <c r="AE24" s="15" t="str">
        <f>IF(AE25="X",IF(AE26="X",IF(AE27="X","OK","NON"),"NON"),"14")</f>
        <v>14</v>
      </c>
      <c r="AF24" s="16" t="str">
        <f>IF(AF25="X",IF(AF26="X",IF(AF27="X","OK","NON"),"NON"),"15")</f>
        <v>15</v>
      </c>
      <c r="AG24" s="14" t="s">
        <v>32</v>
      </c>
      <c r="AH24" s="15" t="str">
        <f>IF(AH25="X",IF(AH26="X",IF(AH27="X","OK","NON"),"NON"),"1")</f>
        <v>1</v>
      </c>
      <c r="AI24" s="15" t="str">
        <f>IF(AI25="X",IF(AI26="X",IF(AI27="X","OK","NON"),"NON"),"2")</f>
        <v>2</v>
      </c>
      <c r="AJ24" s="15" t="str">
        <f>IF(AJ25="X",IF(AJ26="X",IF(AJ27="X","OK","NON"),"NON"),"3")</f>
        <v>3</v>
      </c>
      <c r="AK24" s="15" t="str">
        <f>IF(AK25="X",IF(AK26="X",IF(AK27="X","OK","NON"),"NON"),"4")</f>
        <v>4</v>
      </c>
      <c r="AL24" s="15" t="str">
        <f>IF(AL25="X",IF(AL26="X",IF(AL27="X","OK","NON"),"NON"),"5")</f>
        <v>5</v>
      </c>
      <c r="AM24" s="15" t="str">
        <f>IF(AM25="X",IF(AM26="X",IF(AM27="X","OK","NON"),"NON"),"6")</f>
        <v>6</v>
      </c>
      <c r="AN24" s="15" t="str">
        <f>IF(AN25="X",IF(AN26="X",IF(AN27="X","OK","NON"),"NON"),"7")</f>
        <v>7</v>
      </c>
      <c r="AO24" s="15" t="str">
        <f>IF(AO25="X",IF(AO26="X",IF(AO27="X","OK","NON"),"NON"),"8")</f>
        <v>8</v>
      </c>
      <c r="AP24" s="15" t="str">
        <f>IF(AP25="X",IF(AP26="X",IF(AP27="X","OK","NON"),"NON"),"9")</f>
        <v>9</v>
      </c>
      <c r="AQ24" s="15" t="str">
        <f>IF(AQ25="X",IF(AQ26="X",IF(AQ27="X","OK","NON"),"NON"),"10")</f>
        <v>10</v>
      </c>
      <c r="AR24" s="15" t="str">
        <f>IF(AR25="X",IF(AR26="X",IF(AR27="X","OK","NON"),"NON"),"11")</f>
        <v>11</v>
      </c>
      <c r="AS24" s="15" t="str">
        <f>IF(AS25="X",IF(AS26="X",IF(AS27="X","OK","NON"),"NON"),"12")</f>
        <v>12</v>
      </c>
      <c r="AT24" s="15" t="str">
        <f>IF(AT25="X",IF(AT26="X",IF(AT27="X","OK","NON"),"NON"),"13")</f>
        <v>13</v>
      </c>
      <c r="AU24" s="15" t="str">
        <f>IF(AU25="X",IF(AU26="X",IF(AU27="X","OK","NON"),"NON"),"14")</f>
        <v>14</v>
      </c>
      <c r="AV24" s="16" t="str">
        <f>IF(AV25="X",IF(AV26="X",IF(AV27="X","OK","NON"),"NON"),"15")</f>
        <v>15</v>
      </c>
      <c r="AW24" s="14" t="s">
        <v>32</v>
      </c>
      <c r="AX24" s="15" t="str">
        <f>IF(AX25="X",IF(AX26="X",IF(AX27="X","OK","NON"),"NON"),"1")</f>
        <v>1</v>
      </c>
      <c r="AY24" s="15" t="str">
        <f>IF(AY25="X",IF(AY26="X",IF(AY27="X","OK","NON"),"NON"),"2")</f>
        <v>2</v>
      </c>
      <c r="AZ24" s="15" t="str">
        <f>IF(AZ25="X",IF(AZ26="X",IF(AZ27="X","OK","NON"),"NON"),"3")</f>
        <v>3</v>
      </c>
      <c r="BA24" s="15" t="str">
        <f>IF(BA25="X",IF(BA26="X",IF(BA27="X","OK","NON"),"NON"),"4")</f>
        <v>4</v>
      </c>
      <c r="BB24" s="15" t="str">
        <f>IF(BB25="X",IF(BB26="X",IF(BB27="X","OK","NON"),"NON"),"5")</f>
        <v>5</v>
      </c>
      <c r="BC24" s="15" t="str">
        <f>IF(BC25="X",IF(BC26="X",IF(BC27="X","OK","NON"),"NON"),"6")</f>
        <v>6</v>
      </c>
      <c r="BD24" s="15" t="str">
        <f>IF(BD25="X",IF(BD26="X",IF(BD27="X","OK","NON"),"NON"),"7")</f>
        <v>7</v>
      </c>
      <c r="BE24" s="15" t="str">
        <f>IF(BE25="X",IF(BE26="X",IF(BE27="X","OK","NON"),"NON"),"8")</f>
        <v>8</v>
      </c>
      <c r="BF24" s="15" t="str">
        <f>IF(BF25="X",IF(BF26="X",IF(BF27="X","OK","NON"),"NON"),"9")</f>
        <v>9</v>
      </c>
      <c r="BG24" s="15" t="str">
        <f>IF(BG25="X",IF(BG26="X",IF(BG27="X","OK","NON"),"NON"),"10")</f>
        <v>10</v>
      </c>
      <c r="BH24" s="15" t="str">
        <f>IF(BH25="X",IF(BH26="X",IF(BH27="X","OK","NON"),"NON"),"11")</f>
        <v>11</v>
      </c>
      <c r="BI24" s="15" t="str">
        <f>IF(BI25="X",IF(BI26="X",IF(BI27="X","OK","NON"),"NON"),"12")</f>
        <v>12</v>
      </c>
      <c r="BJ24" s="15" t="str">
        <f>IF(BJ25="X",IF(BJ26="X",IF(BJ27="X","OK","NON"),"NON"),"13")</f>
        <v>13</v>
      </c>
      <c r="BK24" s="15" t="str">
        <f>IF(BK25="X",IF(BK26="X",IF(BK27="X","OK","NON"),"NON"),"14")</f>
        <v>14</v>
      </c>
      <c r="BL24" s="16" t="str">
        <f>IF(BL25="X",IF(BL26="X",IF(BL27="X","OK","NON"),"NON"),"15")</f>
        <v>15</v>
      </c>
      <c r="BM24" s="14" t="s">
        <v>32</v>
      </c>
      <c r="BN24" s="15" t="str">
        <f>IF(BN25="X",IF(BN26="X",IF(BN27="X","OK","NON"),"NON"),"1")</f>
        <v>1</v>
      </c>
      <c r="BO24" s="15" t="str">
        <f>IF(BO25="X",IF(BO26="X",IF(BO27="X","OK","NON"),"NON"),"2")</f>
        <v>2</v>
      </c>
      <c r="BP24" s="15" t="str">
        <f>IF(BP25="X",IF(BP26="X",IF(BP27="X","OK","NON"),"NON"),"3")</f>
        <v>3</v>
      </c>
      <c r="BQ24" s="15" t="str">
        <f>IF(BQ25="X",IF(BQ26="X",IF(BQ27="X","OK","NON"),"NON"),"4")</f>
        <v>4</v>
      </c>
      <c r="BR24" s="15" t="str">
        <f>IF(BR25="X",IF(BR26="X",IF(BR27="X","OK","NON"),"NON"),"5")</f>
        <v>5</v>
      </c>
      <c r="BS24" s="15" t="str">
        <f>IF(BS25="X",IF(BS26="X",IF(BS27="X","OK","NON"),"NON"),"6")</f>
        <v>6</v>
      </c>
      <c r="BT24" s="15" t="str">
        <f>IF(BT25="X",IF(BT26="X",IF(BT27="X","OK","NON"),"NON"),"7")</f>
        <v>7</v>
      </c>
      <c r="BU24" s="15" t="str">
        <f>IF(BU25="X",IF(BU26="X",IF(BU27="X","OK","NON"),"NON"),"8")</f>
        <v>8</v>
      </c>
      <c r="BV24" s="15" t="str">
        <f>IF(BV25="X",IF(BV26="X",IF(BV27="X","OK","NON"),"NON"),"9")</f>
        <v>9</v>
      </c>
      <c r="BW24" s="15" t="str">
        <f>IF(BW25="X",IF(BW26="X",IF(BW27="X","OK","NON"),"NON"),"10")</f>
        <v>10</v>
      </c>
      <c r="BX24" s="15" t="str">
        <f>IF(BX25="X",IF(BX26="X",IF(BX27="X","OK","NON"),"NON"),"11")</f>
        <v>11</v>
      </c>
      <c r="BY24" s="15" t="str">
        <f>IF(BY25="X",IF(BY26="X",IF(BY27="X","OK","NON"),"NON"),"12")</f>
        <v>12</v>
      </c>
      <c r="BZ24" s="15" t="str">
        <f>IF(BZ25="X",IF(BZ26="X",IF(BZ27="X","OK","NON"),"NON"),"13")</f>
        <v>13</v>
      </c>
      <c r="CA24" s="15" t="str">
        <f>IF(CA25="X",IF(CA26="X",IF(CA27="X","OK","NON"),"NON"),"14")</f>
        <v>14</v>
      </c>
      <c r="CB24" s="16" t="str">
        <f>IF(CB25="X",IF(CB26="X",IF(CB27="X","OK","NON"),"NON"),"15")</f>
        <v>15</v>
      </c>
    </row>
    <row r="25" spans="1:80" ht="21.95" customHeight="1" x14ac:dyDescent="0.25">
      <c r="A25" s="8" t="s">
        <v>0</v>
      </c>
      <c r="B25" s="3" t="s">
        <v>33</v>
      </c>
      <c r="C25" s="3" t="s">
        <v>33</v>
      </c>
      <c r="D25" s="3" t="s">
        <v>33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8" t="s">
        <v>0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4"/>
      <c r="AG25" s="8" t="s">
        <v>0</v>
      </c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4"/>
      <c r="AW25" s="8" t="s">
        <v>0</v>
      </c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4"/>
      <c r="BM25" s="8" t="s">
        <v>0</v>
      </c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4"/>
    </row>
    <row r="26" spans="1:80" ht="21.95" customHeight="1" x14ac:dyDescent="0.25">
      <c r="A26" s="9" t="s">
        <v>1</v>
      </c>
      <c r="B26" s="3" t="s">
        <v>33</v>
      </c>
      <c r="C26" s="3" t="s">
        <v>33</v>
      </c>
      <c r="D26" s="3" t="s">
        <v>33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9" t="s">
        <v>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4"/>
      <c r="AG26" s="9" t="s">
        <v>1</v>
      </c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"/>
      <c r="AW26" s="9" t="s">
        <v>1</v>
      </c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4"/>
      <c r="BM26" s="9" t="s">
        <v>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4"/>
    </row>
    <row r="27" spans="1:80" ht="21.95" customHeight="1" thickBot="1" x14ac:dyDescent="0.3">
      <c r="A27" s="17" t="s">
        <v>2</v>
      </c>
      <c r="B27" s="5" t="s">
        <v>33</v>
      </c>
      <c r="C27" s="5" t="s">
        <v>33</v>
      </c>
      <c r="D27" s="5" t="s">
        <v>33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6"/>
      <c r="Q27" s="17" t="s">
        <v>2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6"/>
      <c r="AG27" s="17" t="s">
        <v>2</v>
      </c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6"/>
      <c r="AW27" s="17" t="s">
        <v>2</v>
      </c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6"/>
      <c r="BM27" s="17" t="s">
        <v>2</v>
      </c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6"/>
    </row>
    <row r="28" spans="1:80" ht="21.95" customHeight="1" x14ac:dyDescent="0.25">
      <c r="A28" s="26" t="s">
        <v>44</v>
      </c>
      <c r="B28" s="27"/>
      <c r="C28" s="27"/>
      <c r="D28" s="27"/>
      <c r="E28" s="27"/>
      <c r="F28" s="27"/>
      <c r="G28" s="28"/>
      <c r="H28" s="54">
        <f>COUNTIF(B24:P24,"OK")</f>
        <v>3</v>
      </c>
      <c r="I28" s="55"/>
      <c r="J28" s="48" t="s">
        <v>12</v>
      </c>
      <c r="K28" s="49"/>
      <c r="L28" s="49"/>
      <c r="M28" s="49"/>
      <c r="N28" s="49"/>
      <c r="O28" s="49"/>
      <c r="P28" s="50"/>
      <c r="Q28" s="26" t="s">
        <v>18</v>
      </c>
      <c r="R28" s="27"/>
      <c r="S28" s="27"/>
      <c r="T28" s="27"/>
      <c r="U28" s="27"/>
      <c r="V28" s="27"/>
      <c r="W28" s="28"/>
      <c r="X28" s="54">
        <f>COUNTIF(R24:AF24,"OK")</f>
        <v>0</v>
      </c>
      <c r="Y28" s="55"/>
      <c r="Z28" s="48" t="s">
        <v>12</v>
      </c>
      <c r="AA28" s="49"/>
      <c r="AB28" s="49"/>
      <c r="AC28" s="49"/>
      <c r="AD28" s="49"/>
      <c r="AE28" s="49"/>
      <c r="AF28" s="50"/>
      <c r="AG28" s="26" t="s">
        <v>18</v>
      </c>
      <c r="AH28" s="27"/>
      <c r="AI28" s="27"/>
      <c r="AJ28" s="27"/>
      <c r="AK28" s="27"/>
      <c r="AL28" s="27"/>
      <c r="AM28" s="28"/>
      <c r="AN28" s="54">
        <f>COUNTIF(AH24:AV24,"OK")</f>
        <v>0</v>
      </c>
      <c r="AO28" s="55"/>
      <c r="AP28" s="48" t="s">
        <v>12</v>
      </c>
      <c r="AQ28" s="49"/>
      <c r="AR28" s="49"/>
      <c r="AS28" s="49"/>
      <c r="AT28" s="49"/>
      <c r="AU28" s="49"/>
      <c r="AV28" s="50"/>
      <c r="AW28" s="26" t="s">
        <v>18</v>
      </c>
      <c r="AX28" s="27"/>
      <c r="AY28" s="27"/>
      <c r="AZ28" s="27"/>
      <c r="BA28" s="27"/>
      <c r="BB28" s="27"/>
      <c r="BC28" s="28"/>
      <c r="BD28" s="54">
        <f>COUNTIF(AX24:BL24,"OK")</f>
        <v>0</v>
      </c>
      <c r="BE28" s="55"/>
      <c r="BF28" s="48" t="s">
        <v>12</v>
      </c>
      <c r="BG28" s="49"/>
      <c r="BH28" s="49"/>
      <c r="BI28" s="49"/>
      <c r="BJ28" s="49"/>
      <c r="BK28" s="49"/>
      <c r="BL28" s="50"/>
      <c r="BM28" s="26" t="s">
        <v>18</v>
      </c>
      <c r="BN28" s="27"/>
      <c r="BO28" s="27"/>
      <c r="BP28" s="27"/>
      <c r="BQ28" s="27"/>
      <c r="BR28" s="27"/>
      <c r="BS28" s="28"/>
      <c r="BT28" s="54">
        <f>COUNTIF(BN24:CB24,"OK")</f>
        <v>0</v>
      </c>
      <c r="BU28" s="55"/>
      <c r="BV28" s="48" t="s">
        <v>12</v>
      </c>
      <c r="BW28" s="49"/>
      <c r="BX28" s="49"/>
      <c r="BY28" s="49"/>
      <c r="BZ28" s="49"/>
      <c r="CA28" s="49"/>
      <c r="CB28" s="50"/>
    </row>
    <row r="29" spans="1:80" ht="21.95" customHeight="1" thickBot="1" x14ac:dyDescent="0.3">
      <c r="A29" s="29"/>
      <c r="B29" s="30"/>
      <c r="C29" s="30"/>
      <c r="D29" s="30"/>
      <c r="E29" s="30"/>
      <c r="F29" s="30"/>
      <c r="G29" s="31"/>
      <c r="H29" s="56"/>
      <c r="I29" s="57"/>
      <c r="J29" s="51" t="s">
        <v>8</v>
      </c>
      <c r="K29" s="52"/>
      <c r="L29" s="52"/>
      <c r="M29" s="52"/>
      <c r="N29" s="52"/>
      <c r="O29" s="52"/>
      <c r="P29" s="53"/>
      <c r="Q29" s="29"/>
      <c r="R29" s="30"/>
      <c r="S29" s="30"/>
      <c r="T29" s="30"/>
      <c r="U29" s="30"/>
      <c r="V29" s="30"/>
      <c r="W29" s="31"/>
      <c r="X29" s="56"/>
      <c r="Y29" s="57"/>
      <c r="Z29" s="51" t="s">
        <v>8</v>
      </c>
      <c r="AA29" s="52"/>
      <c r="AB29" s="52"/>
      <c r="AC29" s="52"/>
      <c r="AD29" s="52"/>
      <c r="AE29" s="52"/>
      <c r="AF29" s="53"/>
      <c r="AG29" s="29"/>
      <c r="AH29" s="30"/>
      <c r="AI29" s="30"/>
      <c r="AJ29" s="30"/>
      <c r="AK29" s="30"/>
      <c r="AL29" s="30"/>
      <c r="AM29" s="31"/>
      <c r="AN29" s="56"/>
      <c r="AO29" s="57"/>
      <c r="AP29" s="51" t="s">
        <v>8</v>
      </c>
      <c r="AQ29" s="52"/>
      <c r="AR29" s="52"/>
      <c r="AS29" s="52"/>
      <c r="AT29" s="52"/>
      <c r="AU29" s="52"/>
      <c r="AV29" s="53"/>
      <c r="AW29" s="29"/>
      <c r="AX29" s="30"/>
      <c r="AY29" s="30"/>
      <c r="AZ29" s="30"/>
      <c r="BA29" s="30"/>
      <c r="BB29" s="30"/>
      <c r="BC29" s="31"/>
      <c r="BD29" s="56"/>
      <c r="BE29" s="57"/>
      <c r="BF29" s="51" t="s">
        <v>8</v>
      </c>
      <c r="BG29" s="52"/>
      <c r="BH29" s="52"/>
      <c r="BI29" s="52"/>
      <c r="BJ29" s="52"/>
      <c r="BK29" s="52"/>
      <c r="BL29" s="53"/>
      <c r="BM29" s="29"/>
      <c r="BN29" s="30"/>
      <c r="BO29" s="30"/>
      <c r="BP29" s="30"/>
      <c r="BQ29" s="30"/>
      <c r="BR29" s="30"/>
      <c r="BS29" s="31"/>
      <c r="BT29" s="56"/>
      <c r="BU29" s="57"/>
      <c r="BV29" s="51" t="s">
        <v>8</v>
      </c>
      <c r="BW29" s="52"/>
      <c r="BX29" s="52"/>
      <c r="BY29" s="52"/>
      <c r="BZ29" s="52"/>
      <c r="CA29" s="52"/>
      <c r="CB29" s="53"/>
    </row>
    <row r="30" spans="1:80" ht="12.95" customHeight="1" thickBo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</row>
    <row r="31" spans="1:80" s="7" customFormat="1" ht="30" customHeight="1" thickBot="1" x14ac:dyDescent="0.3">
      <c r="A31" s="36" t="s">
        <v>7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8"/>
      <c r="Q31" s="36" t="s">
        <v>7</v>
      </c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8"/>
      <c r="AG31" s="36" t="s">
        <v>7</v>
      </c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8"/>
      <c r="AW31" s="36" t="s">
        <v>7</v>
      </c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8"/>
      <c r="BM31" s="36" t="s">
        <v>7</v>
      </c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8"/>
    </row>
    <row r="32" spans="1:80" s="1" customFormat="1" ht="24" customHeight="1" x14ac:dyDescent="0.25">
      <c r="A32" s="39" t="s">
        <v>3</v>
      </c>
      <c r="B32" s="42" t="s">
        <v>21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39" t="s">
        <v>3</v>
      </c>
      <c r="R32" s="42" t="s">
        <v>21</v>
      </c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3"/>
      <c r="AG32" s="39" t="s">
        <v>3</v>
      </c>
      <c r="AH32" s="42" t="s">
        <v>21</v>
      </c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3"/>
      <c r="AW32" s="39" t="s">
        <v>3</v>
      </c>
      <c r="AX32" s="42" t="s">
        <v>21</v>
      </c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3"/>
      <c r="BM32" s="39" t="s">
        <v>3</v>
      </c>
      <c r="BN32" s="42" t="s">
        <v>21</v>
      </c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3"/>
    </row>
    <row r="33" spans="1:80" s="1" customFormat="1" ht="24" customHeight="1" x14ac:dyDescent="0.25">
      <c r="A33" s="40"/>
      <c r="B33" s="44" t="s">
        <v>22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5"/>
      <c r="Q33" s="40"/>
      <c r="R33" s="44" t="s">
        <v>22</v>
      </c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5"/>
      <c r="AG33" s="40"/>
      <c r="AH33" s="44" t="s">
        <v>22</v>
      </c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5"/>
      <c r="AW33" s="40"/>
      <c r="AX33" s="44" t="s">
        <v>22</v>
      </c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5"/>
      <c r="BM33" s="40"/>
      <c r="BN33" s="44" t="s">
        <v>22</v>
      </c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5"/>
    </row>
    <row r="34" spans="1:80" s="1" customFormat="1" ht="24" customHeight="1" thickBot="1" x14ac:dyDescent="0.3">
      <c r="A34" s="41"/>
      <c r="B34" s="46" t="s">
        <v>13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s="41"/>
      <c r="R34" s="46" t="s">
        <v>13</v>
      </c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7"/>
      <c r="AG34" s="41"/>
      <c r="AH34" s="46" t="s">
        <v>13</v>
      </c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7"/>
      <c r="AW34" s="41"/>
      <c r="AX34" s="46" t="s">
        <v>13</v>
      </c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7"/>
      <c r="BM34" s="41"/>
      <c r="BN34" s="46" t="s">
        <v>13</v>
      </c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7"/>
    </row>
    <row r="35" spans="1:80" ht="21.95" customHeight="1" x14ac:dyDescent="0.25">
      <c r="A35" s="14" t="s">
        <v>32</v>
      </c>
      <c r="B35" s="15" t="str">
        <f>IF(B36="X",IF(B37="X",IF(B38="X","OK","NON"),"NON"),"1")</f>
        <v>OK</v>
      </c>
      <c r="C35" s="15" t="str">
        <f>IF(C36="X",IF(C37="X",IF(C38="X","OK","NON"),"NON"),"2")</f>
        <v>OK</v>
      </c>
      <c r="D35" s="15" t="str">
        <f>IF(D36="X",IF(D37="X",IF(D38="X","OK","NON"),"NON"),"3")</f>
        <v>3</v>
      </c>
      <c r="E35" s="15" t="str">
        <f>IF(E36="X",IF(E37="X",IF(E38="X","OK","NON"),"NON"),"4")</f>
        <v>4</v>
      </c>
      <c r="F35" s="15" t="str">
        <f>IF(F36="X",IF(F37="X",IF(F38="X","OK","NON"),"NON"),"5")</f>
        <v>5</v>
      </c>
      <c r="G35" s="15" t="str">
        <f>IF(G36="X",IF(G37="X",IF(G38="X","OK","NON"),"NON"),"6")</f>
        <v>6</v>
      </c>
      <c r="H35" s="15" t="str">
        <f>IF(H36="X",IF(H37="X",IF(H38="X","OK","NON"),"NON"),"7")</f>
        <v>7</v>
      </c>
      <c r="I35" s="15" t="str">
        <f>IF(I36="X",IF(I37="X",IF(I38="X","OK","NON"),"NON"),"8")</f>
        <v>8</v>
      </c>
      <c r="J35" s="15" t="str">
        <f>IF(J36="X",IF(J37="X",IF(J38="X","OK","NON"),"NON"),"9")</f>
        <v>9</v>
      </c>
      <c r="K35" s="15" t="str">
        <f>IF(K36="X",IF(K37="X",IF(K38="X","OK","NON"),"NON"),"10")</f>
        <v>10</v>
      </c>
      <c r="L35" s="15" t="str">
        <f>IF(L36="X",IF(L37="X",IF(L38="X","OK","NON"),"NON"),"11")</f>
        <v>11</v>
      </c>
      <c r="M35" s="15" t="str">
        <f>IF(M36="X",IF(M37="X",IF(M38="X","OK","NON"),"NON"),"12")</f>
        <v>12</v>
      </c>
      <c r="N35" s="15" t="str">
        <f>IF(N36="X",IF(N37="X",IF(N38="X","OK","NON"),"NON"),"13")</f>
        <v>13</v>
      </c>
      <c r="O35" s="15" t="str">
        <f>IF(O36="X",IF(O37="X",IF(O38="X","OK","NON"),"NON"),"14")</f>
        <v>14</v>
      </c>
      <c r="P35" s="16" t="str">
        <f>IF(P36="X",IF(P37="X",IF(P38="X","OK","NON"),"NON"),"15")</f>
        <v>15</v>
      </c>
      <c r="Q35" s="14" t="s">
        <v>32</v>
      </c>
      <c r="R35" s="15" t="str">
        <f>IF(R36="X",IF(R37="X",IF(R38="X","OK","NON"),"NON"),"1")</f>
        <v>1</v>
      </c>
      <c r="S35" s="15" t="str">
        <f>IF(S36="X",IF(S37="X",IF(S38="X","OK","NON"),"NON"),"2")</f>
        <v>2</v>
      </c>
      <c r="T35" s="15" t="str">
        <f>IF(T36="X",IF(T37="X",IF(T38="X","OK","NON"),"NON"),"3")</f>
        <v>3</v>
      </c>
      <c r="U35" s="15" t="str">
        <f>IF(U36="X",IF(U37="X",IF(U38="X","OK","NON"),"NON"),"4")</f>
        <v>4</v>
      </c>
      <c r="V35" s="15" t="str">
        <f>IF(V36="X",IF(V37="X",IF(V38="X","OK","NON"),"NON"),"5")</f>
        <v>5</v>
      </c>
      <c r="W35" s="15" t="str">
        <f>IF(W36="X",IF(W37="X",IF(W38="X","OK","NON"),"NON"),"6")</f>
        <v>6</v>
      </c>
      <c r="X35" s="15" t="str">
        <f>IF(X36="X",IF(X37="X",IF(X38="X","OK","NON"),"NON"),"7")</f>
        <v>7</v>
      </c>
      <c r="Y35" s="15" t="str">
        <f>IF(Y36="X",IF(Y37="X",IF(Y38="X","OK","NON"),"NON"),"8")</f>
        <v>8</v>
      </c>
      <c r="Z35" s="15" t="str">
        <f>IF(Z36="X",IF(Z37="X",IF(Z38="X","OK","NON"),"NON"),"9")</f>
        <v>9</v>
      </c>
      <c r="AA35" s="15" t="str">
        <f>IF(AA36="X",IF(AA37="X",IF(AA38="X","OK","NON"),"NON"),"10")</f>
        <v>10</v>
      </c>
      <c r="AB35" s="15" t="str">
        <f>IF(AB36="X",IF(AB37="X",IF(AB38="X","OK","NON"),"NON"),"11")</f>
        <v>11</v>
      </c>
      <c r="AC35" s="15" t="str">
        <f>IF(AC36="X",IF(AC37="X",IF(AC38="X","OK","NON"),"NON"),"12")</f>
        <v>12</v>
      </c>
      <c r="AD35" s="15" t="str">
        <f>IF(AD36="X",IF(AD37="X",IF(AD38="X","OK","NON"),"NON"),"13")</f>
        <v>13</v>
      </c>
      <c r="AE35" s="15" t="str">
        <f>IF(AE36="X",IF(AE37="X",IF(AE38="X","OK","NON"),"NON"),"14")</f>
        <v>14</v>
      </c>
      <c r="AF35" s="16" t="str">
        <f>IF(AF36="X",IF(AF37="X",IF(AF38="X","OK","NON"),"NON"),"15")</f>
        <v>15</v>
      </c>
      <c r="AG35" s="14" t="s">
        <v>32</v>
      </c>
      <c r="AH35" s="15" t="str">
        <f>IF(AH36="X",IF(AH37="X",IF(AH38="X","OK","NON"),"NON"),"1")</f>
        <v>1</v>
      </c>
      <c r="AI35" s="15" t="str">
        <f>IF(AI36="X",IF(AI37="X",IF(AI38="X","OK","NON"),"NON"),"2")</f>
        <v>2</v>
      </c>
      <c r="AJ35" s="15" t="str">
        <f>IF(AJ36="X",IF(AJ37="X",IF(AJ38="X","OK","NON"),"NON"),"3")</f>
        <v>3</v>
      </c>
      <c r="AK35" s="15" t="str">
        <f>IF(AK36="X",IF(AK37="X",IF(AK38="X","OK","NON"),"NON"),"4")</f>
        <v>4</v>
      </c>
      <c r="AL35" s="15" t="str">
        <f>IF(AL36="X",IF(AL37="X",IF(AL38="X","OK","NON"),"NON"),"5")</f>
        <v>5</v>
      </c>
      <c r="AM35" s="15" t="str">
        <f>IF(AM36="X",IF(AM37="X",IF(AM38="X","OK","NON"),"NON"),"6")</f>
        <v>6</v>
      </c>
      <c r="AN35" s="15" t="str">
        <f>IF(AN36="X",IF(AN37="X",IF(AN38="X","OK","NON"),"NON"),"7")</f>
        <v>7</v>
      </c>
      <c r="AO35" s="15" t="str">
        <f>IF(AO36="X",IF(AO37="X",IF(AO38="X","OK","NON"),"NON"),"8")</f>
        <v>8</v>
      </c>
      <c r="AP35" s="15" t="str">
        <f>IF(AP36="X",IF(AP37="X",IF(AP38="X","OK","NON"),"NON"),"9")</f>
        <v>9</v>
      </c>
      <c r="AQ35" s="15" t="str">
        <f>IF(AQ36="X",IF(AQ37="X",IF(AQ38="X","OK","NON"),"NON"),"10")</f>
        <v>10</v>
      </c>
      <c r="AR35" s="15" t="str">
        <f>IF(AR36="X",IF(AR37="X",IF(AR38="X","OK","NON"),"NON"),"11")</f>
        <v>11</v>
      </c>
      <c r="AS35" s="15" t="str">
        <f>IF(AS36="X",IF(AS37="X",IF(AS38="X","OK","NON"),"NON"),"12")</f>
        <v>12</v>
      </c>
      <c r="AT35" s="15" t="str">
        <f>IF(AT36="X",IF(AT37="X",IF(AT38="X","OK","NON"),"NON"),"13")</f>
        <v>13</v>
      </c>
      <c r="AU35" s="15" t="str">
        <f>IF(AU36="X",IF(AU37="X",IF(AU38="X","OK","NON"),"NON"),"14")</f>
        <v>14</v>
      </c>
      <c r="AV35" s="16" t="str">
        <f>IF(AV36="X",IF(AV37="X",IF(AV38="X","OK","NON"),"NON"),"15")</f>
        <v>15</v>
      </c>
      <c r="AW35" s="14" t="s">
        <v>32</v>
      </c>
      <c r="AX35" s="15" t="str">
        <f>IF(AX36="X",IF(AX37="X",IF(AX38="X","OK","NON"),"NON"),"1")</f>
        <v>1</v>
      </c>
      <c r="AY35" s="15" t="str">
        <f>IF(AY36="X",IF(AY37="X",IF(AY38="X","OK","NON"),"NON"),"2")</f>
        <v>2</v>
      </c>
      <c r="AZ35" s="15" t="str">
        <f>IF(AZ36="X",IF(AZ37="X",IF(AZ38="X","OK","NON"),"NON"),"3")</f>
        <v>3</v>
      </c>
      <c r="BA35" s="15" t="str">
        <f>IF(BA36="X",IF(BA37="X",IF(BA38="X","OK","NON"),"NON"),"4")</f>
        <v>4</v>
      </c>
      <c r="BB35" s="15" t="str">
        <f>IF(BB36="X",IF(BB37="X",IF(BB38="X","OK","NON"),"NON"),"5")</f>
        <v>5</v>
      </c>
      <c r="BC35" s="15" t="str">
        <f>IF(BC36="X",IF(BC37="X",IF(BC38="X","OK","NON"),"NON"),"6")</f>
        <v>6</v>
      </c>
      <c r="BD35" s="15" t="str">
        <f>IF(BD36="X",IF(BD37="X",IF(BD38="X","OK","NON"),"NON"),"7")</f>
        <v>7</v>
      </c>
      <c r="BE35" s="15" t="str">
        <f>IF(BE36="X",IF(BE37="X",IF(BE38="X","OK","NON"),"NON"),"8")</f>
        <v>8</v>
      </c>
      <c r="BF35" s="15" t="str">
        <f>IF(BF36="X",IF(BF37="X",IF(BF38="X","OK","NON"),"NON"),"9")</f>
        <v>9</v>
      </c>
      <c r="BG35" s="15" t="str">
        <f>IF(BG36="X",IF(BG37="X",IF(BG38="X","OK","NON"),"NON"),"10")</f>
        <v>10</v>
      </c>
      <c r="BH35" s="15" t="str">
        <f>IF(BH36="X",IF(BH37="X",IF(BH38="X","OK","NON"),"NON"),"11")</f>
        <v>11</v>
      </c>
      <c r="BI35" s="15" t="str">
        <f>IF(BI36="X",IF(BI37="X",IF(BI38="X","OK","NON"),"NON"),"12")</f>
        <v>12</v>
      </c>
      <c r="BJ35" s="15" t="str">
        <f>IF(BJ36="X",IF(BJ37="X",IF(BJ38="X","OK","NON"),"NON"),"13")</f>
        <v>13</v>
      </c>
      <c r="BK35" s="15" t="str">
        <f>IF(BK36="X",IF(BK37="X",IF(BK38="X","OK","NON"),"NON"),"14")</f>
        <v>14</v>
      </c>
      <c r="BL35" s="16" t="str">
        <f>IF(BL36="X",IF(BL37="X",IF(BL38="X","OK","NON"),"NON"),"15")</f>
        <v>15</v>
      </c>
      <c r="BM35" s="14" t="s">
        <v>32</v>
      </c>
      <c r="BN35" s="15" t="str">
        <f>IF(BN36="X",IF(BN37="X",IF(BN38="X","OK","NON"),"NON"),"1")</f>
        <v>1</v>
      </c>
      <c r="BO35" s="15" t="str">
        <f>IF(BO36="X",IF(BO37="X",IF(BO38="X","OK","NON"),"NON"),"2")</f>
        <v>2</v>
      </c>
      <c r="BP35" s="15" t="str">
        <f>IF(BP36="X",IF(BP37="X",IF(BP38="X","OK","NON"),"NON"),"3")</f>
        <v>3</v>
      </c>
      <c r="BQ35" s="15" t="str">
        <f>IF(BQ36="X",IF(BQ37="X",IF(BQ38="X","OK","NON"),"NON"),"4")</f>
        <v>4</v>
      </c>
      <c r="BR35" s="15" t="str">
        <f>IF(BR36="X",IF(BR37="X",IF(BR38="X","OK","NON"),"NON"),"5")</f>
        <v>5</v>
      </c>
      <c r="BS35" s="15" t="str">
        <f>IF(BS36="X",IF(BS37="X",IF(BS38="X","OK","NON"),"NON"),"6")</f>
        <v>6</v>
      </c>
      <c r="BT35" s="15" t="str">
        <f>IF(BT36="X",IF(BT37="X",IF(BT38="X","OK","NON"),"NON"),"7")</f>
        <v>7</v>
      </c>
      <c r="BU35" s="15" t="str">
        <f>IF(BU36="X",IF(BU37="X",IF(BU38="X","OK","NON"),"NON"),"8")</f>
        <v>8</v>
      </c>
      <c r="BV35" s="15" t="str">
        <f>IF(BV36="X",IF(BV37="X",IF(BV38="X","OK","NON"),"NON"),"9")</f>
        <v>9</v>
      </c>
      <c r="BW35" s="15" t="str">
        <f>IF(BW36="X",IF(BW37="X",IF(BW38="X","OK","NON"),"NON"),"10")</f>
        <v>10</v>
      </c>
      <c r="BX35" s="15" t="str">
        <f>IF(BX36="X",IF(BX37="X",IF(BX38="X","OK","NON"),"NON"),"11")</f>
        <v>11</v>
      </c>
      <c r="BY35" s="15" t="str">
        <f>IF(BY36="X",IF(BY37="X",IF(BY38="X","OK","NON"),"NON"),"12")</f>
        <v>12</v>
      </c>
      <c r="BZ35" s="15" t="str">
        <f>IF(BZ36="X",IF(BZ37="X",IF(BZ38="X","OK","NON"),"NON"),"13")</f>
        <v>13</v>
      </c>
      <c r="CA35" s="15" t="str">
        <f>IF(CA36="X",IF(CA37="X",IF(CA38="X","OK","NON"),"NON"),"14")</f>
        <v>14</v>
      </c>
      <c r="CB35" s="16" t="str">
        <f>IF(CB36="X",IF(CB37="X",IF(CB38="X","OK","NON"),"NON"),"15")</f>
        <v>15</v>
      </c>
    </row>
    <row r="36" spans="1:80" ht="21.95" customHeight="1" x14ac:dyDescent="0.25">
      <c r="A36" s="8" t="s">
        <v>0</v>
      </c>
      <c r="B36" s="3" t="s">
        <v>33</v>
      </c>
      <c r="C36" s="3" t="s">
        <v>33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8" t="s">
        <v>0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4"/>
      <c r="AG36" s="8" t="s">
        <v>0</v>
      </c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4"/>
      <c r="AW36" s="8" t="s">
        <v>0</v>
      </c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4"/>
      <c r="BM36" s="8" t="s">
        <v>0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4"/>
    </row>
    <row r="37" spans="1:80" ht="21.95" customHeight="1" x14ac:dyDescent="0.25">
      <c r="A37" s="9" t="s">
        <v>1</v>
      </c>
      <c r="B37" s="3" t="s">
        <v>33</v>
      </c>
      <c r="C37" s="3" t="s">
        <v>33</v>
      </c>
      <c r="D37" s="3" t="s">
        <v>33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  <c r="Q37" s="9" t="s">
        <v>1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4"/>
      <c r="AG37" s="9" t="s">
        <v>1</v>
      </c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4"/>
      <c r="AW37" s="9" t="s">
        <v>1</v>
      </c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4"/>
      <c r="BM37" s="9" t="s">
        <v>1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4"/>
    </row>
    <row r="38" spans="1:80" ht="21.95" customHeight="1" thickBot="1" x14ac:dyDescent="0.3">
      <c r="A38" s="17" t="s">
        <v>2</v>
      </c>
      <c r="B38" s="5" t="s">
        <v>33</v>
      </c>
      <c r="C38" s="5" t="s">
        <v>33</v>
      </c>
      <c r="D38" s="5" t="s">
        <v>33</v>
      </c>
      <c r="E38" s="5" t="s">
        <v>33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6"/>
      <c r="Q38" s="17" t="s">
        <v>2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6"/>
      <c r="AG38" s="17" t="s">
        <v>2</v>
      </c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6"/>
      <c r="AW38" s="17" t="s">
        <v>2</v>
      </c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6"/>
      <c r="BM38" s="17" t="s">
        <v>2</v>
      </c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6"/>
    </row>
    <row r="39" spans="1:80" ht="21.95" customHeight="1" x14ac:dyDescent="0.25">
      <c r="A39" s="26" t="s">
        <v>44</v>
      </c>
      <c r="B39" s="27"/>
      <c r="C39" s="27"/>
      <c r="D39" s="27"/>
      <c r="E39" s="27"/>
      <c r="F39" s="27"/>
      <c r="G39" s="28"/>
      <c r="H39" s="32">
        <f>COUNTIF(B35:P35,"OK")</f>
        <v>2</v>
      </c>
      <c r="I39" s="33"/>
      <c r="J39" s="48" t="s">
        <v>12</v>
      </c>
      <c r="K39" s="49"/>
      <c r="L39" s="49"/>
      <c r="M39" s="49"/>
      <c r="N39" s="49"/>
      <c r="O39" s="49"/>
      <c r="P39" s="50"/>
      <c r="Q39" s="26" t="s">
        <v>18</v>
      </c>
      <c r="R39" s="27"/>
      <c r="S39" s="27"/>
      <c r="T39" s="27"/>
      <c r="U39" s="27"/>
      <c r="V39" s="27"/>
      <c r="W39" s="28"/>
      <c r="X39" s="32">
        <f>COUNTIF(R35:AF35,"OK")</f>
        <v>0</v>
      </c>
      <c r="Y39" s="33"/>
      <c r="Z39" s="48" t="s">
        <v>12</v>
      </c>
      <c r="AA39" s="49"/>
      <c r="AB39" s="49"/>
      <c r="AC39" s="49"/>
      <c r="AD39" s="49"/>
      <c r="AE39" s="49"/>
      <c r="AF39" s="50"/>
      <c r="AG39" s="26" t="s">
        <v>18</v>
      </c>
      <c r="AH39" s="27"/>
      <c r="AI39" s="27"/>
      <c r="AJ39" s="27"/>
      <c r="AK39" s="27"/>
      <c r="AL39" s="27"/>
      <c r="AM39" s="28"/>
      <c r="AN39" s="32">
        <f>COUNTIF(AH35:AV35,"OK")</f>
        <v>0</v>
      </c>
      <c r="AO39" s="33"/>
      <c r="AP39" s="48" t="s">
        <v>12</v>
      </c>
      <c r="AQ39" s="49"/>
      <c r="AR39" s="49"/>
      <c r="AS39" s="49"/>
      <c r="AT39" s="49"/>
      <c r="AU39" s="49"/>
      <c r="AV39" s="50"/>
      <c r="AW39" s="26" t="s">
        <v>18</v>
      </c>
      <c r="AX39" s="27"/>
      <c r="AY39" s="27"/>
      <c r="AZ39" s="27"/>
      <c r="BA39" s="27"/>
      <c r="BB39" s="27"/>
      <c r="BC39" s="28"/>
      <c r="BD39" s="32">
        <f>COUNTIF(AX35:BL35,"OK")</f>
        <v>0</v>
      </c>
      <c r="BE39" s="33"/>
      <c r="BF39" s="48" t="s">
        <v>12</v>
      </c>
      <c r="BG39" s="49"/>
      <c r="BH39" s="49"/>
      <c r="BI39" s="49"/>
      <c r="BJ39" s="49"/>
      <c r="BK39" s="49"/>
      <c r="BL39" s="50"/>
      <c r="BM39" s="26" t="s">
        <v>18</v>
      </c>
      <c r="BN39" s="27"/>
      <c r="BO39" s="27"/>
      <c r="BP39" s="27"/>
      <c r="BQ39" s="27"/>
      <c r="BR39" s="27"/>
      <c r="BS39" s="28"/>
      <c r="BT39" s="32">
        <f>COUNTIF(BN35:CB35,"OK")</f>
        <v>0</v>
      </c>
      <c r="BU39" s="33"/>
      <c r="BV39" s="48" t="s">
        <v>12</v>
      </c>
      <c r="BW39" s="49"/>
      <c r="BX39" s="49"/>
      <c r="BY39" s="49"/>
      <c r="BZ39" s="49"/>
      <c r="CA39" s="49"/>
      <c r="CB39" s="50"/>
    </row>
    <row r="40" spans="1:80" ht="21.95" customHeight="1" thickBot="1" x14ac:dyDescent="0.3">
      <c r="A40" s="29"/>
      <c r="B40" s="30"/>
      <c r="C40" s="30"/>
      <c r="D40" s="30"/>
      <c r="E40" s="30"/>
      <c r="F40" s="30"/>
      <c r="G40" s="31"/>
      <c r="H40" s="34"/>
      <c r="I40" s="35"/>
      <c r="J40" s="51" t="s">
        <v>9</v>
      </c>
      <c r="K40" s="52"/>
      <c r="L40" s="52"/>
      <c r="M40" s="52"/>
      <c r="N40" s="52"/>
      <c r="O40" s="52"/>
      <c r="P40" s="53"/>
      <c r="Q40" s="29"/>
      <c r="R40" s="30"/>
      <c r="S40" s="30"/>
      <c r="T40" s="30"/>
      <c r="U40" s="30"/>
      <c r="V40" s="30"/>
      <c r="W40" s="31"/>
      <c r="X40" s="34"/>
      <c r="Y40" s="35"/>
      <c r="Z40" s="51" t="s">
        <v>9</v>
      </c>
      <c r="AA40" s="52"/>
      <c r="AB40" s="52"/>
      <c r="AC40" s="52"/>
      <c r="AD40" s="52"/>
      <c r="AE40" s="52"/>
      <c r="AF40" s="53"/>
      <c r="AG40" s="29"/>
      <c r="AH40" s="30"/>
      <c r="AI40" s="30"/>
      <c r="AJ40" s="30"/>
      <c r="AK40" s="30"/>
      <c r="AL40" s="30"/>
      <c r="AM40" s="31"/>
      <c r="AN40" s="34"/>
      <c r="AO40" s="35"/>
      <c r="AP40" s="51" t="s">
        <v>9</v>
      </c>
      <c r="AQ40" s="52"/>
      <c r="AR40" s="52"/>
      <c r="AS40" s="52"/>
      <c r="AT40" s="52"/>
      <c r="AU40" s="52"/>
      <c r="AV40" s="53"/>
      <c r="AW40" s="29"/>
      <c r="AX40" s="30"/>
      <c r="AY40" s="30"/>
      <c r="AZ40" s="30"/>
      <c r="BA40" s="30"/>
      <c r="BB40" s="30"/>
      <c r="BC40" s="31"/>
      <c r="BD40" s="34"/>
      <c r="BE40" s="35"/>
      <c r="BF40" s="51" t="s">
        <v>9</v>
      </c>
      <c r="BG40" s="52"/>
      <c r="BH40" s="52"/>
      <c r="BI40" s="52"/>
      <c r="BJ40" s="52"/>
      <c r="BK40" s="52"/>
      <c r="BL40" s="53"/>
      <c r="BM40" s="29"/>
      <c r="BN40" s="30"/>
      <c r="BO40" s="30"/>
      <c r="BP40" s="30"/>
      <c r="BQ40" s="30"/>
      <c r="BR40" s="30"/>
      <c r="BS40" s="31"/>
      <c r="BT40" s="34"/>
      <c r="BU40" s="35"/>
      <c r="BV40" s="51" t="s">
        <v>9</v>
      </c>
      <c r="BW40" s="52"/>
      <c r="BX40" s="52"/>
      <c r="BY40" s="52"/>
      <c r="BZ40" s="52"/>
      <c r="CA40" s="52"/>
      <c r="CB40" s="53"/>
    </row>
  </sheetData>
  <mergeCells count="190">
    <mergeCell ref="AW1:BL1"/>
    <mergeCell ref="BM1:CB1"/>
    <mergeCell ref="C3:D3"/>
    <mergeCell ref="E3:F3"/>
    <mergeCell ref="G3:H3"/>
    <mergeCell ref="I3:J3"/>
    <mergeCell ref="K3:L3"/>
    <mergeCell ref="M3:N3"/>
    <mergeCell ref="O3:P3"/>
    <mergeCell ref="S3:T3"/>
    <mergeCell ref="U3:V3"/>
    <mergeCell ref="W3:X3"/>
    <mergeCell ref="Y3:Z3"/>
    <mergeCell ref="A1:P1"/>
    <mergeCell ref="Q1:AF1"/>
    <mergeCell ref="AG1:AV1"/>
    <mergeCell ref="AO3:AP3"/>
    <mergeCell ref="AQ3:AR3"/>
    <mergeCell ref="AS3:AT3"/>
    <mergeCell ref="AU3:AV3"/>
    <mergeCell ref="AY3:AZ3"/>
    <mergeCell ref="BA3:BB3"/>
    <mergeCell ref="AA3:AB3"/>
    <mergeCell ref="AC3:AD3"/>
    <mergeCell ref="AE3:AF3"/>
    <mergeCell ref="AI3:AJ3"/>
    <mergeCell ref="AK3:AL3"/>
    <mergeCell ref="AM3:AN3"/>
    <mergeCell ref="BQ3:BR3"/>
    <mergeCell ref="BS3:BT3"/>
    <mergeCell ref="BU3:BV3"/>
    <mergeCell ref="BW3:BX3"/>
    <mergeCell ref="BY3:BZ3"/>
    <mergeCell ref="CA3:CB3"/>
    <mergeCell ref="BC3:BD3"/>
    <mergeCell ref="BE3:BF3"/>
    <mergeCell ref="BG3:BH3"/>
    <mergeCell ref="BI3:BJ3"/>
    <mergeCell ref="BK3:BL3"/>
    <mergeCell ref="BO3:BP3"/>
    <mergeCell ref="A5:P5"/>
    <mergeCell ref="Q5:AF5"/>
    <mergeCell ref="AG5:AV5"/>
    <mergeCell ref="AW5:BL5"/>
    <mergeCell ref="BM5:CB5"/>
    <mergeCell ref="A6:P6"/>
    <mergeCell ref="Q6:AF6"/>
    <mergeCell ref="AG6:AV6"/>
    <mergeCell ref="AW6:BL6"/>
    <mergeCell ref="BM6:CB6"/>
    <mergeCell ref="AG10:AG12"/>
    <mergeCell ref="AH10:AV10"/>
    <mergeCell ref="R12:AF12"/>
    <mergeCell ref="AH12:AV12"/>
    <mergeCell ref="A7:P7"/>
    <mergeCell ref="Q7:AF7"/>
    <mergeCell ref="AG7:AV7"/>
    <mergeCell ref="AW7:BL7"/>
    <mergeCell ref="BM7:CB7"/>
    <mergeCell ref="A9:P9"/>
    <mergeCell ref="Q9:AF9"/>
    <mergeCell ref="AG9:AV9"/>
    <mergeCell ref="AW9:BL9"/>
    <mergeCell ref="BM9:CB9"/>
    <mergeCell ref="AX12:BL12"/>
    <mergeCell ref="BN12:CB12"/>
    <mergeCell ref="A17:G18"/>
    <mergeCell ref="H17:I18"/>
    <mergeCell ref="J17:P17"/>
    <mergeCell ref="Q17:W18"/>
    <mergeCell ref="X17:Y18"/>
    <mergeCell ref="Z17:AF17"/>
    <mergeCell ref="AG17:AM18"/>
    <mergeCell ref="AN17:AO18"/>
    <mergeCell ref="AW10:AW12"/>
    <mergeCell ref="AX10:BL10"/>
    <mergeCell ref="BM10:BM12"/>
    <mergeCell ref="BN10:CB10"/>
    <mergeCell ref="B11:P11"/>
    <mergeCell ref="R11:AF11"/>
    <mergeCell ref="AH11:AV11"/>
    <mergeCell ref="AX11:BL11"/>
    <mergeCell ref="BN11:CB11"/>
    <mergeCell ref="B12:P12"/>
    <mergeCell ref="A10:A12"/>
    <mergeCell ref="B10:P10"/>
    <mergeCell ref="Q10:Q12"/>
    <mergeCell ref="R10:AF10"/>
    <mergeCell ref="BV17:CB17"/>
    <mergeCell ref="J18:P18"/>
    <mergeCell ref="Z18:AF18"/>
    <mergeCell ref="AP18:AV18"/>
    <mergeCell ref="BF18:BL18"/>
    <mergeCell ref="BV18:CB18"/>
    <mergeCell ref="AP17:AV17"/>
    <mergeCell ref="AW17:BC18"/>
    <mergeCell ref="BD17:BE18"/>
    <mergeCell ref="BF17:BL17"/>
    <mergeCell ref="BM17:BS18"/>
    <mergeCell ref="BT17:BU18"/>
    <mergeCell ref="A20:P20"/>
    <mergeCell ref="Q20:AF20"/>
    <mergeCell ref="AG20:AV20"/>
    <mergeCell ref="AW20:BL20"/>
    <mergeCell ref="BM20:CB20"/>
    <mergeCell ref="A21:A23"/>
    <mergeCell ref="B21:P21"/>
    <mergeCell ref="Q21:Q23"/>
    <mergeCell ref="R21:AF21"/>
    <mergeCell ref="AG21:AG23"/>
    <mergeCell ref="AH21:AV21"/>
    <mergeCell ref="AW21:AW23"/>
    <mergeCell ref="AX21:BL21"/>
    <mergeCell ref="BM21:BM23"/>
    <mergeCell ref="BN21:CB21"/>
    <mergeCell ref="B22:P22"/>
    <mergeCell ref="R22:AF22"/>
    <mergeCell ref="AH22:AV22"/>
    <mergeCell ref="AX22:BL22"/>
    <mergeCell ref="BN22:CB22"/>
    <mergeCell ref="B23:P23"/>
    <mergeCell ref="R23:AF23"/>
    <mergeCell ref="AH23:AV23"/>
    <mergeCell ref="AX23:BL23"/>
    <mergeCell ref="BN23:CB23"/>
    <mergeCell ref="A28:G29"/>
    <mergeCell ref="H28:I29"/>
    <mergeCell ref="J28:P28"/>
    <mergeCell ref="Q28:W29"/>
    <mergeCell ref="X28:Y29"/>
    <mergeCell ref="BF28:BL28"/>
    <mergeCell ref="BM28:BS29"/>
    <mergeCell ref="BT28:BU29"/>
    <mergeCell ref="BV28:CB28"/>
    <mergeCell ref="J29:P29"/>
    <mergeCell ref="Z29:AF29"/>
    <mergeCell ref="AP29:AV29"/>
    <mergeCell ref="BF29:BL29"/>
    <mergeCell ref="BV29:CB29"/>
    <mergeCell ref="Z28:AF28"/>
    <mergeCell ref="AG28:AM29"/>
    <mergeCell ref="AN28:AO29"/>
    <mergeCell ref="AP28:AV28"/>
    <mergeCell ref="AW28:BC29"/>
    <mergeCell ref="BD28:BE29"/>
    <mergeCell ref="A31:P31"/>
    <mergeCell ref="Q31:AF31"/>
    <mergeCell ref="AG31:AV31"/>
    <mergeCell ref="AW31:BL31"/>
    <mergeCell ref="BM31:CB31"/>
    <mergeCell ref="A32:A34"/>
    <mergeCell ref="B32:P32"/>
    <mergeCell ref="Q32:Q34"/>
    <mergeCell ref="R32:AF32"/>
    <mergeCell ref="AG32:AG34"/>
    <mergeCell ref="AH32:AV32"/>
    <mergeCell ref="AW32:AW34"/>
    <mergeCell ref="AX32:BL32"/>
    <mergeCell ref="BM32:BM34"/>
    <mergeCell ref="BN32:CB32"/>
    <mergeCell ref="B33:P33"/>
    <mergeCell ref="R33:AF33"/>
    <mergeCell ref="AH33:AV33"/>
    <mergeCell ref="AX33:BL33"/>
    <mergeCell ref="BN33:CB33"/>
    <mergeCell ref="B34:P34"/>
    <mergeCell ref="R34:AF34"/>
    <mergeCell ref="AH34:AV34"/>
    <mergeCell ref="AX34:BL34"/>
    <mergeCell ref="BN34:CB34"/>
    <mergeCell ref="A39:G40"/>
    <mergeCell ref="H39:I40"/>
    <mergeCell ref="J39:P39"/>
    <mergeCell ref="Q39:W40"/>
    <mergeCell ref="X39:Y40"/>
    <mergeCell ref="BF39:BL39"/>
    <mergeCell ref="BM39:BS40"/>
    <mergeCell ref="BT39:BU40"/>
    <mergeCell ref="BV39:CB39"/>
    <mergeCell ref="J40:P40"/>
    <mergeCell ref="Z40:AF40"/>
    <mergeCell ref="AP40:AV40"/>
    <mergeCell ref="BF40:BL40"/>
    <mergeCell ref="BV40:CB40"/>
    <mergeCell ref="Z39:AF39"/>
    <mergeCell ref="AG39:AM40"/>
    <mergeCell ref="AN39:AO40"/>
    <mergeCell ref="AP39:AV39"/>
    <mergeCell ref="AW39:BC40"/>
    <mergeCell ref="BD39:BE40"/>
  </mergeCells>
  <pageMargins left="0.20833333333333334" right="0.22222222222222221" top="0.2361111111111111" bottom="0.45833333333333331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EDAEB-9176-1A4E-A73B-62811145605F}">
  <dimension ref="A1:CB40"/>
  <sheetViews>
    <sheetView view="pageLayout" zoomScale="75" zoomScaleNormal="100" zoomScalePageLayoutView="75" workbookViewId="0">
      <selection activeCell="BE15" sqref="BE15"/>
    </sheetView>
  </sheetViews>
  <sheetFormatPr baseColWidth="10" defaultRowHeight="15.75" x14ac:dyDescent="0.25"/>
  <cols>
    <col min="2" max="3" width="7.625" customWidth="1"/>
    <col min="4" max="16" width="5" customWidth="1"/>
    <col min="18" max="19" width="7.625" customWidth="1"/>
    <col min="20" max="32" width="5" customWidth="1"/>
    <col min="34" max="35" width="7.625" customWidth="1"/>
    <col min="36" max="48" width="5" customWidth="1"/>
    <col min="50" max="51" width="7.5" customWidth="1"/>
    <col min="52" max="64" width="5" customWidth="1"/>
    <col min="66" max="67" width="7.375" customWidth="1"/>
    <col min="68" max="80" width="5" customWidth="1"/>
  </cols>
  <sheetData>
    <row r="1" spans="1:80" ht="21.75" thickBot="1" x14ac:dyDescent="0.4">
      <c r="A1" s="68" t="s">
        <v>17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/>
      <c r="Q1" s="68" t="s">
        <v>17</v>
      </c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68" t="s">
        <v>17</v>
      </c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70"/>
      <c r="AW1" s="68" t="s">
        <v>17</v>
      </c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70"/>
      <c r="BM1" s="68" t="s">
        <v>17</v>
      </c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70"/>
    </row>
    <row r="2" spans="1:8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</row>
    <row r="3" spans="1:80" ht="35.1" customHeight="1" thickBot="1" x14ac:dyDescent="0.3">
      <c r="A3" s="18" t="s">
        <v>39</v>
      </c>
      <c r="B3" s="13" t="s">
        <v>36</v>
      </c>
      <c r="C3" s="71" t="s">
        <v>37</v>
      </c>
      <c r="D3" s="71"/>
      <c r="E3" s="71"/>
      <c r="F3" s="71"/>
      <c r="G3" s="71"/>
      <c r="H3" s="71"/>
      <c r="I3" s="71"/>
      <c r="J3" s="71"/>
      <c r="K3" s="71"/>
      <c r="L3" s="71"/>
      <c r="M3" s="72"/>
      <c r="N3" s="72"/>
      <c r="O3" s="73"/>
      <c r="P3" s="74"/>
      <c r="Q3" s="19" t="s">
        <v>40</v>
      </c>
      <c r="R3" s="13" t="s">
        <v>34</v>
      </c>
      <c r="S3" s="71"/>
      <c r="T3" s="71"/>
      <c r="U3" s="71"/>
      <c r="V3" s="71"/>
      <c r="W3" s="71"/>
      <c r="X3" s="71"/>
      <c r="Y3" s="71"/>
      <c r="Z3" s="71"/>
      <c r="AA3" s="71"/>
      <c r="AB3" s="71"/>
      <c r="AC3" s="72"/>
      <c r="AD3" s="72"/>
      <c r="AE3" s="73"/>
      <c r="AF3" s="74"/>
      <c r="AG3" s="20" t="s">
        <v>41</v>
      </c>
      <c r="AH3" s="13" t="s">
        <v>35</v>
      </c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2"/>
      <c r="AT3" s="72"/>
      <c r="AU3" s="73"/>
      <c r="AV3" s="74"/>
      <c r="AW3" s="21" t="s">
        <v>42</v>
      </c>
      <c r="AX3" s="13" t="s">
        <v>45</v>
      </c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2"/>
      <c r="BJ3" s="72"/>
      <c r="BK3" s="73"/>
      <c r="BL3" s="74"/>
      <c r="BM3" s="22" t="s">
        <v>43</v>
      </c>
      <c r="BN3" s="13" t="s">
        <v>38</v>
      </c>
      <c r="BO3" s="71"/>
      <c r="BP3" s="71"/>
      <c r="BQ3" s="71"/>
      <c r="BR3" s="71"/>
      <c r="BS3" s="71"/>
      <c r="BT3" s="71"/>
      <c r="BU3" s="71"/>
      <c r="BV3" s="71"/>
      <c r="BW3" s="71"/>
      <c r="BX3" s="71"/>
      <c r="BY3" s="72"/>
      <c r="BZ3" s="72"/>
      <c r="CA3" s="73"/>
      <c r="CB3" s="74"/>
    </row>
    <row r="4" spans="1:80" ht="6.95" customHeight="1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</row>
    <row r="5" spans="1:80" ht="24" customHeight="1" x14ac:dyDescent="0.25">
      <c r="A5" s="75" t="s">
        <v>10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7"/>
      <c r="Q5" s="75" t="s">
        <v>10</v>
      </c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7"/>
      <c r="AG5" s="75" t="s">
        <v>10</v>
      </c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7"/>
      <c r="AW5" s="75" t="s">
        <v>10</v>
      </c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7"/>
      <c r="BM5" s="75" t="s">
        <v>10</v>
      </c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7"/>
    </row>
    <row r="6" spans="1:80" ht="6.95" hidden="1" customHeight="1" x14ac:dyDescent="0.25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80"/>
      <c r="Q6" s="78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80"/>
      <c r="AG6" s="78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80"/>
      <c r="AW6" s="78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80"/>
      <c r="BM6" s="78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80"/>
    </row>
    <row r="7" spans="1:80" ht="24" customHeight="1" thickBot="1" x14ac:dyDescent="0.3">
      <c r="A7" s="81" t="s">
        <v>14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3"/>
      <c r="Q7" s="81" t="s">
        <v>14</v>
      </c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3"/>
      <c r="AG7" s="81" t="s">
        <v>14</v>
      </c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3"/>
      <c r="AW7" s="81" t="s">
        <v>14</v>
      </c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3"/>
      <c r="BM7" s="81" t="s">
        <v>14</v>
      </c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3"/>
    </row>
    <row r="8" spans="1:80" ht="12.95" customHeight="1" thickBo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</row>
    <row r="9" spans="1:80" s="7" customFormat="1" ht="30" customHeight="1" thickBot="1" x14ac:dyDescent="0.3">
      <c r="A9" s="84" t="s">
        <v>4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6"/>
      <c r="Q9" s="84" t="s">
        <v>4</v>
      </c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6"/>
      <c r="AG9" s="84" t="s">
        <v>4</v>
      </c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6"/>
      <c r="AW9" s="84" t="s">
        <v>4</v>
      </c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6"/>
      <c r="BM9" s="84" t="s">
        <v>4</v>
      </c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6"/>
    </row>
    <row r="10" spans="1:80" s="1" customFormat="1" ht="23.1" customHeight="1" x14ac:dyDescent="0.25">
      <c r="A10" s="39" t="s">
        <v>3</v>
      </c>
      <c r="B10" s="42" t="s">
        <v>19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3"/>
      <c r="Q10" s="39" t="s">
        <v>3</v>
      </c>
      <c r="R10" s="42" t="s">
        <v>19</v>
      </c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3"/>
      <c r="AG10" s="39" t="s">
        <v>3</v>
      </c>
      <c r="AH10" s="42" t="s">
        <v>19</v>
      </c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3"/>
      <c r="AW10" s="39" t="s">
        <v>3</v>
      </c>
      <c r="AX10" s="42" t="s">
        <v>19</v>
      </c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3"/>
      <c r="BM10" s="39" t="s">
        <v>3</v>
      </c>
      <c r="BN10" s="42" t="s">
        <v>19</v>
      </c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3"/>
    </row>
    <row r="11" spans="1:80" s="1" customFormat="1" ht="23.1" customHeight="1" x14ac:dyDescent="0.25">
      <c r="A11" s="40"/>
      <c r="B11" s="44" t="s">
        <v>16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5"/>
      <c r="Q11" s="40"/>
      <c r="R11" s="44" t="s">
        <v>16</v>
      </c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5"/>
      <c r="AG11" s="40"/>
      <c r="AH11" s="44" t="s">
        <v>16</v>
      </c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5"/>
      <c r="AW11" s="40"/>
      <c r="AX11" s="44" t="s">
        <v>16</v>
      </c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5"/>
      <c r="BM11" s="40"/>
      <c r="BN11" s="44" t="s">
        <v>16</v>
      </c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5"/>
    </row>
    <row r="12" spans="1:80" s="1" customFormat="1" ht="23.1" customHeight="1" thickBot="1" x14ac:dyDescent="0.3">
      <c r="A12" s="41"/>
      <c r="B12" s="46" t="s">
        <v>15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7"/>
      <c r="Q12" s="41"/>
      <c r="R12" s="46" t="s">
        <v>15</v>
      </c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7"/>
      <c r="AG12" s="41"/>
      <c r="AH12" s="46" t="s">
        <v>15</v>
      </c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7"/>
      <c r="AW12" s="41"/>
      <c r="AX12" s="46" t="s">
        <v>15</v>
      </c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7"/>
      <c r="BM12" s="41"/>
      <c r="BN12" s="46" t="s">
        <v>15</v>
      </c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7"/>
    </row>
    <row r="13" spans="1:80" ht="21.95" customHeight="1" x14ac:dyDescent="0.25">
      <c r="A13" s="14" t="s">
        <v>32</v>
      </c>
      <c r="B13" s="15" t="str">
        <f>IF(B14="X",IF(B15="X",IF(B16="X","OK","NON"),"NON"),"1")</f>
        <v>OK</v>
      </c>
      <c r="C13" s="15" t="str">
        <f>IF(C14="X",IF(C15="X",IF(C16="X","OK","NON"),"NON"),"2")</f>
        <v>NON</v>
      </c>
      <c r="D13" s="15" t="str">
        <f>IF(D14="X",IF(D15="X",IF(D16="X","OK","NON"),"NON"),"3")</f>
        <v>OK</v>
      </c>
      <c r="E13" s="15" t="str">
        <f>IF(E14="X",IF(E15="X",IF(E16="X","OK","NON"),"NON"),"4")</f>
        <v>OK</v>
      </c>
      <c r="F13" s="15" t="str">
        <f>IF(F14="X",IF(F15="X",IF(F16="X","OK","NON"),"NON"),"5")</f>
        <v>NON</v>
      </c>
      <c r="G13" s="15" t="str">
        <f>IF(G14="X",IF(G15="X",IF(G16="X","OK","NON"),"NON"),"6")</f>
        <v>6</v>
      </c>
      <c r="H13" s="15" t="str">
        <f>IF(H14="X",IF(H15="X",IF(H16="X","OK","NON"),"NON"),"7")</f>
        <v>7</v>
      </c>
      <c r="I13" s="15" t="str">
        <f>IF(I14="X",IF(I15="X",IF(I16="X","OK","NON"),"NON"),"8")</f>
        <v>8</v>
      </c>
      <c r="J13" s="15" t="str">
        <f>IF(J14="X",IF(J15="X",IF(J16="X","OK","NON"),"NON"),"9")</f>
        <v>9</v>
      </c>
      <c r="K13" s="15" t="str">
        <f>IF(K14="X",IF(K15="X",IF(K16="X","OK","NON"),"NON"),"10")</f>
        <v>10</v>
      </c>
      <c r="L13" s="15" t="str">
        <f>IF(L14="X",IF(L15="X",IF(L16="X","OK","NON"),"NON"),"11")</f>
        <v>11</v>
      </c>
      <c r="M13" s="15" t="str">
        <f>IF(M14="X",IF(M15="X",IF(M16="X","OK","NON"),"NON"),"12")</f>
        <v>12</v>
      </c>
      <c r="N13" s="15" t="str">
        <f>IF(N14="X",IF(N15="X",IF(N16="X","OK","NON"),"NON"),"13")</f>
        <v>13</v>
      </c>
      <c r="O13" s="15" t="str">
        <f>IF(O14="X",IF(O15="X",IF(O16="X","OK","NON"),"NON"),"14")</f>
        <v>14</v>
      </c>
      <c r="P13" s="16" t="str">
        <f>IF(P14="X",IF(P15="X",IF(P16="X","OK","NON"),"NON"),"15")</f>
        <v>15</v>
      </c>
      <c r="Q13" s="14" t="s">
        <v>32</v>
      </c>
      <c r="R13" s="15" t="str">
        <f>IF(R14="X",IF(R15="X",IF(R16="X","OK","NON"),"NON"),"1")</f>
        <v>OK</v>
      </c>
      <c r="S13" s="15" t="str">
        <f>IF(S14="X",IF(S15="X",IF(S16="X","OK","NON"),"NON"),"2")</f>
        <v>OK</v>
      </c>
      <c r="T13" s="15" t="str">
        <f>IF(T14="X",IF(T15="X",IF(T16="X","OK","NON"),"NON"),"3")</f>
        <v>3</v>
      </c>
      <c r="U13" s="15" t="str">
        <f>IF(U14="X",IF(U15="X",IF(U16="X","OK","NON"),"NON"),"4")</f>
        <v>4</v>
      </c>
      <c r="V13" s="15" t="str">
        <f>IF(V14="X",IF(V15="X",IF(V16="X","OK","NON"),"NON"),"5")</f>
        <v>5</v>
      </c>
      <c r="W13" s="15" t="str">
        <f>IF(W14="X",IF(W15="X",IF(W16="X","OK","NON"),"NON"),"6")</f>
        <v>6</v>
      </c>
      <c r="X13" s="15" t="str">
        <f>IF(X14="X",IF(X15="X",IF(X16="X","OK","NON"),"NON"),"7")</f>
        <v>7</v>
      </c>
      <c r="Y13" s="15" t="str">
        <f>IF(Y14="X",IF(Y15="X",IF(Y16="X","OK","NON"),"NON"),"8")</f>
        <v>8</v>
      </c>
      <c r="Z13" s="15" t="str">
        <f>IF(Z14="X",IF(Z15="X",IF(Z16="X","OK","NON"),"NON"),"9")</f>
        <v>9</v>
      </c>
      <c r="AA13" s="15" t="str">
        <f>IF(AA14="X",IF(AA15="X",IF(AA16="X","OK","NON"),"NON"),"10")</f>
        <v>10</v>
      </c>
      <c r="AB13" s="15" t="str">
        <f>IF(AB14="X",IF(AB15="X",IF(AB16="X","OK","NON"),"NON"),"11")</f>
        <v>11</v>
      </c>
      <c r="AC13" s="15" t="str">
        <f>IF(AC14="X",IF(AC15="X",IF(AC16="X","OK","NON"),"NON"),"12")</f>
        <v>12</v>
      </c>
      <c r="AD13" s="15" t="str">
        <f>IF(AD14="X",IF(AD15="X",IF(AD16="X","OK","NON"),"NON"),"13")</f>
        <v>13</v>
      </c>
      <c r="AE13" s="15" t="str">
        <f>IF(AE14="X",IF(AE15="X",IF(AE16="X","OK","NON"),"NON"),"14")</f>
        <v>14</v>
      </c>
      <c r="AF13" s="16" t="str">
        <f>IF(AF14="X",IF(AF15="X",IF(AF16="X","OK","NON"),"NON"),"15")</f>
        <v>15</v>
      </c>
      <c r="AG13" s="14" t="s">
        <v>32</v>
      </c>
      <c r="AH13" s="15" t="str">
        <f>IF(AH14="X",IF(AH15="X",IF(AH16="X","OK","NON"),"NON"),"1")</f>
        <v>OK</v>
      </c>
      <c r="AI13" s="15" t="str">
        <f>IF(AI14="X",IF(AI15="X",IF(AI16="X","OK","NON"),"NON"),"2")</f>
        <v>OK</v>
      </c>
      <c r="AJ13" s="15" t="str">
        <f>IF(AJ14="X",IF(AJ15="X",IF(AJ16="X","OK","NON"),"NON"),"3")</f>
        <v>OK</v>
      </c>
      <c r="AK13" s="15" t="str">
        <f>IF(AK14="X",IF(AK15="X",IF(AK16="X","OK","NON"),"NON"),"4")</f>
        <v>OK</v>
      </c>
      <c r="AL13" s="15" t="str">
        <f>IF(AL14="X",IF(AL15="X",IF(AL16="X","OK","NON"),"NON"),"5")</f>
        <v>5</v>
      </c>
      <c r="AM13" s="15" t="str">
        <f>IF(AM14="X",IF(AM15="X",IF(AM16="X","OK","NON"),"NON"),"6")</f>
        <v>6</v>
      </c>
      <c r="AN13" s="15" t="str">
        <f>IF(AN14="X",IF(AN15="X",IF(AN16="X","OK","NON"),"NON"),"7")</f>
        <v>7</v>
      </c>
      <c r="AO13" s="15" t="str">
        <f>IF(AO14="X",IF(AO15="X",IF(AO16="X","OK","NON"),"NON"),"8")</f>
        <v>8</v>
      </c>
      <c r="AP13" s="15" t="str">
        <f>IF(AP14="X",IF(AP15="X",IF(AP16="X","OK","NON"),"NON"),"9")</f>
        <v>9</v>
      </c>
      <c r="AQ13" s="15" t="str">
        <f>IF(AQ14="X",IF(AQ15="X",IF(AQ16="X","OK","NON"),"NON"),"10")</f>
        <v>10</v>
      </c>
      <c r="AR13" s="15" t="str">
        <f>IF(AR14="X",IF(AR15="X",IF(AR16="X","OK","NON"),"NON"),"11")</f>
        <v>11</v>
      </c>
      <c r="AS13" s="15" t="str">
        <f>IF(AS14="X",IF(AS15="X",IF(AS16="X","OK","NON"),"NON"),"12")</f>
        <v>12</v>
      </c>
      <c r="AT13" s="15" t="str">
        <f>IF(AT14="X",IF(AT15="X",IF(AT16="X","OK","NON"),"NON"),"13")</f>
        <v>13</v>
      </c>
      <c r="AU13" s="15" t="str">
        <f>IF(AU14="X",IF(AU15="X",IF(AU16="X","OK","NON"),"NON"),"14")</f>
        <v>14</v>
      </c>
      <c r="AV13" s="16" t="str">
        <f>IF(AV14="X",IF(AV15="X",IF(AV16="X","OK","NON"),"NON"),"15")</f>
        <v>15</v>
      </c>
      <c r="AW13" s="14" t="s">
        <v>32</v>
      </c>
      <c r="AX13" s="15" t="str">
        <f>IF(AX14="X",IF(AX15="X",IF(AX16="X","OK","NON"),"NON"),"1")</f>
        <v>OK</v>
      </c>
      <c r="AY13" s="15" t="str">
        <f>IF(AY14="X",IF(AY15="X",IF(AY16="X","OK","NON"),"NON"),"2")</f>
        <v>OK</v>
      </c>
      <c r="AZ13" s="15" t="str">
        <f>IF(AZ14="X",IF(AZ15="X",IF(AZ16="X","OK","NON"),"NON"),"3")</f>
        <v>OK</v>
      </c>
      <c r="BA13" s="15" t="str">
        <f>IF(BA14="X",IF(BA15="X",IF(BA16="X","OK","NON"),"NON"),"4")</f>
        <v>4</v>
      </c>
      <c r="BB13" s="15" t="str">
        <f>IF(BB14="X",IF(BB15="X",IF(BB16="X","OK","NON"),"NON"),"5")</f>
        <v>5</v>
      </c>
      <c r="BC13" s="15" t="str">
        <f>IF(BC14="X",IF(BC15="X",IF(BC16="X","OK","NON"),"NON"),"6")</f>
        <v>6</v>
      </c>
      <c r="BD13" s="15" t="str">
        <f>IF(BD14="X",IF(BD15="X",IF(BD16="X","OK","NON"),"NON"),"7")</f>
        <v>7</v>
      </c>
      <c r="BE13" s="15" t="str">
        <f>IF(BE14="X",IF(BE15="X",IF(BE16="X","OK","NON"),"NON"),"8")</f>
        <v>8</v>
      </c>
      <c r="BF13" s="15" t="str">
        <f>IF(BF14="X",IF(BF15="X",IF(BF16="X","OK","NON"),"NON"),"9")</f>
        <v>9</v>
      </c>
      <c r="BG13" s="15" t="str">
        <f>IF(BG14="X",IF(BG15="X",IF(BG16="X","OK","NON"),"NON"),"10")</f>
        <v>10</v>
      </c>
      <c r="BH13" s="15" t="str">
        <f>IF(BH14="X",IF(BH15="X",IF(BH16="X","OK","NON"),"NON"),"11")</f>
        <v>11</v>
      </c>
      <c r="BI13" s="15" t="str">
        <f>IF(BI14="X",IF(BI15="X",IF(BI16="X","OK","NON"),"NON"),"12")</f>
        <v>12</v>
      </c>
      <c r="BJ13" s="15" t="str">
        <f>IF(BJ14="X",IF(BJ15="X",IF(BJ16="X","OK","NON"),"NON"),"13")</f>
        <v>13</v>
      </c>
      <c r="BK13" s="15" t="str">
        <f>IF(BK14="X",IF(BK15="X",IF(BK16="X","OK","NON"),"NON"),"14")</f>
        <v>14</v>
      </c>
      <c r="BL13" s="16" t="str">
        <f>IF(BL14="X",IF(BL15="X",IF(BL16="X","OK","NON"),"NON"),"15")</f>
        <v>15</v>
      </c>
      <c r="BM13" s="14" t="s">
        <v>32</v>
      </c>
      <c r="BN13" s="15" t="str">
        <f>IF(BN14="X",IF(BN15="X",IF(BN16="X","OK","NON"),"NON"),"1")</f>
        <v>OK</v>
      </c>
      <c r="BO13" s="15" t="str">
        <f>IF(BO14="X",IF(BO15="X",IF(BO16="X","OK","NON"),"NON"),"2")</f>
        <v>OK</v>
      </c>
      <c r="BP13" s="15" t="str">
        <f>IF(BP14="X",IF(BP15="X",IF(BP16="X","OK","NON"),"NON"),"3")</f>
        <v>OK</v>
      </c>
      <c r="BQ13" s="15" t="str">
        <f>IF(BQ14="X",IF(BQ15="X",IF(BQ16="X","OK","NON"),"NON"),"4")</f>
        <v>OK</v>
      </c>
      <c r="BR13" s="15" t="str">
        <f>IF(BR14="X",IF(BR15="X",IF(BR16="X","OK","NON"),"NON"),"5")</f>
        <v>5</v>
      </c>
      <c r="BS13" s="15" t="str">
        <f>IF(BS14="X",IF(BS15="X",IF(BS16="X","OK","NON"),"NON"),"6")</f>
        <v>6</v>
      </c>
      <c r="BT13" s="15" t="str">
        <f>IF(BT14="X",IF(BT15="X",IF(BT16="X","OK","NON"),"NON"),"7")</f>
        <v>7</v>
      </c>
      <c r="BU13" s="15" t="str">
        <f>IF(BU14="X",IF(BU15="X",IF(BU16="X","OK","NON"),"NON"),"8")</f>
        <v>8</v>
      </c>
      <c r="BV13" s="15" t="str">
        <f>IF(BV14="X",IF(BV15="X",IF(BV16="X","OK","NON"),"NON"),"9")</f>
        <v>9</v>
      </c>
      <c r="BW13" s="15" t="str">
        <f>IF(BW14="X",IF(BW15="X",IF(BW16="X","OK","NON"),"NON"),"10")</f>
        <v>10</v>
      </c>
      <c r="BX13" s="15" t="str">
        <f>IF(BX14="X",IF(BX15="X",IF(BX16="X","OK","NON"),"NON"),"11")</f>
        <v>11</v>
      </c>
      <c r="BY13" s="15" t="str">
        <f>IF(BY14="X",IF(BY15="X",IF(BY16="X","OK","NON"),"NON"),"12")</f>
        <v>12</v>
      </c>
      <c r="BZ13" s="15" t="str">
        <f>IF(BZ14="X",IF(BZ15="X",IF(BZ16="X","OK","NON"),"NON"),"13")</f>
        <v>13</v>
      </c>
      <c r="CA13" s="15" t="str">
        <f>IF(CA14="X",IF(CA15="X",IF(CA16="X","OK","NON"),"NON"),"14")</f>
        <v>14</v>
      </c>
      <c r="CB13" s="16" t="str">
        <f>IF(CB14="X",IF(CB15="X",IF(CB16="X","OK","NON"),"NON"),"15")</f>
        <v>15</v>
      </c>
    </row>
    <row r="14" spans="1:80" ht="24" customHeight="1" x14ac:dyDescent="0.25">
      <c r="A14" s="8" t="s">
        <v>0</v>
      </c>
      <c r="B14" s="3" t="s">
        <v>33</v>
      </c>
      <c r="C14" s="3" t="s">
        <v>33</v>
      </c>
      <c r="D14" s="3" t="s">
        <v>33</v>
      </c>
      <c r="E14" s="3" t="s">
        <v>33</v>
      </c>
      <c r="F14" s="3" t="s">
        <v>33</v>
      </c>
      <c r="G14" s="3"/>
      <c r="H14" s="3"/>
      <c r="I14" s="3"/>
      <c r="J14" s="3"/>
      <c r="K14" s="3"/>
      <c r="L14" s="3"/>
      <c r="M14" s="3"/>
      <c r="N14" s="3"/>
      <c r="O14" s="3"/>
      <c r="P14" s="4"/>
      <c r="Q14" s="8" t="s">
        <v>0</v>
      </c>
      <c r="R14" s="3" t="s">
        <v>33</v>
      </c>
      <c r="S14" s="3" t="s">
        <v>33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4"/>
      <c r="AG14" s="8" t="s">
        <v>0</v>
      </c>
      <c r="AH14" s="3" t="s">
        <v>33</v>
      </c>
      <c r="AI14" s="3" t="s">
        <v>33</v>
      </c>
      <c r="AJ14" s="3" t="s">
        <v>33</v>
      </c>
      <c r="AK14" s="3" t="s">
        <v>33</v>
      </c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4"/>
      <c r="AW14" s="8" t="s">
        <v>0</v>
      </c>
      <c r="AX14" s="3" t="s">
        <v>33</v>
      </c>
      <c r="AY14" s="3" t="s">
        <v>33</v>
      </c>
      <c r="AZ14" s="3" t="s">
        <v>33</v>
      </c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4"/>
      <c r="BM14" s="8" t="s">
        <v>0</v>
      </c>
      <c r="BN14" s="3" t="s">
        <v>33</v>
      </c>
      <c r="BO14" s="3" t="s">
        <v>33</v>
      </c>
      <c r="BP14" s="3" t="s">
        <v>33</v>
      </c>
      <c r="BQ14" s="3" t="s">
        <v>33</v>
      </c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4"/>
    </row>
    <row r="15" spans="1:80" ht="24" customHeight="1" x14ac:dyDescent="0.25">
      <c r="A15" s="9" t="s">
        <v>1</v>
      </c>
      <c r="B15" s="3" t="s">
        <v>33</v>
      </c>
      <c r="C15" s="3" t="s">
        <v>33</v>
      </c>
      <c r="D15" s="3" t="s">
        <v>33</v>
      </c>
      <c r="E15" s="3" t="s">
        <v>33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4"/>
      <c r="Q15" s="9" t="s">
        <v>1</v>
      </c>
      <c r="R15" s="3" t="s">
        <v>33</v>
      </c>
      <c r="S15" s="3" t="s">
        <v>33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4"/>
      <c r="AG15" s="9" t="s">
        <v>1</v>
      </c>
      <c r="AH15" s="3" t="s">
        <v>33</v>
      </c>
      <c r="AI15" s="3" t="s">
        <v>33</v>
      </c>
      <c r="AJ15" s="3" t="s">
        <v>33</v>
      </c>
      <c r="AK15" s="3" t="s">
        <v>33</v>
      </c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4"/>
      <c r="AW15" s="9" t="s">
        <v>1</v>
      </c>
      <c r="AX15" s="3" t="s">
        <v>33</v>
      </c>
      <c r="AY15" s="3" t="s">
        <v>33</v>
      </c>
      <c r="AZ15" s="3" t="s">
        <v>33</v>
      </c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4"/>
      <c r="BM15" s="9" t="s">
        <v>1</v>
      </c>
      <c r="BN15" s="3" t="s">
        <v>33</v>
      </c>
      <c r="BO15" s="3" t="s">
        <v>33</v>
      </c>
      <c r="BP15" s="3" t="s">
        <v>33</v>
      </c>
      <c r="BQ15" s="3" t="s">
        <v>33</v>
      </c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4"/>
    </row>
    <row r="16" spans="1:80" ht="24" customHeight="1" thickBot="1" x14ac:dyDescent="0.3">
      <c r="A16" s="17" t="s">
        <v>2</v>
      </c>
      <c r="B16" s="5" t="s">
        <v>33</v>
      </c>
      <c r="C16" s="5"/>
      <c r="D16" s="5" t="s">
        <v>33</v>
      </c>
      <c r="E16" s="5" t="s">
        <v>33</v>
      </c>
      <c r="F16" s="5" t="s">
        <v>33</v>
      </c>
      <c r="G16" s="5"/>
      <c r="H16" s="5"/>
      <c r="I16" s="5"/>
      <c r="J16" s="5"/>
      <c r="K16" s="5"/>
      <c r="L16" s="5"/>
      <c r="M16" s="5"/>
      <c r="N16" s="5"/>
      <c r="O16" s="5"/>
      <c r="P16" s="6"/>
      <c r="Q16" s="17" t="s">
        <v>2</v>
      </c>
      <c r="R16" s="5" t="s">
        <v>33</v>
      </c>
      <c r="S16" s="5" t="s">
        <v>33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6"/>
      <c r="AG16" s="17" t="s">
        <v>2</v>
      </c>
      <c r="AH16" s="5" t="s">
        <v>33</v>
      </c>
      <c r="AI16" s="5" t="s">
        <v>33</v>
      </c>
      <c r="AJ16" s="5" t="s">
        <v>33</v>
      </c>
      <c r="AK16" s="5" t="s">
        <v>33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6"/>
      <c r="AW16" s="17" t="s">
        <v>2</v>
      </c>
      <c r="AX16" s="5" t="s">
        <v>33</v>
      </c>
      <c r="AY16" s="5" t="s">
        <v>33</v>
      </c>
      <c r="AZ16" s="5" t="s">
        <v>33</v>
      </c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6"/>
      <c r="BM16" s="17" t="s">
        <v>2</v>
      </c>
      <c r="BN16" s="5" t="s">
        <v>33</v>
      </c>
      <c r="BO16" s="5" t="s">
        <v>33</v>
      </c>
      <c r="BP16" s="5" t="s">
        <v>33</v>
      </c>
      <c r="BQ16" s="5" t="s">
        <v>33</v>
      </c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6"/>
    </row>
    <row r="17" spans="1:80" ht="21.95" customHeight="1" x14ac:dyDescent="0.25">
      <c r="A17" s="26" t="s">
        <v>18</v>
      </c>
      <c r="B17" s="27"/>
      <c r="C17" s="27"/>
      <c r="D17" s="27"/>
      <c r="E17" s="27"/>
      <c r="F17" s="27"/>
      <c r="G17" s="28"/>
      <c r="H17" s="87">
        <f>COUNTIF(B13:P13,"OK")</f>
        <v>3</v>
      </c>
      <c r="I17" s="88"/>
      <c r="J17" s="62" t="s">
        <v>12</v>
      </c>
      <c r="K17" s="63"/>
      <c r="L17" s="63"/>
      <c r="M17" s="63"/>
      <c r="N17" s="63"/>
      <c r="O17" s="63"/>
      <c r="P17" s="64"/>
      <c r="Q17" s="26" t="s">
        <v>18</v>
      </c>
      <c r="R17" s="27"/>
      <c r="S17" s="27"/>
      <c r="T17" s="27"/>
      <c r="U17" s="27"/>
      <c r="V17" s="27"/>
      <c r="W17" s="28"/>
      <c r="X17" s="87">
        <f>COUNTIF(R13:AF13,"OK")</f>
        <v>2</v>
      </c>
      <c r="Y17" s="88"/>
      <c r="Z17" s="62" t="s">
        <v>12</v>
      </c>
      <c r="AA17" s="63"/>
      <c r="AB17" s="63"/>
      <c r="AC17" s="63"/>
      <c r="AD17" s="63"/>
      <c r="AE17" s="63"/>
      <c r="AF17" s="64"/>
      <c r="AG17" s="26" t="s">
        <v>18</v>
      </c>
      <c r="AH17" s="27"/>
      <c r="AI17" s="27"/>
      <c r="AJ17" s="27"/>
      <c r="AK17" s="27"/>
      <c r="AL17" s="27"/>
      <c r="AM17" s="28"/>
      <c r="AN17" s="87">
        <f>COUNTIF(AH13:AV13,"OK")</f>
        <v>4</v>
      </c>
      <c r="AO17" s="88"/>
      <c r="AP17" s="62" t="s">
        <v>12</v>
      </c>
      <c r="AQ17" s="63"/>
      <c r="AR17" s="63"/>
      <c r="AS17" s="63"/>
      <c r="AT17" s="63"/>
      <c r="AU17" s="63"/>
      <c r="AV17" s="64"/>
      <c r="AW17" s="26" t="s">
        <v>18</v>
      </c>
      <c r="AX17" s="27"/>
      <c r="AY17" s="27"/>
      <c r="AZ17" s="27"/>
      <c r="BA17" s="27"/>
      <c r="BB17" s="27"/>
      <c r="BC17" s="28"/>
      <c r="BD17" s="87">
        <f>COUNTIF(AX13:BL13,"OK")</f>
        <v>3</v>
      </c>
      <c r="BE17" s="88"/>
      <c r="BF17" s="62" t="s">
        <v>12</v>
      </c>
      <c r="BG17" s="63"/>
      <c r="BH17" s="63"/>
      <c r="BI17" s="63"/>
      <c r="BJ17" s="63"/>
      <c r="BK17" s="63"/>
      <c r="BL17" s="64"/>
      <c r="BM17" s="26" t="s">
        <v>18</v>
      </c>
      <c r="BN17" s="27"/>
      <c r="BO17" s="27"/>
      <c r="BP17" s="27"/>
      <c r="BQ17" s="27"/>
      <c r="BR17" s="27"/>
      <c r="BS17" s="28"/>
      <c r="BT17" s="87">
        <f>COUNTIF(BN13:CB13,"OK")</f>
        <v>4</v>
      </c>
      <c r="BU17" s="88"/>
      <c r="BV17" s="62" t="s">
        <v>12</v>
      </c>
      <c r="BW17" s="63"/>
      <c r="BX17" s="63"/>
      <c r="BY17" s="63"/>
      <c r="BZ17" s="63"/>
      <c r="CA17" s="63"/>
      <c r="CB17" s="64"/>
    </row>
    <row r="18" spans="1:80" ht="21.95" customHeight="1" thickBot="1" x14ac:dyDescent="0.3">
      <c r="A18" s="29"/>
      <c r="B18" s="30"/>
      <c r="C18" s="30"/>
      <c r="D18" s="30"/>
      <c r="E18" s="30"/>
      <c r="F18" s="30"/>
      <c r="G18" s="31"/>
      <c r="H18" s="89"/>
      <c r="I18" s="90"/>
      <c r="J18" s="51" t="s">
        <v>5</v>
      </c>
      <c r="K18" s="52"/>
      <c r="L18" s="52"/>
      <c r="M18" s="52"/>
      <c r="N18" s="52"/>
      <c r="O18" s="52"/>
      <c r="P18" s="53"/>
      <c r="Q18" s="29"/>
      <c r="R18" s="30"/>
      <c r="S18" s="30"/>
      <c r="T18" s="30"/>
      <c r="U18" s="30"/>
      <c r="V18" s="30"/>
      <c r="W18" s="31"/>
      <c r="X18" s="89"/>
      <c r="Y18" s="90"/>
      <c r="Z18" s="51" t="s">
        <v>5</v>
      </c>
      <c r="AA18" s="52"/>
      <c r="AB18" s="52"/>
      <c r="AC18" s="52"/>
      <c r="AD18" s="52"/>
      <c r="AE18" s="52"/>
      <c r="AF18" s="53"/>
      <c r="AG18" s="29"/>
      <c r="AH18" s="30"/>
      <c r="AI18" s="30"/>
      <c r="AJ18" s="30"/>
      <c r="AK18" s="30"/>
      <c r="AL18" s="30"/>
      <c r="AM18" s="31"/>
      <c r="AN18" s="89"/>
      <c r="AO18" s="90"/>
      <c r="AP18" s="51" t="s">
        <v>5</v>
      </c>
      <c r="AQ18" s="52"/>
      <c r="AR18" s="52"/>
      <c r="AS18" s="52"/>
      <c r="AT18" s="52"/>
      <c r="AU18" s="52"/>
      <c r="AV18" s="53"/>
      <c r="AW18" s="29"/>
      <c r="AX18" s="30"/>
      <c r="AY18" s="30"/>
      <c r="AZ18" s="30"/>
      <c r="BA18" s="30"/>
      <c r="BB18" s="30"/>
      <c r="BC18" s="31"/>
      <c r="BD18" s="89"/>
      <c r="BE18" s="90"/>
      <c r="BF18" s="51" t="s">
        <v>5</v>
      </c>
      <c r="BG18" s="52"/>
      <c r="BH18" s="52"/>
      <c r="BI18" s="52"/>
      <c r="BJ18" s="52"/>
      <c r="BK18" s="52"/>
      <c r="BL18" s="53"/>
      <c r="BM18" s="29"/>
      <c r="BN18" s="30"/>
      <c r="BO18" s="30"/>
      <c r="BP18" s="30"/>
      <c r="BQ18" s="30"/>
      <c r="BR18" s="30"/>
      <c r="BS18" s="31"/>
      <c r="BT18" s="89"/>
      <c r="BU18" s="90"/>
      <c r="BV18" s="51" t="s">
        <v>5</v>
      </c>
      <c r="BW18" s="52"/>
      <c r="BX18" s="52"/>
      <c r="BY18" s="52"/>
      <c r="BZ18" s="52"/>
      <c r="CA18" s="52"/>
      <c r="CB18" s="53"/>
    </row>
    <row r="19" spans="1:80" ht="12.95" customHeight="1" thickBo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</row>
    <row r="20" spans="1:80" s="7" customFormat="1" ht="30" customHeight="1" thickBot="1" x14ac:dyDescent="0.3">
      <c r="A20" s="65" t="s">
        <v>6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7"/>
      <c r="Q20" s="65" t="s">
        <v>6</v>
      </c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5" t="s">
        <v>6</v>
      </c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7"/>
      <c r="AW20" s="65" t="s">
        <v>6</v>
      </c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7"/>
      <c r="BM20" s="65" t="s">
        <v>6</v>
      </c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7"/>
    </row>
    <row r="21" spans="1:80" s="1" customFormat="1" ht="24" customHeight="1" x14ac:dyDescent="0.25">
      <c r="A21" s="39" t="s">
        <v>3</v>
      </c>
      <c r="B21" s="42" t="s">
        <v>20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39" t="s">
        <v>3</v>
      </c>
      <c r="R21" s="42" t="s">
        <v>20</v>
      </c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3"/>
      <c r="AG21" s="39" t="s">
        <v>3</v>
      </c>
      <c r="AH21" s="42" t="s">
        <v>20</v>
      </c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3"/>
      <c r="AW21" s="39" t="s">
        <v>3</v>
      </c>
      <c r="AX21" s="42" t="s">
        <v>20</v>
      </c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3"/>
      <c r="BM21" s="39" t="s">
        <v>3</v>
      </c>
      <c r="BN21" s="42" t="s">
        <v>20</v>
      </c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3"/>
    </row>
    <row r="22" spans="1:80" s="1" customFormat="1" ht="24" customHeight="1" x14ac:dyDescent="0.25">
      <c r="A22" s="40"/>
      <c r="B22" s="44" t="s">
        <v>23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5"/>
      <c r="Q22" s="40"/>
      <c r="R22" s="44" t="s">
        <v>23</v>
      </c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5"/>
      <c r="AG22" s="40"/>
      <c r="AH22" s="44" t="s">
        <v>23</v>
      </c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5"/>
      <c r="AW22" s="40"/>
      <c r="AX22" s="44" t="s">
        <v>23</v>
      </c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5"/>
      <c r="BM22" s="40"/>
      <c r="BN22" s="44" t="s">
        <v>23</v>
      </c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5"/>
    </row>
    <row r="23" spans="1:80" s="1" customFormat="1" ht="24" customHeight="1" thickBot="1" x14ac:dyDescent="0.3">
      <c r="A23" s="41"/>
      <c r="B23" s="46" t="s">
        <v>11</v>
      </c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7"/>
      <c r="Q23" s="41"/>
      <c r="R23" s="46" t="s">
        <v>11</v>
      </c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7"/>
      <c r="AG23" s="41"/>
      <c r="AH23" s="46" t="s">
        <v>11</v>
      </c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7"/>
      <c r="AW23" s="41"/>
      <c r="AX23" s="46" t="s">
        <v>11</v>
      </c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7"/>
      <c r="BM23" s="41"/>
      <c r="BN23" s="46" t="s">
        <v>11</v>
      </c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7"/>
    </row>
    <row r="24" spans="1:80" ht="21.95" customHeight="1" x14ac:dyDescent="0.25">
      <c r="A24" s="14" t="s">
        <v>32</v>
      </c>
      <c r="B24" s="15" t="str">
        <f>IF(B25="X",IF(B26="X",IF(B27="X","OK","NON"),"NON"),"1")</f>
        <v>OK</v>
      </c>
      <c r="C24" s="15" t="str">
        <f>IF(C25="X",IF(C26="X",IF(C27="X","OK","NON"),"NON"),"2")</f>
        <v>OK</v>
      </c>
      <c r="D24" s="15" t="str">
        <f>IF(D25="X",IF(D26="X",IF(D27="X","OK","NON"),"NON"),"3")</f>
        <v>OK</v>
      </c>
      <c r="E24" s="15" t="str">
        <f>IF(E25="X",IF(E26="X",IF(E27="X","OK","NON"),"NON"),"4")</f>
        <v>4</v>
      </c>
      <c r="F24" s="15" t="str">
        <f>IF(F25="X",IF(F26="X",IF(F27="X","OK","NON"),"NON"),"5")</f>
        <v>5</v>
      </c>
      <c r="G24" s="15" t="str">
        <f>IF(G25="X",IF(G26="X",IF(G27="X","OK","NON"),"NON"),"6")</f>
        <v>6</v>
      </c>
      <c r="H24" s="15" t="str">
        <f>IF(H25="X",IF(H26="X",IF(H27="X","OK","NON"),"NON"),"7")</f>
        <v>7</v>
      </c>
      <c r="I24" s="15" t="str">
        <f>IF(I25="X",IF(I26="X",IF(I27="X","OK","NON"),"NON"),"8")</f>
        <v>8</v>
      </c>
      <c r="J24" s="15" t="str">
        <f>IF(J25="X",IF(J26="X",IF(J27="X","OK","NON"),"NON"),"9")</f>
        <v>9</v>
      </c>
      <c r="K24" s="15" t="str">
        <f>IF(K25="X",IF(K26="X",IF(K27="X","OK","NON"),"NON"),"10")</f>
        <v>10</v>
      </c>
      <c r="L24" s="15" t="str">
        <f>IF(L25="X",IF(L26="X",IF(L27="X","OK","NON"),"NON"),"11")</f>
        <v>11</v>
      </c>
      <c r="M24" s="15" t="str">
        <f>IF(M25="X",IF(M26="X",IF(M27="X","OK","NON"),"NON"),"12")</f>
        <v>12</v>
      </c>
      <c r="N24" s="15" t="str">
        <f>IF(N25="X",IF(N26="X",IF(N27="X","OK","NON"),"NON"),"13")</f>
        <v>13</v>
      </c>
      <c r="O24" s="15" t="str">
        <f>IF(O25="X",IF(O26="X",IF(O27="X","OK","NON"),"NON"),"14")</f>
        <v>14</v>
      </c>
      <c r="P24" s="16" t="str">
        <f>IF(P25="X",IF(P26="X",IF(P27="X","OK","NON"),"NON"),"15")</f>
        <v>15</v>
      </c>
      <c r="Q24" s="14" t="s">
        <v>32</v>
      </c>
      <c r="R24" s="15" t="str">
        <f>IF(R25="X",IF(R26="X",IF(R27="X","OK","NON"),"NON"),"1")</f>
        <v>1</v>
      </c>
      <c r="S24" s="15" t="str">
        <f>IF(S25="X",IF(S26="X",IF(S27="X","OK","NON"),"NON"),"2")</f>
        <v>2</v>
      </c>
      <c r="T24" s="15" t="str">
        <f>IF(T25="X",IF(T26="X",IF(T27="X","OK","NON"),"NON"),"3")</f>
        <v>3</v>
      </c>
      <c r="U24" s="15" t="str">
        <f>IF(U25="X",IF(U26="X",IF(U27="X","OK","NON"),"NON"),"4")</f>
        <v>4</v>
      </c>
      <c r="V24" s="15" t="str">
        <f>IF(V25="X",IF(V26="X",IF(V27="X","OK","NON"),"NON"),"5")</f>
        <v>5</v>
      </c>
      <c r="W24" s="15" t="str">
        <f>IF(W25="X",IF(W26="X",IF(W27="X","OK","NON"),"NON"),"6")</f>
        <v>6</v>
      </c>
      <c r="X24" s="15" t="str">
        <f>IF(X25="X",IF(X26="X",IF(X27="X","OK","NON"),"NON"),"7")</f>
        <v>7</v>
      </c>
      <c r="Y24" s="15" t="str">
        <f>IF(Y25="X",IF(Y26="X",IF(Y27="X","OK","NON"),"NON"),"8")</f>
        <v>8</v>
      </c>
      <c r="Z24" s="15" t="str">
        <f>IF(Z25="X",IF(Z26="X",IF(Z27="X","OK","NON"),"NON"),"9")</f>
        <v>9</v>
      </c>
      <c r="AA24" s="15" t="str">
        <f>IF(AA25="X",IF(AA26="X",IF(AA27="X","OK","NON"),"NON"),"10")</f>
        <v>10</v>
      </c>
      <c r="AB24" s="15" t="str">
        <f>IF(AB25="X",IF(AB26="X",IF(AB27="X","OK","NON"),"NON"),"11")</f>
        <v>11</v>
      </c>
      <c r="AC24" s="15" t="str">
        <f>IF(AC25="X",IF(AC26="X",IF(AC27="X","OK","NON"),"NON"),"12")</f>
        <v>12</v>
      </c>
      <c r="AD24" s="15" t="str">
        <f>IF(AD25="X",IF(AD26="X",IF(AD27="X","OK","NON"),"NON"),"13")</f>
        <v>13</v>
      </c>
      <c r="AE24" s="15" t="str">
        <f>IF(AE25="X",IF(AE26="X",IF(AE27="X","OK","NON"),"NON"),"14")</f>
        <v>14</v>
      </c>
      <c r="AF24" s="16" t="str">
        <f>IF(AF25="X",IF(AF26="X",IF(AF27="X","OK","NON"),"NON"),"15")</f>
        <v>15</v>
      </c>
      <c r="AG24" s="14" t="s">
        <v>32</v>
      </c>
      <c r="AH24" s="15" t="str">
        <f>IF(AH25="X",IF(AH26="X",IF(AH27="X","OK","NON"),"NON"),"1")</f>
        <v>1</v>
      </c>
      <c r="AI24" s="15" t="str">
        <f>IF(AI25="X",IF(AI26="X",IF(AI27="X","OK","NON"),"NON"),"2")</f>
        <v>2</v>
      </c>
      <c r="AJ24" s="15" t="str">
        <f>IF(AJ25="X",IF(AJ26="X",IF(AJ27="X","OK","NON"),"NON"),"3")</f>
        <v>3</v>
      </c>
      <c r="AK24" s="15" t="str">
        <f>IF(AK25="X",IF(AK26="X",IF(AK27="X","OK","NON"),"NON"),"4")</f>
        <v>4</v>
      </c>
      <c r="AL24" s="15" t="str">
        <f>IF(AL25="X",IF(AL26="X",IF(AL27="X","OK","NON"),"NON"),"5")</f>
        <v>5</v>
      </c>
      <c r="AM24" s="15" t="str">
        <f>IF(AM25="X",IF(AM26="X",IF(AM27="X","OK","NON"),"NON"),"6")</f>
        <v>6</v>
      </c>
      <c r="AN24" s="15" t="str">
        <f>IF(AN25="X",IF(AN26="X",IF(AN27="X","OK","NON"),"NON"),"7")</f>
        <v>7</v>
      </c>
      <c r="AO24" s="15" t="str">
        <f>IF(AO25="X",IF(AO26="X",IF(AO27="X","OK","NON"),"NON"),"8")</f>
        <v>8</v>
      </c>
      <c r="AP24" s="15" t="str">
        <f>IF(AP25="X",IF(AP26="X",IF(AP27="X","OK","NON"),"NON"),"9")</f>
        <v>9</v>
      </c>
      <c r="AQ24" s="15" t="str">
        <f>IF(AQ25="X",IF(AQ26="X",IF(AQ27="X","OK","NON"),"NON"),"10")</f>
        <v>10</v>
      </c>
      <c r="AR24" s="15" t="str">
        <f>IF(AR25="X",IF(AR26="X",IF(AR27="X","OK","NON"),"NON"),"11")</f>
        <v>11</v>
      </c>
      <c r="AS24" s="15" t="str">
        <f>IF(AS25="X",IF(AS26="X",IF(AS27="X","OK","NON"),"NON"),"12")</f>
        <v>12</v>
      </c>
      <c r="AT24" s="15" t="str">
        <f>IF(AT25="X",IF(AT26="X",IF(AT27="X","OK","NON"),"NON"),"13")</f>
        <v>13</v>
      </c>
      <c r="AU24" s="15" t="str">
        <f>IF(AU25="X",IF(AU26="X",IF(AU27="X","OK","NON"),"NON"),"14")</f>
        <v>14</v>
      </c>
      <c r="AV24" s="16" t="str">
        <f>IF(AV25="X",IF(AV26="X",IF(AV27="X","OK","NON"),"NON"),"15")</f>
        <v>15</v>
      </c>
      <c r="AW24" s="14" t="s">
        <v>32</v>
      </c>
      <c r="AX24" s="15" t="str">
        <f>IF(AX25="X",IF(AX26="X",IF(AX27="X","OK","NON"),"NON"),"1")</f>
        <v>1</v>
      </c>
      <c r="AY24" s="15" t="str">
        <f>IF(AY25="X",IF(AY26="X",IF(AY27="X","OK","NON"),"NON"),"2")</f>
        <v>2</v>
      </c>
      <c r="AZ24" s="15" t="str">
        <f>IF(AZ25="X",IF(AZ26="X",IF(AZ27="X","OK","NON"),"NON"),"3")</f>
        <v>3</v>
      </c>
      <c r="BA24" s="15" t="str">
        <f>IF(BA25="X",IF(BA26="X",IF(BA27="X","OK","NON"),"NON"),"4")</f>
        <v>4</v>
      </c>
      <c r="BB24" s="15" t="str">
        <f>IF(BB25="X",IF(BB26="X",IF(BB27="X","OK","NON"),"NON"),"5")</f>
        <v>5</v>
      </c>
      <c r="BC24" s="15" t="str">
        <f>IF(BC25="X",IF(BC26="X",IF(BC27="X","OK","NON"),"NON"),"6")</f>
        <v>6</v>
      </c>
      <c r="BD24" s="15" t="str">
        <f>IF(BD25="X",IF(BD26="X",IF(BD27="X","OK","NON"),"NON"),"7")</f>
        <v>7</v>
      </c>
      <c r="BE24" s="15" t="str">
        <f>IF(BE25="X",IF(BE26="X",IF(BE27="X","OK","NON"),"NON"),"8")</f>
        <v>8</v>
      </c>
      <c r="BF24" s="15" t="str">
        <f>IF(BF25="X",IF(BF26="X",IF(BF27="X","OK","NON"),"NON"),"9")</f>
        <v>9</v>
      </c>
      <c r="BG24" s="15" t="str">
        <f>IF(BG25="X",IF(BG26="X",IF(BG27="X","OK","NON"),"NON"),"10")</f>
        <v>10</v>
      </c>
      <c r="BH24" s="15" t="str">
        <f>IF(BH25="X",IF(BH26="X",IF(BH27="X","OK","NON"),"NON"),"11")</f>
        <v>11</v>
      </c>
      <c r="BI24" s="15" t="str">
        <f>IF(BI25="X",IF(BI26="X",IF(BI27="X","OK","NON"),"NON"),"12")</f>
        <v>12</v>
      </c>
      <c r="BJ24" s="15" t="str">
        <f>IF(BJ25="X",IF(BJ26="X",IF(BJ27="X","OK","NON"),"NON"),"13")</f>
        <v>13</v>
      </c>
      <c r="BK24" s="15" t="str">
        <f>IF(BK25="X",IF(BK26="X",IF(BK27="X","OK","NON"),"NON"),"14")</f>
        <v>14</v>
      </c>
      <c r="BL24" s="16" t="str">
        <f>IF(BL25="X",IF(BL26="X",IF(BL27="X","OK","NON"),"NON"),"15")</f>
        <v>15</v>
      </c>
      <c r="BM24" s="14" t="s">
        <v>32</v>
      </c>
      <c r="BN24" s="15" t="str">
        <f>IF(BN25="X",IF(BN26="X",IF(BN27="X","OK","NON"),"NON"),"1")</f>
        <v>1</v>
      </c>
      <c r="BO24" s="15" t="str">
        <f>IF(BO25="X",IF(BO26="X",IF(BO27="X","OK","NON"),"NON"),"2")</f>
        <v>2</v>
      </c>
      <c r="BP24" s="15" t="str">
        <f>IF(BP25="X",IF(BP26="X",IF(BP27="X","OK","NON"),"NON"),"3")</f>
        <v>3</v>
      </c>
      <c r="BQ24" s="15" t="str">
        <f>IF(BQ25="X",IF(BQ26="X",IF(BQ27="X","OK","NON"),"NON"),"4")</f>
        <v>4</v>
      </c>
      <c r="BR24" s="15" t="str">
        <f>IF(BR25="X",IF(BR26="X",IF(BR27="X","OK","NON"),"NON"),"5")</f>
        <v>5</v>
      </c>
      <c r="BS24" s="15" t="str">
        <f>IF(BS25="X",IF(BS26="X",IF(BS27="X","OK","NON"),"NON"),"6")</f>
        <v>6</v>
      </c>
      <c r="BT24" s="15" t="str">
        <f>IF(BT25="X",IF(BT26="X",IF(BT27="X","OK","NON"),"NON"),"7")</f>
        <v>7</v>
      </c>
      <c r="BU24" s="15" t="str">
        <f>IF(BU25="X",IF(BU26="X",IF(BU27="X","OK","NON"),"NON"),"8")</f>
        <v>8</v>
      </c>
      <c r="BV24" s="15" t="str">
        <f>IF(BV25="X",IF(BV26="X",IF(BV27="X","OK","NON"),"NON"),"9")</f>
        <v>9</v>
      </c>
      <c r="BW24" s="15" t="str">
        <f>IF(BW25="X",IF(BW26="X",IF(BW27="X","OK","NON"),"NON"),"10")</f>
        <v>10</v>
      </c>
      <c r="BX24" s="15" t="str">
        <f>IF(BX25="X",IF(BX26="X",IF(BX27="X","OK","NON"),"NON"),"11")</f>
        <v>11</v>
      </c>
      <c r="BY24" s="15" t="str">
        <f>IF(BY25="X",IF(BY26="X",IF(BY27="X","OK","NON"),"NON"),"12")</f>
        <v>12</v>
      </c>
      <c r="BZ24" s="15" t="str">
        <f>IF(BZ25="X",IF(BZ26="X",IF(BZ27="X","OK","NON"),"NON"),"13")</f>
        <v>13</v>
      </c>
      <c r="CA24" s="15" t="str">
        <f>IF(CA25="X",IF(CA26="X",IF(CA27="X","OK","NON"),"NON"),"14")</f>
        <v>14</v>
      </c>
      <c r="CB24" s="16" t="str">
        <f>IF(CB25="X",IF(CB26="X",IF(CB27="X","OK","NON"),"NON"),"15")</f>
        <v>15</v>
      </c>
    </row>
    <row r="25" spans="1:80" ht="21.95" customHeight="1" x14ac:dyDescent="0.25">
      <c r="A25" s="8" t="s">
        <v>0</v>
      </c>
      <c r="B25" s="3" t="s">
        <v>33</v>
      </c>
      <c r="C25" s="3" t="s">
        <v>33</v>
      </c>
      <c r="D25" s="3" t="s">
        <v>33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4"/>
      <c r="Q25" s="8" t="s">
        <v>0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4"/>
      <c r="AG25" s="8" t="s">
        <v>0</v>
      </c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4"/>
      <c r="AW25" s="8" t="s">
        <v>0</v>
      </c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4"/>
      <c r="BM25" s="8" t="s">
        <v>0</v>
      </c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4"/>
    </row>
    <row r="26" spans="1:80" ht="21.95" customHeight="1" x14ac:dyDescent="0.25">
      <c r="A26" s="9" t="s">
        <v>1</v>
      </c>
      <c r="B26" s="3" t="s">
        <v>33</v>
      </c>
      <c r="C26" s="3" t="s">
        <v>33</v>
      </c>
      <c r="D26" s="3" t="s">
        <v>33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/>
      <c r="Q26" s="9" t="s">
        <v>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4"/>
      <c r="AG26" s="9" t="s">
        <v>1</v>
      </c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4"/>
      <c r="AW26" s="9" t="s">
        <v>1</v>
      </c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4"/>
      <c r="BM26" s="9" t="s">
        <v>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4"/>
    </row>
    <row r="27" spans="1:80" ht="21.95" customHeight="1" thickBot="1" x14ac:dyDescent="0.3">
      <c r="A27" s="17" t="s">
        <v>2</v>
      </c>
      <c r="B27" s="5" t="s">
        <v>33</v>
      </c>
      <c r="C27" s="5" t="s">
        <v>33</v>
      </c>
      <c r="D27" s="5" t="s">
        <v>33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6"/>
      <c r="Q27" s="17" t="s">
        <v>2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6"/>
      <c r="AG27" s="17" t="s">
        <v>2</v>
      </c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6"/>
      <c r="AW27" s="17" t="s">
        <v>2</v>
      </c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6"/>
      <c r="BM27" s="17" t="s">
        <v>2</v>
      </c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6"/>
    </row>
    <row r="28" spans="1:80" ht="21.95" customHeight="1" x14ac:dyDescent="0.25">
      <c r="A28" s="26" t="s">
        <v>44</v>
      </c>
      <c r="B28" s="27"/>
      <c r="C28" s="27"/>
      <c r="D28" s="27"/>
      <c r="E28" s="27"/>
      <c r="F28" s="27"/>
      <c r="G28" s="28"/>
      <c r="H28" s="87">
        <f>COUNTIF(B24:P24,"OK")</f>
        <v>3</v>
      </c>
      <c r="I28" s="88"/>
      <c r="J28" s="48" t="s">
        <v>12</v>
      </c>
      <c r="K28" s="49"/>
      <c r="L28" s="49"/>
      <c r="M28" s="49"/>
      <c r="N28" s="49"/>
      <c r="O28" s="49"/>
      <c r="P28" s="50"/>
      <c r="Q28" s="26" t="s">
        <v>18</v>
      </c>
      <c r="R28" s="27"/>
      <c r="S28" s="27"/>
      <c r="T28" s="27"/>
      <c r="U28" s="27"/>
      <c r="V28" s="27"/>
      <c r="W28" s="28"/>
      <c r="X28" s="87">
        <f>COUNTIF(R24:AF24,"OK")</f>
        <v>0</v>
      </c>
      <c r="Y28" s="88"/>
      <c r="Z28" s="48" t="s">
        <v>12</v>
      </c>
      <c r="AA28" s="49"/>
      <c r="AB28" s="49"/>
      <c r="AC28" s="49"/>
      <c r="AD28" s="49"/>
      <c r="AE28" s="49"/>
      <c r="AF28" s="50"/>
      <c r="AG28" s="26" t="s">
        <v>18</v>
      </c>
      <c r="AH28" s="27"/>
      <c r="AI28" s="27"/>
      <c r="AJ28" s="27"/>
      <c r="AK28" s="27"/>
      <c r="AL28" s="27"/>
      <c r="AM28" s="28"/>
      <c r="AN28" s="87">
        <f>COUNTIF(AH24:AV24,"OK")</f>
        <v>0</v>
      </c>
      <c r="AO28" s="88"/>
      <c r="AP28" s="48" t="s">
        <v>12</v>
      </c>
      <c r="AQ28" s="49"/>
      <c r="AR28" s="49"/>
      <c r="AS28" s="49"/>
      <c r="AT28" s="49"/>
      <c r="AU28" s="49"/>
      <c r="AV28" s="50"/>
      <c r="AW28" s="26" t="s">
        <v>18</v>
      </c>
      <c r="AX28" s="27"/>
      <c r="AY28" s="27"/>
      <c r="AZ28" s="27"/>
      <c r="BA28" s="27"/>
      <c r="BB28" s="27"/>
      <c r="BC28" s="28"/>
      <c r="BD28" s="87">
        <f>COUNTIF(AX24:BL24,"OK")</f>
        <v>0</v>
      </c>
      <c r="BE28" s="88"/>
      <c r="BF28" s="48" t="s">
        <v>12</v>
      </c>
      <c r="BG28" s="49"/>
      <c r="BH28" s="49"/>
      <c r="BI28" s="49"/>
      <c r="BJ28" s="49"/>
      <c r="BK28" s="49"/>
      <c r="BL28" s="50"/>
      <c r="BM28" s="26" t="s">
        <v>18</v>
      </c>
      <c r="BN28" s="27"/>
      <c r="BO28" s="27"/>
      <c r="BP28" s="27"/>
      <c r="BQ28" s="27"/>
      <c r="BR28" s="27"/>
      <c r="BS28" s="28"/>
      <c r="BT28" s="87">
        <f>COUNTIF(BN24:CB24,"OK")</f>
        <v>0</v>
      </c>
      <c r="BU28" s="88"/>
      <c r="BV28" s="48" t="s">
        <v>12</v>
      </c>
      <c r="BW28" s="49"/>
      <c r="BX28" s="49"/>
      <c r="BY28" s="49"/>
      <c r="BZ28" s="49"/>
      <c r="CA28" s="49"/>
      <c r="CB28" s="50"/>
    </row>
    <row r="29" spans="1:80" ht="21.95" customHeight="1" thickBot="1" x14ac:dyDescent="0.3">
      <c r="A29" s="29"/>
      <c r="B29" s="30"/>
      <c r="C29" s="30"/>
      <c r="D29" s="30"/>
      <c r="E29" s="30"/>
      <c r="F29" s="30"/>
      <c r="G29" s="31"/>
      <c r="H29" s="89"/>
      <c r="I29" s="90"/>
      <c r="J29" s="51" t="s">
        <v>8</v>
      </c>
      <c r="K29" s="52"/>
      <c r="L29" s="52"/>
      <c r="M29" s="52"/>
      <c r="N29" s="52"/>
      <c r="O29" s="52"/>
      <c r="P29" s="53"/>
      <c r="Q29" s="29"/>
      <c r="R29" s="30"/>
      <c r="S29" s="30"/>
      <c r="T29" s="30"/>
      <c r="U29" s="30"/>
      <c r="V29" s="30"/>
      <c r="W29" s="31"/>
      <c r="X29" s="89"/>
      <c r="Y29" s="90"/>
      <c r="Z29" s="51" t="s">
        <v>8</v>
      </c>
      <c r="AA29" s="52"/>
      <c r="AB29" s="52"/>
      <c r="AC29" s="52"/>
      <c r="AD29" s="52"/>
      <c r="AE29" s="52"/>
      <c r="AF29" s="53"/>
      <c r="AG29" s="29"/>
      <c r="AH29" s="30"/>
      <c r="AI29" s="30"/>
      <c r="AJ29" s="30"/>
      <c r="AK29" s="30"/>
      <c r="AL29" s="30"/>
      <c r="AM29" s="31"/>
      <c r="AN29" s="89"/>
      <c r="AO29" s="90"/>
      <c r="AP29" s="51" t="s">
        <v>8</v>
      </c>
      <c r="AQ29" s="52"/>
      <c r="AR29" s="52"/>
      <c r="AS29" s="52"/>
      <c r="AT29" s="52"/>
      <c r="AU29" s="52"/>
      <c r="AV29" s="53"/>
      <c r="AW29" s="29"/>
      <c r="AX29" s="30"/>
      <c r="AY29" s="30"/>
      <c r="AZ29" s="30"/>
      <c r="BA29" s="30"/>
      <c r="BB29" s="30"/>
      <c r="BC29" s="31"/>
      <c r="BD29" s="89"/>
      <c r="BE29" s="90"/>
      <c r="BF29" s="51" t="s">
        <v>8</v>
      </c>
      <c r="BG29" s="52"/>
      <c r="BH29" s="52"/>
      <c r="BI29" s="52"/>
      <c r="BJ29" s="52"/>
      <c r="BK29" s="52"/>
      <c r="BL29" s="53"/>
      <c r="BM29" s="29"/>
      <c r="BN29" s="30"/>
      <c r="BO29" s="30"/>
      <c r="BP29" s="30"/>
      <c r="BQ29" s="30"/>
      <c r="BR29" s="30"/>
      <c r="BS29" s="31"/>
      <c r="BT29" s="89"/>
      <c r="BU29" s="90"/>
      <c r="BV29" s="51" t="s">
        <v>8</v>
      </c>
      <c r="BW29" s="52"/>
      <c r="BX29" s="52"/>
      <c r="BY29" s="52"/>
      <c r="BZ29" s="52"/>
      <c r="CA29" s="52"/>
      <c r="CB29" s="53"/>
    </row>
    <row r="30" spans="1:80" ht="12.95" customHeight="1" thickBo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</row>
    <row r="31" spans="1:80" s="7" customFormat="1" ht="30" customHeight="1" thickBot="1" x14ac:dyDescent="0.3">
      <c r="A31" s="36" t="s">
        <v>7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8"/>
      <c r="Q31" s="36" t="s">
        <v>7</v>
      </c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8"/>
      <c r="AG31" s="36" t="s">
        <v>7</v>
      </c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8"/>
      <c r="AW31" s="36" t="s">
        <v>7</v>
      </c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8"/>
      <c r="BM31" s="36" t="s">
        <v>7</v>
      </c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8"/>
    </row>
    <row r="32" spans="1:80" s="1" customFormat="1" ht="24" customHeight="1" x14ac:dyDescent="0.25">
      <c r="A32" s="39" t="s">
        <v>3</v>
      </c>
      <c r="B32" s="42" t="s">
        <v>21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3"/>
      <c r="Q32" s="39" t="s">
        <v>3</v>
      </c>
      <c r="R32" s="42" t="s">
        <v>21</v>
      </c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3"/>
      <c r="AG32" s="39" t="s">
        <v>3</v>
      </c>
      <c r="AH32" s="42" t="s">
        <v>21</v>
      </c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3"/>
      <c r="AW32" s="39" t="s">
        <v>3</v>
      </c>
      <c r="AX32" s="42" t="s">
        <v>21</v>
      </c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3"/>
      <c r="BM32" s="39" t="s">
        <v>3</v>
      </c>
      <c r="BN32" s="42" t="s">
        <v>21</v>
      </c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3"/>
    </row>
    <row r="33" spans="1:80" s="1" customFormat="1" ht="24" customHeight="1" x14ac:dyDescent="0.25">
      <c r="A33" s="40"/>
      <c r="B33" s="44" t="s">
        <v>22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5"/>
      <c r="Q33" s="40"/>
      <c r="R33" s="44" t="s">
        <v>22</v>
      </c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5"/>
      <c r="AG33" s="40"/>
      <c r="AH33" s="44" t="s">
        <v>22</v>
      </c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5"/>
      <c r="AW33" s="40"/>
      <c r="AX33" s="44" t="s">
        <v>22</v>
      </c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5"/>
      <c r="BM33" s="40"/>
      <c r="BN33" s="44" t="s">
        <v>22</v>
      </c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5"/>
    </row>
    <row r="34" spans="1:80" s="1" customFormat="1" ht="24" customHeight="1" thickBot="1" x14ac:dyDescent="0.3">
      <c r="A34" s="41"/>
      <c r="B34" s="46" t="s">
        <v>13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7"/>
      <c r="Q34" s="41"/>
      <c r="R34" s="46" t="s">
        <v>13</v>
      </c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7"/>
      <c r="AG34" s="41"/>
      <c r="AH34" s="46" t="s">
        <v>13</v>
      </c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7"/>
      <c r="AW34" s="41"/>
      <c r="AX34" s="46" t="s">
        <v>13</v>
      </c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7"/>
      <c r="BM34" s="41"/>
      <c r="BN34" s="46" t="s">
        <v>13</v>
      </c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7"/>
    </row>
    <row r="35" spans="1:80" ht="21.95" customHeight="1" x14ac:dyDescent="0.25">
      <c r="A35" s="14" t="s">
        <v>32</v>
      </c>
      <c r="B35" s="15" t="str">
        <f>IF(B36="X",IF(B37="X",IF(B38="X","OK","NON"),"NON"),"1")</f>
        <v>OK</v>
      </c>
      <c r="C35" s="15" t="str">
        <f>IF(C36="X",IF(C37="X",IF(C38="X","OK","NON"),"NON"),"2")</f>
        <v>OK</v>
      </c>
      <c r="D35" s="15" t="str">
        <f>IF(D36="X",IF(D37="X",IF(D38="X","OK","NON"),"NON"),"3")</f>
        <v>3</v>
      </c>
      <c r="E35" s="15" t="str">
        <f>IF(E36="X",IF(E37="X",IF(E38="X","OK","NON"),"NON"),"4")</f>
        <v>4</v>
      </c>
      <c r="F35" s="15" t="str">
        <f>IF(F36="X",IF(F37="X",IF(F38="X","OK","NON"),"NON"),"5")</f>
        <v>5</v>
      </c>
      <c r="G35" s="15" t="str">
        <f>IF(G36="X",IF(G37="X",IF(G38="X","OK","NON"),"NON"),"6")</f>
        <v>6</v>
      </c>
      <c r="H35" s="15" t="str">
        <f>IF(H36="X",IF(H37="X",IF(H38="X","OK","NON"),"NON"),"7")</f>
        <v>7</v>
      </c>
      <c r="I35" s="15" t="str">
        <f>IF(I36="X",IF(I37="X",IF(I38="X","OK","NON"),"NON"),"8")</f>
        <v>8</v>
      </c>
      <c r="J35" s="15" t="str">
        <f>IF(J36="X",IF(J37="X",IF(J38="X","OK","NON"),"NON"),"9")</f>
        <v>9</v>
      </c>
      <c r="K35" s="15" t="str">
        <f>IF(K36="X",IF(K37="X",IF(K38="X","OK","NON"),"NON"),"10")</f>
        <v>10</v>
      </c>
      <c r="L35" s="15" t="str">
        <f>IF(L36="X",IF(L37="X",IF(L38="X","OK","NON"),"NON"),"11")</f>
        <v>11</v>
      </c>
      <c r="M35" s="15" t="str">
        <f>IF(M36="X",IF(M37="X",IF(M38="X","OK","NON"),"NON"),"12")</f>
        <v>12</v>
      </c>
      <c r="N35" s="15" t="str">
        <f>IF(N36="X",IF(N37="X",IF(N38="X","OK","NON"),"NON"),"13")</f>
        <v>13</v>
      </c>
      <c r="O35" s="15" t="str">
        <f>IF(O36="X",IF(O37="X",IF(O38="X","OK","NON"),"NON"),"14")</f>
        <v>14</v>
      </c>
      <c r="P35" s="16" t="str">
        <f>IF(P36="X",IF(P37="X",IF(P38="X","OK","NON"),"NON"),"15")</f>
        <v>15</v>
      </c>
      <c r="Q35" s="14" t="s">
        <v>32</v>
      </c>
      <c r="R35" s="15" t="str">
        <f>IF(R36="X",IF(R37="X",IF(R38="X","OK","NON"),"NON"),"1")</f>
        <v>1</v>
      </c>
      <c r="S35" s="15" t="str">
        <f>IF(S36="X",IF(S37="X",IF(S38="X","OK","NON"),"NON"),"2")</f>
        <v>2</v>
      </c>
      <c r="T35" s="15" t="str">
        <f>IF(T36="X",IF(T37="X",IF(T38="X","OK","NON"),"NON"),"3")</f>
        <v>3</v>
      </c>
      <c r="U35" s="15" t="str">
        <f>IF(U36="X",IF(U37="X",IF(U38="X","OK","NON"),"NON"),"4")</f>
        <v>4</v>
      </c>
      <c r="V35" s="15" t="str">
        <f>IF(V36="X",IF(V37="X",IF(V38="X","OK","NON"),"NON"),"5")</f>
        <v>5</v>
      </c>
      <c r="W35" s="15" t="str">
        <f>IF(W36="X",IF(W37="X",IF(W38="X","OK","NON"),"NON"),"6")</f>
        <v>6</v>
      </c>
      <c r="X35" s="15" t="str">
        <f>IF(X36="X",IF(X37="X",IF(X38="X","OK","NON"),"NON"),"7")</f>
        <v>7</v>
      </c>
      <c r="Y35" s="15" t="str">
        <f>IF(Y36="X",IF(Y37="X",IF(Y38="X","OK","NON"),"NON"),"8")</f>
        <v>8</v>
      </c>
      <c r="Z35" s="15" t="str">
        <f>IF(Z36="X",IF(Z37="X",IF(Z38="X","OK","NON"),"NON"),"9")</f>
        <v>9</v>
      </c>
      <c r="AA35" s="15" t="str">
        <f>IF(AA36="X",IF(AA37="X",IF(AA38="X","OK","NON"),"NON"),"10")</f>
        <v>10</v>
      </c>
      <c r="AB35" s="15" t="str">
        <f>IF(AB36="X",IF(AB37="X",IF(AB38="X","OK","NON"),"NON"),"11")</f>
        <v>11</v>
      </c>
      <c r="AC35" s="15" t="str">
        <f>IF(AC36="X",IF(AC37="X",IF(AC38="X","OK","NON"),"NON"),"12")</f>
        <v>12</v>
      </c>
      <c r="AD35" s="15" t="str">
        <f>IF(AD36="X",IF(AD37="X",IF(AD38="X","OK","NON"),"NON"),"13")</f>
        <v>13</v>
      </c>
      <c r="AE35" s="15" t="str">
        <f>IF(AE36="X",IF(AE37="X",IF(AE38="X","OK","NON"),"NON"),"14")</f>
        <v>14</v>
      </c>
      <c r="AF35" s="16" t="str">
        <f>IF(AF36="X",IF(AF37="X",IF(AF38="X","OK","NON"),"NON"),"15")</f>
        <v>15</v>
      </c>
      <c r="AG35" s="14" t="s">
        <v>32</v>
      </c>
      <c r="AH35" s="15" t="str">
        <f>IF(AH36="X",IF(AH37="X",IF(AH38="X","OK","NON"),"NON"),"1")</f>
        <v>1</v>
      </c>
      <c r="AI35" s="15" t="str">
        <f>IF(AI36="X",IF(AI37="X",IF(AI38="X","OK","NON"),"NON"),"2")</f>
        <v>2</v>
      </c>
      <c r="AJ35" s="15" t="str">
        <f>IF(AJ36="X",IF(AJ37="X",IF(AJ38="X","OK","NON"),"NON"),"3")</f>
        <v>3</v>
      </c>
      <c r="AK35" s="15" t="str">
        <f>IF(AK36="X",IF(AK37="X",IF(AK38="X","OK","NON"),"NON"),"4")</f>
        <v>4</v>
      </c>
      <c r="AL35" s="15" t="str">
        <f>IF(AL36="X",IF(AL37="X",IF(AL38="X","OK","NON"),"NON"),"5")</f>
        <v>5</v>
      </c>
      <c r="AM35" s="15" t="str">
        <f>IF(AM36="X",IF(AM37="X",IF(AM38="X","OK","NON"),"NON"),"6")</f>
        <v>6</v>
      </c>
      <c r="AN35" s="15" t="str">
        <f>IF(AN36="X",IF(AN37="X",IF(AN38="X","OK","NON"),"NON"),"7")</f>
        <v>7</v>
      </c>
      <c r="AO35" s="15" t="str">
        <f>IF(AO36="X",IF(AO37="X",IF(AO38="X","OK","NON"),"NON"),"8")</f>
        <v>8</v>
      </c>
      <c r="AP35" s="15" t="str">
        <f>IF(AP36="X",IF(AP37="X",IF(AP38="X","OK","NON"),"NON"),"9")</f>
        <v>9</v>
      </c>
      <c r="AQ35" s="15" t="str">
        <f>IF(AQ36="X",IF(AQ37="X",IF(AQ38="X","OK","NON"),"NON"),"10")</f>
        <v>10</v>
      </c>
      <c r="AR35" s="15" t="str">
        <f>IF(AR36="X",IF(AR37="X",IF(AR38="X","OK","NON"),"NON"),"11")</f>
        <v>11</v>
      </c>
      <c r="AS35" s="15" t="str">
        <f>IF(AS36="X",IF(AS37="X",IF(AS38="X","OK","NON"),"NON"),"12")</f>
        <v>12</v>
      </c>
      <c r="AT35" s="15" t="str">
        <f>IF(AT36="X",IF(AT37="X",IF(AT38="X","OK","NON"),"NON"),"13")</f>
        <v>13</v>
      </c>
      <c r="AU35" s="15" t="str">
        <f>IF(AU36="X",IF(AU37="X",IF(AU38="X","OK","NON"),"NON"),"14")</f>
        <v>14</v>
      </c>
      <c r="AV35" s="16" t="str">
        <f>IF(AV36="X",IF(AV37="X",IF(AV38="X","OK","NON"),"NON"),"15")</f>
        <v>15</v>
      </c>
      <c r="AW35" s="14" t="s">
        <v>32</v>
      </c>
      <c r="AX35" s="15" t="str">
        <f>IF(AX36="X",IF(AX37="X",IF(AX38="X","OK","NON"),"NON"),"1")</f>
        <v>1</v>
      </c>
      <c r="AY35" s="15" t="str">
        <f>IF(AY36="X",IF(AY37="X",IF(AY38="X","OK","NON"),"NON"),"2")</f>
        <v>2</v>
      </c>
      <c r="AZ35" s="15" t="str">
        <f>IF(AZ36="X",IF(AZ37="X",IF(AZ38="X","OK","NON"),"NON"),"3")</f>
        <v>3</v>
      </c>
      <c r="BA35" s="15" t="str">
        <f>IF(BA36="X",IF(BA37="X",IF(BA38="X","OK","NON"),"NON"),"4")</f>
        <v>4</v>
      </c>
      <c r="BB35" s="15" t="str">
        <f>IF(BB36="X",IF(BB37="X",IF(BB38="X","OK","NON"),"NON"),"5")</f>
        <v>5</v>
      </c>
      <c r="BC35" s="15" t="str">
        <f>IF(BC36="X",IF(BC37="X",IF(BC38="X","OK","NON"),"NON"),"6")</f>
        <v>6</v>
      </c>
      <c r="BD35" s="15" t="str">
        <f>IF(BD36="X",IF(BD37="X",IF(BD38="X","OK","NON"),"NON"),"7")</f>
        <v>7</v>
      </c>
      <c r="BE35" s="15" t="str">
        <f>IF(BE36="X",IF(BE37="X",IF(BE38="X","OK","NON"),"NON"),"8")</f>
        <v>8</v>
      </c>
      <c r="BF35" s="15" t="str">
        <f>IF(BF36="X",IF(BF37="X",IF(BF38="X","OK","NON"),"NON"),"9")</f>
        <v>9</v>
      </c>
      <c r="BG35" s="15" t="str">
        <f>IF(BG36="X",IF(BG37="X",IF(BG38="X","OK","NON"),"NON"),"10")</f>
        <v>10</v>
      </c>
      <c r="BH35" s="15" t="str">
        <f>IF(BH36="X",IF(BH37="X",IF(BH38="X","OK","NON"),"NON"),"11")</f>
        <v>11</v>
      </c>
      <c r="BI35" s="15" t="str">
        <f>IF(BI36="X",IF(BI37="X",IF(BI38="X","OK","NON"),"NON"),"12")</f>
        <v>12</v>
      </c>
      <c r="BJ35" s="15" t="str">
        <f>IF(BJ36="X",IF(BJ37="X",IF(BJ38="X","OK","NON"),"NON"),"13")</f>
        <v>13</v>
      </c>
      <c r="BK35" s="15" t="str">
        <f>IF(BK36="X",IF(BK37="X",IF(BK38="X","OK","NON"),"NON"),"14")</f>
        <v>14</v>
      </c>
      <c r="BL35" s="16" t="str">
        <f>IF(BL36="X",IF(BL37="X",IF(BL38="X","OK","NON"),"NON"),"15")</f>
        <v>15</v>
      </c>
      <c r="BM35" s="14" t="s">
        <v>32</v>
      </c>
      <c r="BN35" s="15" t="str">
        <f>IF(BN36="X",IF(BN37="X",IF(BN38="X","OK","NON"),"NON"),"1")</f>
        <v>1</v>
      </c>
      <c r="BO35" s="15" t="str">
        <f>IF(BO36="X",IF(BO37="X",IF(BO38="X","OK","NON"),"NON"),"2")</f>
        <v>2</v>
      </c>
      <c r="BP35" s="15" t="str">
        <f>IF(BP36="X",IF(BP37="X",IF(BP38="X","OK","NON"),"NON"),"3")</f>
        <v>3</v>
      </c>
      <c r="BQ35" s="15" t="str">
        <f>IF(BQ36="X",IF(BQ37="X",IF(BQ38="X","OK","NON"),"NON"),"4")</f>
        <v>4</v>
      </c>
      <c r="BR35" s="15" t="str">
        <f>IF(BR36="X",IF(BR37="X",IF(BR38="X","OK","NON"),"NON"),"5")</f>
        <v>5</v>
      </c>
      <c r="BS35" s="15" t="str">
        <f>IF(BS36="X",IF(BS37="X",IF(BS38="X","OK","NON"),"NON"),"6")</f>
        <v>6</v>
      </c>
      <c r="BT35" s="15" t="str">
        <f>IF(BT36="X",IF(BT37="X",IF(BT38="X","OK","NON"),"NON"),"7")</f>
        <v>7</v>
      </c>
      <c r="BU35" s="15" t="str">
        <f>IF(BU36="X",IF(BU37="X",IF(BU38="X","OK","NON"),"NON"),"8")</f>
        <v>8</v>
      </c>
      <c r="BV35" s="15" t="str">
        <f>IF(BV36="X",IF(BV37="X",IF(BV38="X","OK","NON"),"NON"),"9")</f>
        <v>9</v>
      </c>
      <c r="BW35" s="15" t="str">
        <f>IF(BW36="X",IF(BW37="X",IF(BW38="X","OK","NON"),"NON"),"10")</f>
        <v>10</v>
      </c>
      <c r="BX35" s="15" t="str">
        <f>IF(BX36="X",IF(BX37="X",IF(BX38="X","OK","NON"),"NON"),"11")</f>
        <v>11</v>
      </c>
      <c r="BY35" s="15" t="str">
        <f>IF(BY36="X",IF(BY37="X",IF(BY38="X","OK","NON"),"NON"),"12")</f>
        <v>12</v>
      </c>
      <c r="BZ35" s="15" t="str">
        <f>IF(BZ36="X",IF(BZ37="X",IF(BZ38="X","OK","NON"),"NON"),"13")</f>
        <v>13</v>
      </c>
      <c r="CA35" s="15" t="str">
        <f>IF(CA36="X",IF(CA37="X",IF(CA38="X","OK","NON"),"NON"),"14")</f>
        <v>14</v>
      </c>
      <c r="CB35" s="16" t="str">
        <f>IF(CB36="X",IF(CB37="X",IF(CB38="X","OK","NON"),"NON"),"15")</f>
        <v>15</v>
      </c>
    </row>
    <row r="36" spans="1:80" ht="21.95" customHeight="1" x14ac:dyDescent="0.25">
      <c r="A36" s="8" t="s">
        <v>0</v>
      </c>
      <c r="B36" s="3" t="s">
        <v>33</v>
      </c>
      <c r="C36" s="3" t="s">
        <v>33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4"/>
      <c r="Q36" s="8" t="s">
        <v>0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4"/>
      <c r="AG36" s="8" t="s">
        <v>0</v>
      </c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4"/>
      <c r="AW36" s="8" t="s">
        <v>0</v>
      </c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4"/>
      <c r="BM36" s="8" t="s">
        <v>0</v>
      </c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4"/>
    </row>
    <row r="37" spans="1:80" ht="21.95" customHeight="1" x14ac:dyDescent="0.25">
      <c r="A37" s="9" t="s">
        <v>1</v>
      </c>
      <c r="B37" s="3" t="s">
        <v>33</v>
      </c>
      <c r="C37" s="3" t="s">
        <v>33</v>
      </c>
      <c r="D37" s="3" t="s">
        <v>33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4"/>
      <c r="Q37" s="9" t="s">
        <v>1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4"/>
      <c r="AG37" s="9" t="s">
        <v>1</v>
      </c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4"/>
      <c r="AW37" s="9" t="s">
        <v>1</v>
      </c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4"/>
      <c r="BM37" s="9" t="s">
        <v>1</v>
      </c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4"/>
    </row>
    <row r="38" spans="1:80" ht="21.95" customHeight="1" thickBot="1" x14ac:dyDescent="0.3">
      <c r="A38" s="17" t="s">
        <v>2</v>
      </c>
      <c r="B38" s="5" t="s">
        <v>33</v>
      </c>
      <c r="C38" s="5" t="s">
        <v>33</v>
      </c>
      <c r="D38" s="5" t="s">
        <v>33</v>
      </c>
      <c r="E38" s="5" t="s">
        <v>33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6"/>
      <c r="Q38" s="17" t="s">
        <v>2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6"/>
      <c r="AG38" s="17" t="s">
        <v>2</v>
      </c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6"/>
      <c r="AW38" s="17" t="s">
        <v>2</v>
      </c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6"/>
      <c r="BM38" s="17" t="s">
        <v>2</v>
      </c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6"/>
    </row>
    <row r="39" spans="1:80" ht="21.95" customHeight="1" x14ac:dyDescent="0.25">
      <c r="A39" s="26" t="s">
        <v>44</v>
      </c>
      <c r="B39" s="27"/>
      <c r="C39" s="27"/>
      <c r="D39" s="27"/>
      <c r="E39" s="27"/>
      <c r="F39" s="27"/>
      <c r="G39" s="28"/>
      <c r="H39" s="87">
        <f>COUNTIF(B35:P35,"OK")</f>
        <v>2</v>
      </c>
      <c r="I39" s="88"/>
      <c r="J39" s="48" t="s">
        <v>12</v>
      </c>
      <c r="K39" s="49"/>
      <c r="L39" s="49"/>
      <c r="M39" s="49"/>
      <c r="N39" s="49"/>
      <c r="O39" s="49"/>
      <c r="P39" s="50"/>
      <c r="Q39" s="26" t="s">
        <v>18</v>
      </c>
      <c r="R39" s="27"/>
      <c r="S39" s="27"/>
      <c r="T39" s="27"/>
      <c r="U39" s="27"/>
      <c r="V39" s="27"/>
      <c r="W39" s="28"/>
      <c r="X39" s="87">
        <f>COUNTIF(R35:AF35,"OK")</f>
        <v>0</v>
      </c>
      <c r="Y39" s="88"/>
      <c r="Z39" s="48" t="s">
        <v>12</v>
      </c>
      <c r="AA39" s="49"/>
      <c r="AB39" s="49"/>
      <c r="AC39" s="49"/>
      <c r="AD39" s="49"/>
      <c r="AE39" s="49"/>
      <c r="AF39" s="50"/>
      <c r="AG39" s="26" t="s">
        <v>18</v>
      </c>
      <c r="AH39" s="27"/>
      <c r="AI39" s="27"/>
      <c r="AJ39" s="27"/>
      <c r="AK39" s="27"/>
      <c r="AL39" s="27"/>
      <c r="AM39" s="28"/>
      <c r="AN39" s="87">
        <f>COUNTIF(AH35:AV35,"OK")</f>
        <v>0</v>
      </c>
      <c r="AO39" s="88"/>
      <c r="AP39" s="48" t="s">
        <v>12</v>
      </c>
      <c r="AQ39" s="49"/>
      <c r="AR39" s="49"/>
      <c r="AS39" s="49"/>
      <c r="AT39" s="49"/>
      <c r="AU39" s="49"/>
      <c r="AV39" s="50"/>
      <c r="AW39" s="26" t="s">
        <v>18</v>
      </c>
      <c r="AX39" s="27"/>
      <c r="AY39" s="27"/>
      <c r="AZ39" s="27"/>
      <c r="BA39" s="27"/>
      <c r="BB39" s="27"/>
      <c r="BC39" s="28"/>
      <c r="BD39" s="87">
        <f>COUNTIF(AX35:BL35,"OK")</f>
        <v>0</v>
      </c>
      <c r="BE39" s="88"/>
      <c r="BF39" s="48" t="s">
        <v>12</v>
      </c>
      <c r="BG39" s="49"/>
      <c r="BH39" s="49"/>
      <c r="BI39" s="49"/>
      <c r="BJ39" s="49"/>
      <c r="BK39" s="49"/>
      <c r="BL39" s="50"/>
      <c r="BM39" s="26" t="s">
        <v>18</v>
      </c>
      <c r="BN39" s="27"/>
      <c r="BO39" s="27"/>
      <c r="BP39" s="27"/>
      <c r="BQ39" s="27"/>
      <c r="BR39" s="27"/>
      <c r="BS39" s="28"/>
      <c r="BT39" s="87">
        <f>COUNTIF(BN35:CB35,"OK")</f>
        <v>0</v>
      </c>
      <c r="BU39" s="88"/>
      <c r="BV39" s="48" t="s">
        <v>12</v>
      </c>
      <c r="BW39" s="49"/>
      <c r="BX39" s="49"/>
      <c r="BY39" s="49"/>
      <c r="BZ39" s="49"/>
      <c r="CA39" s="49"/>
      <c r="CB39" s="50"/>
    </row>
    <row r="40" spans="1:80" ht="21.95" customHeight="1" thickBot="1" x14ac:dyDescent="0.3">
      <c r="A40" s="29"/>
      <c r="B40" s="30"/>
      <c r="C40" s="30"/>
      <c r="D40" s="30"/>
      <c r="E40" s="30"/>
      <c r="F40" s="30"/>
      <c r="G40" s="31"/>
      <c r="H40" s="89"/>
      <c r="I40" s="90"/>
      <c r="J40" s="51" t="s">
        <v>9</v>
      </c>
      <c r="K40" s="52"/>
      <c r="L40" s="52"/>
      <c r="M40" s="52"/>
      <c r="N40" s="52"/>
      <c r="O40" s="52"/>
      <c r="P40" s="53"/>
      <c r="Q40" s="29"/>
      <c r="R40" s="30"/>
      <c r="S40" s="30"/>
      <c r="T40" s="30"/>
      <c r="U40" s="30"/>
      <c r="V40" s="30"/>
      <c r="W40" s="31"/>
      <c r="X40" s="89"/>
      <c r="Y40" s="90"/>
      <c r="Z40" s="51" t="s">
        <v>9</v>
      </c>
      <c r="AA40" s="52"/>
      <c r="AB40" s="52"/>
      <c r="AC40" s="52"/>
      <c r="AD40" s="52"/>
      <c r="AE40" s="52"/>
      <c r="AF40" s="53"/>
      <c r="AG40" s="29"/>
      <c r="AH40" s="30"/>
      <c r="AI40" s="30"/>
      <c r="AJ40" s="30"/>
      <c r="AK40" s="30"/>
      <c r="AL40" s="30"/>
      <c r="AM40" s="31"/>
      <c r="AN40" s="89"/>
      <c r="AO40" s="90"/>
      <c r="AP40" s="51" t="s">
        <v>9</v>
      </c>
      <c r="AQ40" s="52"/>
      <c r="AR40" s="52"/>
      <c r="AS40" s="52"/>
      <c r="AT40" s="52"/>
      <c r="AU40" s="52"/>
      <c r="AV40" s="53"/>
      <c r="AW40" s="29"/>
      <c r="AX40" s="30"/>
      <c r="AY40" s="30"/>
      <c r="AZ40" s="30"/>
      <c r="BA40" s="30"/>
      <c r="BB40" s="30"/>
      <c r="BC40" s="31"/>
      <c r="BD40" s="89"/>
      <c r="BE40" s="90"/>
      <c r="BF40" s="51" t="s">
        <v>9</v>
      </c>
      <c r="BG40" s="52"/>
      <c r="BH40" s="52"/>
      <c r="BI40" s="52"/>
      <c r="BJ40" s="52"/>
      <c r="BK40" s="52"/>
      <c r="BL40" s="53"/>
      <c r="BM40" s="29"/>
      <c r="BN40" s="30"/>
      <c r="BO40" s="30"/>
      <c r="BP40" s="30"/>
      <c r="BQ40" s="30"/>
      <c r="BR40" s="30"/>
      <c r="BS40" s="31"/>
      <c r="BT40" s="89"/>
      <c r="BU40" s="90"/>
      <c r="BV40" s="51" t="s">
        <v>9</v>
      </c>
      <c r="BW40" s="52"/>
      <c r="BX40" s="52"/>
      <c r="BY40" s="52"/>
      <c r="BZ40" s="52"/>
      <c r="CA40" s="52"/>
      <c r="CB40" s="53"/>
    </row>
  </sheetData>
  <mergeCells count="190">
    <mergeCell ref="AW1:BL1"/>
    <mergeCell ref="BM1:CB1"/>
    <mergeCell ref="C3:D3"/>
    <mergeCell ref="E3:F3"/>
    <mergeCell ref="G3:H3"/>
    <mergeCell ref="I3:J3"/>
    <mergeCell ref="K3:L3"/>
    <mergeCell ref="M3:N3"/>
    <mergeCell ref="O3:P3"/>
    <mergeCell ref="S3:T3"/>
    <mergeCell ref="U3:V3"/>
    <mergeCell ref="W3:X3"/>
    <mergeCell ref="Y3:Z3"/>
    <mergeCell ref="A1:P1"/>
    <mergeCell ref="Q1:AF1"/>
    <mergeCell ref="AG1:AV1"/>
    <mergeCell ref="AO3:AP3"/>
    <mergeCell ref="AQ3:AR3"/>
    <mergeCell ref="AS3:AT3"/>
    <mergeCell ref="AU3:AV3"/>
    <mergeCell ref="AY3:AZ3"/>
    <mergeCell ref="BA3:BB3"/>
    <mergeCell ref="AA3:AB3"/>
    <mergeCell ref="AC3:AD3"/>
    <mergeCell ref="AE3:AF3"/>
    <mergeCell ref="AI3:AJ3"/>
    <mergeCell ref="AK3:AL3"/>
    <mergeCell ref="AM3:AN3"/>
    <mergeCell ref="BQ3:BR3"/>
    <mergeCell ref="BS3:BT3"/>
    <mergeCell ref="BU3:BV3"/>
    <mergeCell ref="BW3:BX3"/>
    <mergeCell ref="BY3:BZ3"/>
    <mergeCell ref="CA3:CB3"/>
    <mergeCell ref="BC3:BD3"/>
    <mergeCell ref="BE3:BF3"/>
    <mergeCell ref="BG3:BH3"/>
    <mergeCell ref="BI3:BJ3"/>
    <mergeCell ref="BK3:BL3"/>
    <mergeCell ref="BO3:BP3"/>
    <mergeCell ref="A5:P5"/>
    <mergeCell ref="Q5:AF5"/>
    <mergeCell ref="AG5:AV5"/>
    <mergeCell ref="AW5:BL5"/>
    <mergeCell ref="BM5:CB5"/>
    <mergeCell ref="A6:P6"/>
    <mergeCell ref="Q6:AF6"/>
    <mergeCell ref="AG6:AV6"/>
    <mergeCell ref="AW6:BL6"/>
    <mergeCell ref="BM6:CB6"/>
    <mergeCell ref="AG10:AG12"/>
    <mergeCell ref="AH10:AV10"/>
    <mergeCell ref="R12:AF12"/>
    <mergeCell ref="AH12:AV12"/>
    <mergeCell ref="A7:P7"/>
    <mergeCell ref="Q7:AF7"/>
    <mergeCell ref="AG7:AV7"/>
    <mergeCell ref="AW7:BL7"/>
    <mergeCell ref="BM7:CB7"/>
    <mergeCell ref="A9:P9"/>
    <mergeCell ref="Q9:AF9"/>
    <mergeCell ref="AG9:AV9"/>
    <mergeCell ref="AW9:BL9"/>
    <mergeCell ref="BM9:CB9"/>
    <mergeCell ref="AX12:BL12"/>
    <mergeCell ref="BN12:CB12"/>
    <mergeCell ref="A17:G18"/>
    <mergeCell ref="H17:I18"/>
    <mergeCell ref="J17:P17"/>
    <mergeCell ref="Q17:W18"/>
    <mergeCell ref="X17:Y18"/>
    <mergeCell ref="Z17:AF17"/>
    <mergeCell ref="AG17:AM18"/>
    <mergeCell ref="AN17:AO18"/>
    <mergeCell ref="AW10:AW12"/>
    <mergeCell ref="AX10:BL10"/>
    <mergeCell ref="BM10:BM12"/>
    <mergeCell ref="BN10:CB10"/>
    <mergeCell ref="B11:P11"/>
    <mergeCell ref="R11:AF11"/>
    <mergeCell ref="AH11:AV11"/>
    <mergeCell ref="AX11:BL11"/>
    <mergeCell ref="BN11:CB11"/>
    <mergeCell ref="B12:P12"/>
    <mergeCell ref="A10:A12"/>
    <mergeCell ref="B10:P10"/>
    <mergeCell ref="Q10:Q12"/>
    <mergeCell ref="R10:AF10"/>
    <mergeCell ref="BV17:CB17"/>
    <mergeCell ref="J18:P18"/>
    <mergeCell ref="Z18:AF18"/>
    <mergeCell ref="AP18:AV18"/>
    <mergeCell ref="BF18:BL18"/>
    <mergeCell ref="BV18:CB18"/>
    <mergeCell ref="AP17:AV17"/>
    <mergeCell ref="AW17:BC18"/>
    <mergeCell ref="BD17:BE18"/>
    <mergeCell ref="BF17:BL17"/>
    <mergeCell ref="BM17:BS18"/>
    <mergeCell ref="BT17:BU18"/>
    <mergeCell ref="A20:P20"/>
    <mergeCell ref="Q20:AF20"/>
    <mergeCell ref="AG20:AV20"/>
    <mergeCell ref="AW20:BL20"/>
    <mergeCell ref="BM20:CB20"/>
    <mergeCell ref="A21:A23"/>
    <mergeCell ref="B21:P21"/>
    <mergeCell ref="Q21:Q23"/>
    <mergeCell ref="R21:AF21"/>
    <mergeCell ref="AG21:AG23"/>
    <mergeCell ref="AH21:AV21"/>
    <mergeCell ref="AW21:AW23"/>
    <mergeCell ref="AX21:BL21"/>
    <mergeCell ref="BM21:BM23"/>
    <mergeCell ref="BN21:CB21"/>
    <mergeCell ref="B22:P22"/>
    <mergeCell ref="R22:AF22"/>
    <mergeCell ref="AH22:AV22"/>
    <mergeCell ref="AX22:BL22"/>
    <mergeCell ref="BN22:CB22"/>
    <mergeCell ref="B23:P23"/>
    <mergeCell ref="R23:AF23"/>
    <mergeCell ref="AH23:AV23"/>
    <mergeCell ref="AX23:BL23"/>
    <mergeCell ref="BN23:CB23"/>
    <mergeCell ref="A28:G29"/>
    <mergeCell ref="H28:I29"/>
    <mergeCell ref="J28:P28"/>
    <mergeCell ref="Q28:W29"/>
    <mergeCell ref="X28:Y29"/>
    <mergeCell ref="BF28:BL28"/>
    <mergeCell ref="BM28:BS29"/>
    <mergeCell ref="BT28:BU29"/>
    <mergeCell ref="BV28:CB28"/>
    <mergeCell ref="J29:P29"/>
    <mergeCell ref="Z29:AF29"/>
    <mergeCell ref="AP29:AV29"/>
    <mergeCell ref="BF29:BL29"/>
    <mergeCell ref="BV29:CB29"/>
    <mergeCell ref="Z28:AF28"/>
    <mergeCell ref="AG28:AM29"/>
    <mergeCell ref="AN28:AO29"/>
    <mergeCell ref="AP28:AV28"/>
    <mergeCell ref="AW28:BC29"/>
    <mergeCell ref="BD28:BE29"/>
    <mergeCell ref="A31:P31"/>
    <mergeCell ref="Q31:AF31"/>
    <mergeCell ref="AG31:AV31"/>
    <mergeCell ref="AW31:BL31"/>
    <mergeCell ref="BM31:CB31"/>
    <mergeCell ref="A32:A34"/>
    <mergeCell ref="B32:P32"/>
    <mergeCell ref="Q32:Q34"/>
    <mergeCell ref="R32:AF32"/>
    <mergeCell ref="AG32:AG34"/>
    <mergeCell ref="AH32:AV32"/>
    <mergeCell ref="AW32:AW34"/>
    <mergeCell ref="AX32:BL32"/>
    <mergeCell ref="BM32:BM34"/>
    <mergeCell ref="BN32:CB32"/>
    <mergeCell ref="B33:P33"/>
    <mergeCell ref="R33:AF33"/>
    <mergeCell ref="AH33:AV33"/>
    <mergeCell ref="AX33:BL33"/>
    <mergeCell ref="BN33:CB33"/>
    <mergeCell ref="B34:P34"/>
    <mergeCell ref="R34:AF34"/>
    <mergeCell ref="AH34:AV34"/>
    <mergeCell ref="AX34:BL34"/>
    <mergeCell ref="BN34:CB34"/>
    <mergeCell ref="A39:G40"/>
    <mergeCell ref="H39:I40"/>
    <mergeCell ref="J39:P39"/>
    <mergeCell ref="Q39:W40"/>
    <mergeCell ref="X39:Y40"/>
    <mergeCell ref="BF39:BL39"/>
    <mergeCell ref="BM39:BS40"/>
    <mergeCell ref="BT39:BU40"/>
    <mergeCell ref="BV39:CB39"/>
    <mergeCell ref="J40:P40"/>
    <mergeCell ref="Z40:AF40"/>
    <mergeCell ref="AP40:AV40"/>
    <mergeCell ref="BF40:BL40"/>
    <mergeCell ref="BV40:CB40"/>
    <mergeCell ref="Z39:AF39"/>
    <mergeCell ref="AG39:AM40"/>
    <mergeCell ref="AN39:AO40"/>
    <mergeCell ref="AP39:AV39"/>
    <mergeCell ref="AW39:BC40"/>
    <mergeCell ref="BD39:BE40"/>
  </mergeCells>
  <pageMargins left="0.20833333333333334" right="0.22222222222222221" top="0.2361111111111111" bottom="0.45833333333333331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Eval</vt:lpstr>
      <vt:lpstr>S1</vt:lpstr>
      <vt:lpstr>S2</vt:lpstr>
      <vt:lpstr>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Laffitte</dc:creator>
  <cp:lastModifiedBy>BOUVIER Theo</cp:lastModifiedBy>
  <cp:lastPrinted>2026-03-17T21:36:22Z</cp:lastPrinted>
  <dcterms:created xsi:type="dcterms:W3CDTF">2026-03-02T00:45:48Z</dcterms:created>
  <dcterms:modified xsi:type="dcterms:W3CDTF">2026-03-19T10:15:58Z</dcterms:modified>
</cp:coreProperties>
</file>