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aubli-my.sharepoint.com/personal/t_bouvier_staubli_com/Documents/Desktop/"/>
    </mc:Choice>
  </mc:AlternateContent>
  <xr:revisionPtr revIDLastSave="0" documentId="8_{ABD31762-606C-4672-BCE8-AEC3AFF5761C}" xr6:coauthVersionLast="47" xr6:coauthVersionMax="47" xr10:uidLastSave="{00000000-0000-0000-0000-000000000000}"/>
  <bookViews>
    <workbookView xWindow="-120" yWindow="-120" windowWidth="29040" windowHeight="15720" xr2:uid="{DAD61707-60E2-463B-9BD2-330C77A56B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2" i="1" l="1"/>
  <c r="C32" i="1"/>
  <c r="I30" i="1"/>
  <c r="I30" i="1" a="1"/>
  <c r="H30" i="1"/>
  <c r="C30" i="1"/>
  <c r="I29" i="1"/>
  <c r="I29" i="1" a="1"/>
  <c r="H29" i="1"/>
  <c r="C29" i="1"/>
  <c r="I28" i="1"/>
  <c r="I28" i="1" a="1"/>
  <c r="H28" i="1"/>
  <c r="C28" i="1"/>
  <c r="I27" i="1"/>
  <c r="I27" i="1" a="1"/>
  <c r="H27" i="1"/>
  <c r="C27" i="1"/>
  <c r="I26" i="1"/>
  <c r="I26" i="1" a="1"/>
  <c r="H26" i="1"/>
  <c r="C26" i="1"/>
  <c r="I25" i="1"/>
  <c r="I25" i="1" a="1"/>
  <c r="H25" i="1"/>
  <c r="C25" i="1"/>
  <c r="I24" i="1"/>
  <c r="I24" i="1" a="1"/>
  <c r="H24" i="1"/>
  <c r="C24" i="1"/>
  <c r="I23" i="1"/>
  <c r="I23" i="1" a="1"/>
  <c r="H23" i="1"/>
  <c r="C23" i="1"/>
  <c r="I22" i="1"/>
  <c r="I22" i="1" a="1"/>
  <c r="H22" i="1"/>
  <c r="C22" i="1"/>
  <c r="I21" i="1"/>
  <c r="I21" i="1" a="1"/>
  <c r="H21" i="1"/>
  <c r="C21" i="1"/>
  <c r="I20" i="1"/>
  <c r="I20" i="1" a="1"/>
  <c r="H20" i="1"/>
  <c r="C20" i="1"/>
  <c r="I19" i="1"/>
  <c r="I19" i="1" a="1"/>
  <c r="H19" i="1"/>
  <c r="C19" i="1"/>
  <c r="I18" i="1"/>
  <c r="I18" i="1" a="1"/>
  <c r="H18" i="1"/>
  <c r="C18" i="1"/>
  <c r="I17" i="1"/>
  <c r="I17" i="1" a="1"/>
  <c r="H17" i="1"/>
  <c r="C17" i="1"/>
  <c r="I16" i="1"/>
  <c r="I16" i="1" a="1"/>
  <c r="H16" i="1"/>
  <c r="C16" i="1"/>
  <c r="I15" i="1"/>
  <c r="I15" i="1" a="1"/>
  <c r="H15" i="1"/>
  <c r="C15" i="1"/>
  <c r="I14" i="1"/>
  <c r="I14" i="1" a="1"/>
  <c r="H14" i="1"/>
  <c r="C14" i="1"/>
  <c r="I13" i="1"/>
  <c r="I13" i="1" a="1"/>
  <c r="H13" i="1"/>
  <c r="C13" i="1"/>
  <c r="I12" i="1"/>
  <c r="I12" i="1" a="1"/>
  <c r="H12" i="1"/>
  <c r="C12" i="1"/>
  <c r="I11" i="1"/>
  <c r="I11" i="1" a="1"/>
  <c r="H11" i="1"/>
  <c r="C11" i="1"/>
  <c r="I10" i="1"/>
  <c r="I10" i="1" a="1"/>
  <c r="H10" i="1"/>
  <c r="C10" i="1"/>
  <c r="I9" i="1"/>
  <c r="I9" i="1" a="1"/>
  <c r="H9" i="1"/>
  <c r="C9" i="1"/>
  <c r="I8" i="1"/>
  <c r="I8" i="1" a="1"/>
  <c r="H8" i="1"/>
  <c r="C8" i="1"/>
  <c r="I7" i="1"/>
  <c r="I7" i="1" a="1"/>
  <c r="H7" i="1"/>
  <c r="C7" i="1"/>
  <c r="I6" i="1"/>
  <c r="I6" i="1" a="1"/>
  <c r="H6" i="1"/>
  <c r="C6" i="1"/>
  <c r="I5" i="1"/>
  <c r="I5" i="1" a="1"/>
  <c r="H5" i="1"/>
  <c r="E5" i="1"/>
  <c r="E5" i="1" a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<sst xmlns="http://schemas.openxmlformats.org/spreadsheetml/2006/main" count="69" uniqueCount="67">
  <si>
    <t>Total</t>
  </si>
  <si>
    <t>Colonne1</t>
  </si>
  <si>
    <t>a</t>
  </si>
  <si>
    <t>bergamote</t>
  </si>
  <si>
    <t>abricot</t>
  </si>
  <si>
    <t>b</t>
  </si>
  <si>
    <t>ananas</t>
  </si>
  <si>
    <t>c</t>
  </si>
  <si>
    <t>banane</t>
  </si>
  <si>
    <t>d</t>
  </si>
  <si>
    <t>banane verte</t>
  </si>
  <si>
    <t>e</t>
  </si>
  <si>
    <t>f</t>
  </si>
  <si>
    <t>brugnon</t>
  </si>
  <si>
    <t>g</t>
  </si>
  <si>
    <t>cassis</t>
  </si>
  <si>
    <t>h</t>
  </si>
  <si>
    <t>cerise</t>
  </si>
  <si>
    <t>i</t>
  </si>
  <si>
    <t>clementine</t>
  </si>
  <si>
    <t>j</t>
  </si>
  <si>
    <t>coing</t>
  </si>
  <si>
    <t>k</t>
  </si>
  <si>
    <t>figue</t>
  </si>
  <si>
    <t>l</t>
  </si>
  <si>
    <t>fraise</t>
  </si>
  <si>
    <t>m</t>
  </si>
  <si>
    <t>framboise</t>
  </si>
  <si>
    <t>n</t>
  </si>
  <si>
    <t>fruit de la passion</t>
  </si>
  <si>
    <t>o</t>
  </si>
  <si>
    <t>goyave</t>
  </si>
  <si>
    <t>p</t>
  </si>
  <si>
    <t>grenade</t>
  </si>
  <si>
    <t>q</t>
  </si>
  <si>
    <t>griotte</t>
  </si>
  <si>
    <t>r</t>
  </si>
  <si>
    <t>groseille</t>
  </si>
  <si>
    <t>s</t>
  </si>
  <si>
    <t>kaki</t>
  </si>
  <si>
    <t>t</t>
  </si>
  <si>
    <t>kiwi</t>
  </si>
  <si>
    <t>u</t>
  </si>
  <si>
    <t>litchi</t>
  </si>
  <si>
    <t>v</t>
  </si>
  <si>
    <t>mandarine</t>
  </si>
  <si>
    <t>w</t>
  </si>
  <si>
    <t>mangue</t>
  </si>
  <si>
    <t>x</t>
  </si>
  <si>
    <t>melon</t>
  </si>
  <si>
    <t>y</t>
  </si>
  <si>
    <t>mirabelle</t>
  </si>
  <si>
    <t>z</t>
  </si>
  <si>
    <t>mure</t>
  </si>
  <si>
    <t>myrtille</t>
  </si>
  <si>
    <t>Nombre de lettre</t>
  </si>
  <si>
    <t>nèfle</t>
  </si>
  <si>
    <t>orange</t>
  </si>
  <si>
    <t>papaye</t>
  </si>
  <si>
    <t>pastèque</t>
  </si>
  <si>
    <t>pêche</t>
  </si>
  <si>
    <t>poire</t>
  </si>
  <si>
    <t>pomme</t>
  </si>
  <si>
    <t>pomelo</t>
  </si>
  <si>
    <t>prune</t>
  </si>
  <si>
    <t>raisin</t>
  </si>
  <si>
    <t>citron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</si>
</sst>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1C83EE-B9CC-4AC0-BD61-561F4D227BD8}" name="Fruits_Légumes" displayName="Fruits_Légumes" ref="F4:F43" totalsRowShown="0" headerRowDxfId="0">
  <tableColumns count="1">
    <tableColumn id="1" xr3:uid="{DE78758F-7AAA-4085-A0D8-F629652DE406}" name="Colonne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8D8A1-DBB6-43F5-AB09-5F1FCD4628BE}">
  <dimension ref="B3:J43"/>
  <sheetViews>
    <sheetView showGridLines="0" tabSelected="1" workbookViewId="0">
      <selection activeCell="D34" sqref="D34"/>
    </sheetView>
  </sheetViews>
  <sheetFormatPr baseColWidth="10" defaultRowHeight="15" x14ac:dyDescent="0.25"/>
  <cols>
    <col min="2" max="2" width="16.5703125" style="1" bestFit="1" customWidth="1"/>
    <col min="4" max="4" width="20.42578125" customWidth="1"/>
    <col min="5" max="5" width="11.42578125" hidden="1" customWidth="1"/>
    <col min="6" max="7" width="11.5703125" customWidth="1"/>
    <col min="8" max="8" width="16.5703125" bestFit="1" customWidth="1"/>
  </cols>
  <sheetData>
    <row r="3" spans="2:10" x14ac:dyDescent="0.25">
      <c r="H3" s="1"/>
      <c r="I3" s="1" t="s">
        <v>0</v>
      </c>
      <c r="J3" s="1"/>
    </row>
    <row r="4" spans="2:10" x14ac:dyDescent="0.25">
      <c r="F4" s="2" t="s">
        <v>1</v>
      </c>
      <c r="G4" s="2"/>
      <c r="H4" s="1"/>
      <c r="I4" s="1"/>
      <c r="J4" s="1"/>
    </row>
    <row r="5" spans="2:10" x14ac:dyDescent="0.25">
      <c r="B5" s="3" t="s">
        <v>2</v>
      </c>
      <c r="C5" s="1">
        <f>LEN($D$5) - LEN(SUBSTITUTE($D$5, B5, ""))</f>
        <v>1</v>
      </c>
      <c r="D5" s="1" t="s">
        <v>3</v>
      </c>
      <c r="E5" t="str" cm="1">
        <f t="array" ref="E5:E43">_xlfn._xlws.SORT(Fruits_Légumes[])</f>
        <v>abricot</v>
      </c>
      <c r="F5" t="s">
        <v>4</v>
      </c>
      <c r="H5" s="1" t="str">
        <f>B5</f>
        <v>a</v>
      </c>
      <c r="I5" s="1" cm="1">
        <f t="array" ref="I5">SUMPRODUCT(LEN(F:F) - LEN(SUBSTITUTE(F:F, B5, "")))</f>
        <v>26</v>
      </c>
      <c r="J5" s="1"/>
    </row>
    <row r="6" spans="2:10" x14ac:dyDescent="0.25">
      <c r="B6" s="3" t="s">
        <v>5</v>
      </c>
      <c r="C6" s="1">
        <f t="shared" ref="C6:C30" si="0">LEN($D$5) - LEN(SUBSTITUTE($D$5, B6, ""))</f>
        <v>1</v>
      </c>
      <c r="E6" t="str">
        <v>ananas</v>
      </c>
      <c r="F6" t="s">
        <v>6</v>
      </c>
      <c r="H6" s="1" t="str">
        <f t="shared" ref="H6:H30" si="1">B6</f>
        <v>b</v>
      </c>
      <c r="I6" s="1" cm="1">
        <f t="array" ref="I6">SUMPRODUCT(LEN(F:F) - LEN(SUBSTITUTE(F:F, B6, "")))</f>
        <v>7</v>
      </c>
      <c r="J6" s="1"/>
    </row>
    <row r="7" spans="2:10" x14ac:dyDescent="0.25">
      <c r="B7" s="3" t="s">
        <v>7</v>
      </c>
      <c r="C7" s="1">
        <f t="shared" si="0"/>
        <v>0</v>
      </c>
      <c r="E7" t="str">
        <v>banane</v>
      </c>
      <c r="F7" t="s">
        <v>8</v>
      </c>
      <c r="H7" s="1" t="str">
        <f t="shared" si="1"/>
        <v>c</v>
      </c>
      <c r="I7" s="1" cm="1">
        <f t="array" ref="I7">SUMPRODUCT(LEN(F:F) - LEN(SUBSTITUTE(F:F, B7, "")))</f>
        <v>8</v>
      </c>
      <c r="J7" s="1"/>
    </row>
    <row r="8" spans="2:10" x14ac:dyDescent="0.25">
      <c r="B8" s="3" t="s">
        <v>9</v>
      </c>
      <c r="C8" s="1">
        <f t="shared" si="0"/>
        <v>0</v>
      </c>
      <c r="E8" t="str">
        <v>banane verte</v>
      </c>
      <c r="F8" t="s">
        <v>10</v>
      </c>
      <c r="H8" s="1" t="str">
        <f t="shared" si="1"/>
        <v>d</v>
      </c>
      <c r="I8" s="1" cm="1">
        <f t="array" ref="I8">SUMPRODUCT(LEN(F:F) - LEN(SUBSTITUTE(F:F, B8, "")))</f>
        <v>3</v>
      </c>
      <c r="J8" s="1"/>
    </row>
    <row r="9" spans="2:10" x14ac:dyDescent="0.25">
      <c r="B9" s="3" t="s">
        <v>11</v>
      </c>
      <c r="C9" s="1">
        <f t="shared" si="0"/>
        <v>2</v>
      </c>
      <c r="E9" t="str">
        <v>bergamote</v>
      </c>
      <c r="F9" t="s">
        <v>3</v>
      </c>
      <c r="H9" s="1" t="str">
        <f t="shared" si="1"/>
        <v>e</v>
      </c>
      <c r="I9" s="1" cm="1">
        <f t="array" ref="I9">SUMPRODUCT(LEN(F:F) - LEN(SUBSTITUTE(F:F, B9, "")))</f>
        <v>38</v>
      </c>
    </row>
    <row r="10" spans="2:10" x14ac:dyDescent="0.25">
      <c r="B10" s="3" t="s">
        <v>12</v>
      </c>
      <c r="C10" s="1">
        <f t="shared" si="0"/>
        <v>0</v>
      </c>
      <c r="E10" t="str">
        <v>brugnon</v>
      </c>
      <c r="F10" t="s">
        <v>13</v>
      </c>
      <c r="H10" s="1" t="str">
        <f t="shared" si="1"/>
        <v>f</v>
      </c>
      <c r="I10" s="1" cm="1">
        <f t="array" ref="I10">SUMPRODUCT(LEN(F:F) - LEN(SUBSTITUTE(F:F, B10, "")))</f>
        <v>5</v>
      </c>
    </row>
    <row r="11" spans="2:10" x14ac:dyDescent="0.25">
      <c r="B11" s="3" t="s">
        <v>14</v>
      </c>
      <c r="C11" s="1">
        <f t="shared" si="0"/>
        <v>1</v>
      </c>
      <c r="E11" t="str">
        <v>cassis</v>
      </c>
      <c r="F11" t="s">
        <v>15</v>
      </c>
      <c r="H11" s="1" t="str">
        <f t="shared" si="1"/>
        <v>g</v>
      </c>
      <c r="I11" s="1" cm="1">
        <f t="array" ref="I11">SUMPRODUCT(LEN(F:F) - LEN(SUBSTITUTE(F:F, B11, "")))</f>
        <v>10</v>
      </c>
    </row>
    <row r="12" spans="2:10" x14ac:dyDescent="0.25">
      <c r="B12" s="3" t="s">
        <v>16</v>
      </c>
      <c r="C12" s="1">
        <f>LEN($D$5) - LEN(SUBSTITUTE($D$5, B12, ""))</f>
        <v>0</v>
      </c>
      <c r="E12" t="str">
        <v>cerise</v>
      </c>
      <c r="F12" t="s">
        <v>17</v>
      </c>
      <c r="H12" s="1" t="str">
        <f t="shared" si="1"/>
        <v>h</v>
      </c>
      <c r="I12" s="1" cm="1">
        <f t="array" ref="I12">SUMPRODUCT(LEN(F:F) - LEN(SUBSTITUTE(F:F, B12, "")))</f>
        <v>2</v>
      </c>
    </row>
    <row r="13" spans="2:10" x14ac:dyDescent="0.25">
      <c r="B13" s="3" t="s">
        <v>18</v>
      </c>
      <c r="C13" s="1">
        <f t="shared" ref="C13:C37" si="2">LEN($D$5) - LEN(SUBSTITUTE($D$5, B13, ""))</f>
        <v>0</v>
      </c>
      <c r="E13" t="str">
        <v>citron</v>
      </c>
      <c r="F13" t="s">
        <v>19</v>
      </c>
      <c r="H13" s="1" t="str">
        <f t="shared" si="1"/>
        <v>i</v>
      </c>
      <c r="I13" s="1" cm="1">
        <f t="array" ref="I13">SUMPRODUCT(LEN(F:F) - LEN(SUBSTITUTE(F:F, B13, "")))</f>
        <v>24</v>
      </c>
    </row>
    <row r="14" spans="2:10" x14ac:dyDescent="0.25">
      <c r="B14" s="3" t="s">
        <v>20</v>
      </c>
      <c r="C14" s="1">
        <f t="shared" si="2"/>
        <v>0</v>
      </c>
      <c r="E14" t="str">
        <v>clementine</v>
      </c>
      <c r="F14" t="s">
        <v>21</v>
      </c>
      <c r="H14" s="1" t="str">
        <f t="shared" si="1"/>
        <v>j</v>
      </c>
      <c r="I14" s="1" cm="1">
        <f t="array" ref="I14">SUMPRODUCT(LEN(F:F) - LEN(SUBSTITUTE(F:F, B14, "")))</f>
        <v>0</v>
      </c>
    </row>
    <row r="15" spans="2:10" x14ac:dyDescent="0.25">
      <c r="B15" s="3" t="s">
        <v>22</v>
      </c>
      <c r="C15" s="1">
        <f t="shared" si="2"/>
        <v>0</v>
      </c>
      <c r="E15" t="str">
        <v>coing</v>
      </c>
      <c r="F15" t="s">
        <v>23</v>
      </c>
      <c r="H15" s="1" t="str">
        <f t="shared" si="1"/>
        <v>k</v>
      </c>
      <c r="I15" s="1" cm="1">
        <f t="array" ref="I15">SUMPRODUCT(LEN(F:F) - LEN(SUBSTITUTE(F:F, B15, "")))</f>
        <v>3</v>
      </c>
    </row>
    <row r="16" spans="2:10" x14ac:dyDescent="0.25">
      <c r="B16" s="3" t="s">
        <v>24</v>
      </c>
      <c r="C16" s="1">
        <f t="shared" si="2"/>
        <v>0</v>
      </c>
      <c r="E16" t="str">
        <v>figue</v>
      </c>
      <c r="F16" t="s">
        <v>25</v>
      </c>
      <c r="H16" s="1" t="str">
        <f t="shared" si="1"/>
        <v>l</v>
      </c>
      <c r="I16" s="1" cm="1">
        <f t="array" ref="I16">SUMPRODUCT(LEN(F:F) - LEN(SUBSTITUTE(F:F, B16, "")))</f>
        <v>13</v>
      </c>
    </row>
    <row r="17" spans="2:9" x14ac:dyDescent="0.25">
      <c r="B17" s="3" t="s">
        <v>26</v>
      </c>
      <c r="C17" s="1">
        <f t="shared" si="2"/>
        <v>1</v>
      </c>
      <c r="E17" t="str">
        <v>fraise</v>
      </c>
      <c r="F17" t="s">
        <v>27</v>
      </c>
      <c r="H17" s="1" t="str">
        <f t="shared" si="1"/>
        <v>m</v>
      </c>
      <c r="I17" s="1" cm="1">
        <f t="array" ref="I17">SUMPRODUCT(LEN(F:F) - LEN(SUBSTITUTE(F:F, B17, "")))</f>
        <v>12</v>
      </c>
    </row>
    <row r="18" spans="2:9" x14ac:dyDescent="0.25">
      <c r="B18" s="3" t="s">
        <v>28</v>
      </c>
      <c r="C18" s="1">
        <f t="shared" si="2"/>
        <v>0</v>
      </c>
      <c r="E18" t="str">
        <v>framboise</v>
      </c>
      <c r="F18" t="s">
        <v>29</v>
      </c>
      <c r="H18" s="1" t="str">
        <f t="shared" si="1"/>
        <v>n</v>
      </c>
      <c r="I18" s="1" cm="1">
        <f t="array" ref="I18">SUMPRODUCT(LEN(F:F) - LEN(SUBSTITUTE(F:F, B18, "")))</f>
        <v>24</v>
      </c>
    </row>
    <row r="19" spans="2:9" x14ac:dyDescent="0.25">
      <c r="B19" s="3" t="s">
        <v>30</v>
      </c>
      <c r="C19" s="1">
        <f t="shared" si="2"/>
        <v>1</v>
      </c>
      <c r="E19" t="str">
        <v>fruit de la passion</v>
      </c>
      <c r="F19" t="s">
        <v>31</v>
      </c>
      <c r="H19" s="1" t="str">
        <f t="shared" si="1"/>
        <v>o</v>
      </c>
      <c r="I19" s="1" cm="1">
        <f t="array" ref="I19">SUMPRODUCT(LEN(F:F) - LEN(SUBSTITUTE(F:F, B19, "")))</f>
        <v>18</v>
      </c>
    </row>
    <row r="20" spans="2:9" x14ac:dyDescent="0.25">
      <c r="B20" s="3" t="s">
        <v>32</v>
      </c>
      <c r="C20" s="1">
        <f t="shared" si="2"/>
        <v>0</v>
      </c>
      <c r="E20" t="str">
        <v>goyave</v>
      </c>
      <c r="F20" t="s">
        <v>33</v>
      </c>
      <c r="H20" s="1" t="str">
        <f t="shared" si="1"/>
        <v>p</v>
      </c>
      <c r="I20" s="1" cm="1">
        <f t="array" ref="I20">SUMPRODUCT(LEN(F:F) - LEN(SUBSTITUTE(F:F, B20, "")))</f>
        <v>9</v>
      </c>
    </row>
    <row r="21" spans="2:9" x14ac:dyDescent="0.25">
      <c r="B21" s="3" t="s">
        <v>34</v>
      </c>
      <c r="C21" s="1">
        <f t="shared" si="2"/>
        <v>0</v>
      </c>
      <c r="E21" t="str">
        <v>grenade</v>
      </c>
      <c r="F21" t="s">
        <v>35</v>
      </c>
      <c r="H21" s="1" t="str">
        <f t="shared" si="1"/>
        <v>q</v>
      </c>
      <c r="I21" s="1" cm="1">
        <f t="array" ref="I21">SUMPRODUCT(LEN(F:F) - LEN(SUBSTITUTE(F:F, B21, "")))</f>
        <v>1</v>
      </c>
    </row>
    <row r="22" spans="2:9" x14ac:dyDescent="0.25">
      <c r="B22" s="3" t="s">
        <v>36</v>
      </c>
      <c r="C22" s="1">
        <f t="shared" si="2"/>
        <v>1</v>
      </c>
      <c r="E22" t="str">
        <v>griotte</v>
      </c>
      <c r="F22" t="s">
        <v>37</v>
      </c>
      <c r="H22" s="1" t="str">
        <f t="shared" si="1"/>
        <v>r</v>
      </c>
      <c r="I22" s="1" cm="1">
        <f t="array" ref="I22">SUMPRODUCT(LEN(F:F) - LEN(SUBSTITUTE(F:F, B22, "")))</f>
        <v>20</v>
      </c>
    </row>
    <row r="23" spans="2:9" x14ac:dyDescent="0.25">
      <c r="B23" s="3" t="s">
        <v>38</v>
      </c>
      <c r="C23" s="1">
        <f t="shared" si="2"/>
        <v>0</v>
      </c>
      <c r="E23" t="str">
        <v>groseille</v>
      </c>
      <c r="F23" t="s">
        <v>39</v>
      </c>
      <c r="H23" s="1" t="str">
        <f t="shared" si="1"/>
        <v>s</v>
      </c>
      <c r="I23" s="1" cm="1">
        <f t="array" ref="I23">SUMPRODUCT(LEN(F:F) - LEN(SUBSTITUTE(F:F, B23, "")))</f>
        <v>12</v>
      </c>
    </row>
    <row r="24" spans="2:9" x14ac:dyDescent="0.25">
      <c r="B24" s="3" t="s">
        <v>40</v>
      </c>
      <c r="C24" s="1">
        <f t="shared" si="2"/>
        <v>1</v>
      </c>
      <c r="E24" t="str">
        <v>kaki</v>
      </c>
      <c r="F24" t="s">
        <v>41</v>
      </c>
      <c r="H24" s="1" t="str">
        <f t="shared" si="1"/>
        <v>t</v>
      </c>
      <c r="I24" s="1" cm="1">
        <f t="array" ref="I24">SUMPRODUCT(LEN(F:F) - LEN(SUBSTITUTE(F:F, B24, "")))</f>
        <v>11</v>
      </c>
    </row>
    <row r="25" spans="2:9" x14ac:dyDescent="0.25">
      <c r="B25" s="3" t="s">
        <v>42</v>
      </c>
      <c r="C25" s="1">
        <f t="shared" si="2"/>
        <v>0</v>
      </c>
      <c r="E25" t="str">
        <v>kiwi</v>
      </c>
      <c r="F25" t="s">
        <v>43</v>
      </c>
      <c r="H25" s="1" t="str">
        <f t="shared" si="1"/>
        <v>u</v>
      </c>
      <c r="I25" s="1" cm="1">
        <f t="array" ref="I25">SUMPRODUCT(LEN(F:F) - LEN(SUBSTITUTE(F:F, B25, "")))</f>
        <v>7</v>
      </c>
    </row>
    <row r="26" spans="2:9" x14ac:dyDescent="0.25">
      <c r="B26" s="3" t="s">
        <v>44</v>
      </c>
      <c r="C26" s="1">
        <f t="shared" si="2"/>
        <v>0</v>
      </c>
      <c r="E26" t="str">
        <v>litchi</v>
      </c>
      <c r="F26" t="s">
        <v>45</v>
      </c>
      <c r="H26" s="1" t="str">
        <f t="shared" si="1"/>
        <v>v</v>
      </c>
      <c r="I26" s="1" cm="1">
        <f t="array" ref="I26">SUMPRODUCT(LEN(F:F) - LEN(SUBSTITUTE(F:F, B26, "")))</f>
        <v>2</v>
      </c>
    </row>
    <row r="27" spans="2:9" x14ac:dyDescent="0.25">
      <c r="B27" s="3" t="s">
        <v>46</v>
      </c>
      <c r="C27" s="1">
        <f t="shared" si="2"/>
        <v>0</v>
      </c>
      <c r="E27" t="str">
        <v>mandarine</v>
      </c>
      <c r="F27" t="s">
        <v>47</v>
      </c>
      <c r="H27" s="1" t="str">
        <f t="shared" si="1"/>
        <v>w</v>
      </c>
      <c r="I27" s="1" cm="1">
        <f t="array" ref="I27">SUMPRODUCT(LEN(F:F) - LEN(SUBSTITUTE(F:F, B27, "")))</f>
        <v>1</v>
      </c>
    </row>
    <row r="28" spans="2:9" x14ac:dyDescent="0.25">
      <c r="B28" s="3" t="s">
        <v>48</v>
      </c>
      <c r="C28" s="1">
        <f t="shared" si="2"/>
        <v>0</v>
      </c>
      <c r="E28" t="str">
        <v>mangue</v>
      </c>
      <c r="F28" t="s">
        <v>49</v>
      </c>
      <c r="H28" s="1" t="str">
        <f t="shared" si="1"/>
        <v>x</v>
      </c>
      <c r="I28" s="1" cm="1">
        <f t="array" ref="I28">SUMPRODUCT(LEN(F:F) - LEN(SUBSTITUTE(F:F, B28, "")))</f>
        <v>0</v>
      </c>
    </row>
    <row r="29" spans="2:9" x14ac:dyDescent="0.25">
      <c r="B29" s="3" t="s">
        <v>50</v>
      </c>
      <c r="C29" s="1">
        <f t="shared" si="2"/>
        <v>0</v>
      </c>
      <c r="E29" t="str">
        <v>melon</v>
      </c>
      <c r="F29" t="s">
        <v>51</v>
      </c>
      <c r="H29" s="1" t="str">
        <f t="shared" si="1"/>
        <v>y</v>
      </c>
      <c r="I29" s="1" cm="1">
        <f t="array" ref="I29">SUMPRODUCT(LEN(F:F) - LEN(SUBSTITUTE(F:F, B29, "")))</f>
        <v>3</v>
      </c>
    </row>
    <row r="30" spans="2:9" x14ac:dyDescent="0.25">
      <c r="B30" s="3" t="s">
        <v>52</v>
      </c>
      <c r="C30" s="1">
        <f t="shared" si="2"/>
        <v>0</v>
      </c>
      <c r="E30" t="str">
        <v>mirabelle</v>
      </c>
      <c r="F30" t="s">
        <v>53</v>
      </c>
      <c r="H30" s="1" t="str">
        <f t="shared" si="1"/>
        <v>z</v>
      </c>
      <c r="I30" s="1" cm="1">
        <f t="array" ref="I30">SUMPRODUCT(LEN(F:F) - LEN(SUBSTITUTE(F:F, B30, "")))</f>
        <v>0</v>
      </c>
    </row>
    <row r="31" spans="2:9" x14ac:dyDescent="0.25">
      <c r="E31" t="str">
        <v>mure</v>
      </c>
      <c r="F31" t="s">
        <v>54</v>
      </c>
    </row>
    <row r="32" spans="2:9" x14ac:dyDescent="0.25">
      <c r="B32" s="3" t="s">
        <v>55</v>
      </c>
      <c r="C32" s="1">
        <f>SUM(C5:C30)</f>
        <v>9</v>
      </c>
      <c r="E32" t="str">
        <v>myrtille</v>
      </c>
      <c r="F32" t="s">
        <v>56</v>
      </c>
      <c r="H32" s="3" t="s">
        <v>55</v>
      </c>
      <c r="I32" s="1">
        <f>SUM(I5:I30)</f>
        <v>259</v>
      </c>
    </row>
    <row r="33" spans="5:6" x14ac:dyDescent="0.25">
      <c r="E33" t="str">
        <v>nèfle</v>
      </c>
      <c r="F33" t="s">
        <v>57</v>
      </c>
    </row>
    <row r="34" spans="5:6" x14ac:dyDescent="0.25">
      <c r="E34" t="str">
        <v>orange</v>
      </c>
      <c r="F34" t="s">
        <v>58</v>
      </c>
    </row>
    <row r="35" spans="5:6" x14ac:dyDescent="0.25">
      <c r="E35" t="str">
        <v>papaye</v>
      </c>
      <c r="F35" t="s">
        <v>59</v>
      </c>
    </row>
    <row r="36" spans="5:6" x14ac:dyDescent="0.25">
      <c r="E36" t="str">
        <v>pastèque</v>
      </c>
      <c r="F36" t="s">
        <v>60</v>
      </c>
    </row>
    <row r="37" spans="5:6" x14ac:dyDescent="0.25">
      <c r="E37" t="str">
        <v>pêche</v>
      </c>
      <c r="F37" t="s">
        <v>61</v>
      </c>
    </row>
    <row r="38" spans="5:6" x14ac:dyDescent="0.25">
      <c r="E38" t="str">
        <v>poire</v>
      </c>
      <c r="F38" t="s">
        <v>62</v>
      </c>
    </row>
    <row r="39" spans="5:6" x14ac:dyDescent="0.25">
      <c r="E39" t="str">
        <v>pomelo</v>
      </c>
      <c r="F39" t="s">
        <v>63</v>
      </c>
    </row>
    <row r="40" spans="5:6" x14ac:dyDescent="0.25">
      <c r="E40" t="str">
        <v>pomme</v>
      </c>
      <c r="F40" t="s">
        <v>64</v>
      </c>
    </row>
    <row r="41" spans="5:6" x14ac:dyDescent="0.25">
      <c r="E41" t="str">
        <v>prune</v>
      </c>
      <c r="F41" t="s">
        <v>65</v>
      </c>
    </row>
    <row r="42" spans="5:6" x14ac:dyDescent="0.25">
      <c r="E42" t="str">
        <v>raisin</v>
      </c>
      <c r="F42" t="s">
        <v>66</v>
      </c>
    </row>
    <row r="43" spans="5:6" x14ac:dyDescent="0.25">
      <c r="E43">
        <v>0</v>
      </c>
    </row>
  </sheetData>
  <conditionalFormatting sqref="C5:C30">
    <cfRule type="cellIs" dxfId="5" priority="2" operator="equal">
      <formula>5</formula>
    </cfRule>
    <cfRule type="cellIs" dxfId="4" priority="3" operator="equal">
      <formula>4</formula>
    </cfRule>
    <cfRule type="cellIs" dxfId="3" priority="4" operator="equal">
      <formula>3</formula>
    </cfRule>
    <cfRule type="cellIs" dxfId="2" priority="5" operator="equal">
      <formula>2</formula>
    </cfRule>
    <cfRule type="cellIs" dxfId="1" priority="6" operator="equal">
      <formula>1</formula>
    </cfRule>
  </conditionalFormatting>
  <conditionalFormatting sqref="I5:I3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D5" xr:uid="{A164D34E-8721-445B-AE2F-F804BDC62FBD}">
      <formula1>_xlfn.ANCHORARRAY($E$5)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Theo</dc:creator>
  <cp:lastModifiedBy>BOUVIER Theo</cp:lastModifiedBy>
  <dcterms:created xsi:type="dcterms:W3CDTF">2025-07-28T07:24:51Z</dcterms:created>
  <dcterms:modified xsi:type="dcterms:W3CDTF">2025-07-28T07:25:20Z</dcterms:modified>
</cp:coreProperties>
</file>