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ormation\Excel\__EXCEL2016\sources\62-calendrier-planning-automatique\sources\"/>
    </mc:Choice>
  </mc:AlternateContent>
  <xr:revisionPtr revIDLastSave="719" documentId="11_1D79481785F9CC2C920459DCC627B29EE1154708" xr6:coauthVersionLast="47" xr6:coauthVersionMax="47" xr10:uidLastSave="{2B5C876C-C028-4D9A-B49E-5C77D3016568}"/>
  <bookViews>
    <workbookView xWindow="0" yWindow="0" windowWidth="23040" windowHeight="8808" activeTab="15" xr2:uid="{1A16437F-7567-4011-9829-F78FC98B38B0}"/>
  </bookViews>
  <sheets>
    <sheet name="Janvier" sheetId="3" r:id="rId1"/>
    <sheet name="Fé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ût" sheetId="10" r:id="rId8"/>
    <sheet name="Septembre" sheetId="11" r:id="rId9"/>
    <sheet name="Octobre" sheetId="12" r:id="rId10"/>
    <sheet name="Novembre" sheetId="13" r:id="rId11"/>
    <sheet name="Décembre" sheetId="14" r:id="rId12"/>
    <sheet name="Janvier 2025" sheetId="15" r:id="rId13"/>
    <sheet name="Calendrier" sheetId="1" r:id="rId14"/>
    <sheet name="Sources" sheetId="2" r:id="rId15"/>
    <sheet name="TEST" sheetId="16" r:id="rId16"/>
  </sheets>
  <definedNames>
    <definedName name="_xlnm.Print_Area" localSheetId="13">Calendrier!$B$5:$AH$49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8" i="16" l="1"/>
  <c r="AG8" i="16"/>
  <c r="AF8" i="16"/>
  <c r="AE8" i="16"/>
  <c r="AD8" i="16"/>
  <c r="AC8" i="16"/>
  <c r="AB8" i="16"/>
  <c r="AA8" i="16"/>
  <c r="Z8" i="16"/>
  <c r="Y8" i="16"/>
  <c r="X8" i="16"/>
  <c r="W8" i="16"/>
  <c r="V8" i="16"/>
  <c r="U8" i="16"/>
  <c r="T8" i="16"/>
  <c r="S8" i="16"/>
  <c r="R8" i="16"/>
  <c r="Q8" i="16"/>
  <c r="P8" i="16"/>
  <c r="O8" i="16"/>
  <c r="N8" i="16"/>
  <c r="M8" i="16"/>
  <c r="L8" i="16"/>
  <c r="K8" i="16"/>
  <c r="J8" i="16"/>
  <c r="I8" i="16"/>
  <c r="H8" i="16"/>
  <c r="G8" i="16"/>
  <c r="F8" i="16"/>
  <c r="E8" i="16"/>
  <c r="D8" i="16"/>
  <c r="D5" i="16"/>
  <c r="AH8" i="15"/>
  <c r="AG8" i="15"/>
  <c r="AF8" i="15"/>
  <c r="AE8" i="15"/>
  <c r="AD8" i="15"/>
  <c r="AC8" i="15"/>
  <c r="AB8" i="15"/>
  <c r="AA8" i="15"/>
  <c r="Z8" i="15"/>
  <c r="Y8" i="15"/>
  <c r="X8" i="15"/>
  <c r="W8" i="15"/>
  <c r="V8" i="15"/>
  <c r="U8" i="15"/>
  <c r="T8" i="15"/>
  <c r="S8" i="15"/>
  <c r="R8" i="15"/>
  <c r="Q8" i="15"/>
  <c r="P8" i="15"/>
  <c r="O8" i="15"/>
  <c r="N8" i="15"/>
  <c r="M8" i="15"/>
  <c r="L8" i="15"/>
  <c r="K8" i="15"/>
  <c r="J8" i="15"/>
  <c r="I8" i="15"/>
  <c r="H8" i="15"/>
  <c r="G8" i="15"/>
  <c r="F8" i="15"/>
  <c r="E8" i="15"/>
  <c r="D8" i="15"/>
  <c r="D5" i="15"/>
  <c r="AH8" i="14"/>
  <c r="AG8" i="14"/>
  <c r="AF8" i="14"/>
  <c r="AE8" i="14"/>
  <c r="AD8" i="14"/>
  <c r="AC8" i="14"/>
  <c r="AB8" i="14"/>
  <c r="AA8" i="14"/>
  <c r="Z8" i="14"/>
  <c r="Y8" i="14"/>
  <c r="X8" i="14"/>
  <c r="W8" i="14"/>
  <c r="V8" i="14"/>
  <c r="U8" i="14"/>
  <c r="T8" i="14"/>
  <c r="S8" i="14"/>
  <c r="R8" i="14"/>
  <c r="Q8" i="14"/>
  <c r="P8" i="14"/>
  <c r="O8" i="14"/>
  <c r="N8" i="14"/>
  <c r="M8" i="14"/>
  <c r="L8" i="14"/>
  <c r="K8" i="14"/>
  <c r="J8" i="14"/>
  <c r="I8" i="14"/>
  <c r="H8" i="14"/>
  <c r="G8" i="14"/>
  <c r="F8" i="14"/>
  <c r="E8" i="14"/>
  <c r="D8" i="14"/>
  <c r="D5" i="14"/>
  <c r="AH8" i="13"/>
  <c r="AG8" i="13"/>
  <c r="AF8" i="13"/>
  <c r="AE8" i="13"/>
  <c r="AD8" i="13"/>
  <c r="AC8" i="13"/>
  <c r="AB8" i="13"/>
  <c r="AA8" i="13"/>
  <c r="Z8" i="13"/>
  <c r="Y8" i="13"/>
  <c r="X8" i="13"/>
  <c r="W8" i="13"/>
  <c r="V8" i="13"/>
  <c r="U8" i="13"/>
  <c r="T8" i="13"/>
  <c r="S8" i="13"/>
  <c r="R8" i="13"/>
  <c r="Q8" i="13"/>
  <c r="P8" i="13"/>
  <c r="O8" i="13"/>
  <c r="N8" i="13"/>
  <c r="M8" i="13"/>
  <c r="L8" i="13"/>
  <c r="K8" i="13"/>
  <c r="J8" i="13"/>
  <c r="I8" i="13"/>
  <c r="H8" i="13"/>
  <c r="G8" i="13"/>
  <c r="F8" i="13"/>
  <c r="E8" i="13"/>
  <c r="D8" i="13"/>
  <c r="D5" i="13"/>
  <c r="AH8" i="12"/>
  <c r="AG8" i="12"/>
  <c r="AF8" i="12"/>
  <c r="AE8" i="12"/>
  <c r="AD8" i="12"/>
  <c r="AC8" i="12"/>
  <c r="AB8" i="12"/>
  <c r="AA8" i="12"/>
  <c r="Z8" i="12"/>
  <c r="Y8" i="12"/>
  <c r="X8" i="12"/>
  <c r="W8" i="12"/>
  <c r="V8" i="12"/>
  <c r="U8" i="12"/>
  <c r="T8" i="12"/>
  <c r="S8" i="12"/>
  <c r="R8" i="12"/>
  <c r="Q8" i="12"/>
  <c r="P8" i="12"/>
  <c r="O8" i="12"/>
  <c r="N8" i="12"/>
  <c r="M8" i="12"/>
  <c r="L8" i="12"/>
  <c r="K8" i="12"/>
  <c r="J8" i="12"/>
  <c r="I8" i="12"/>
  <c r="H8" i="12"/>
  <c r="G8" i="12"/>
  <c r="F8" i="12"/>
  <c r="E8" i="12"/>
  <c r="D8" i="12"/>
  <c r="D5" i="12"/>
  <c r="AH8" i="11"/>
  <c r="AG8" i="11"/>
  <c r="AF8" i="11"/>
  <c r="AE8" i="11"/>
  <c r="AD8" i="11"/>
  <c r="AC8" i="11"/>
  <c r="AB8" i="11"/>
  <c r="AA8" i="11"/>
  <c r="Z8" i="11"/>
  <c r="Y8" i="11"/>
  <c r="X8" i="11"/>
  <c r="W8" i="11"/>
  <c r="V8" i="11"/>
  <c r="U8" i="11"/>
  <c r="T8" i="11"/>
  <c r="S8" i="11"/>
  <c r="R8" i="11"/>
  <c r="Q8" i="11"/>
  <c r="P8" i="11"/>
  <c r="O8" i="11"/>
  <c r="N8" i="11"/>
  <c r="M8" i="11"/>
  <c r="L8" i="11"/>
  <c r="K8" i="11"/>
  <c r="J8" i="11"/>
  <c r="I8" i="11"/>
  <c r="H8" i="11"/>
  <c r="G8" i="11"/>
  <c r="F8" i="11"/>
  <c r="E8" i="11"/>
  <c r="D8" i="11"/>
  <c r="D5" i="11"/>
  <c r="AH8" i="10"/>
  <c r="AG8" i="10"/>
  <c r="AF8" i="10"/>
  <c r="AE8" i="10"/>
  <c r="AD8" i="10"/>
  <c r="AC8" i="10"/>
  <c r="AB8" i="10"/>
  <c r="AA8" i="10"/>
  <c r="Z8" i="10"/>
  <c r="Y8" i="10"/>
  <c r="X8" i="10"/>
  <c r="W8" i="10"/>
  <c r="V8" i="10"/>
  <c r="U8" i="10"/>
  <c r="T8" i="10"/>
  <c r="S8" i="10"/>
  <c r="R8" i="10"/>
  <c r="Q8" i="10"/>
  <c r="P8" i="10"/>
  <c r="O8" i="10"/>
  <c r="N8" i="10"/>
  <c r="M8" i="10"/>
  <c r="L8" i="10"/>
  <c r="K8" i="10"/>
  <c r="J8" i="10"/>
  <c r="I8" i="10"/>
  <c r="H8" i="10"/>
  <c r="G8" i="10"/>
  <c r="F8" i="10"/>
  <c r="E8" i="10"/>
  <c r="D8" i="10"/>
  <c r="D5" i="10"/>
  <c r="AH8" i="9"/>
  <c r="AG8" i="9"/>
  <c r="AF8" i="9"/>
  <c r="AE8" i="9"/>
  <c r="AD8" i="9"/>
  <c r="AC8" i="9"/>
  <c r="AB8" i="9"/>
  <c r="AA8" i="9"/>
  <c r="Z8" i="9"/>
  <c r="Y8" i="9"/>
  <c r="X8" i="9"/>
  <c r="W8" i="9"/>
  <c r="V8" i="9"/>
  <c r="U8" i="9"/>
  <c r="T8" i="9"/>
  <c r="S8" i="9"/>
  <c r="R8" i="9"/>
  <c r="Q8" i="9"/>
  <c r="P8" i="9"/>
  <c r="O8" i="9"/>
  <c r="N8" i="9"/>
  <c r="M8" i="9"/>
  <c r="L8" i="9"/>
  <c r="K8" i="9"/>
  <c r="J8" i="9"/>
  <c r="I8" i="9"/>
  <c r="H8" i="9"/>
  <c r="G8" i="9"/>
  <c r="F8" i="9"/>
  <c r="E8" i="9"/>
  <c r="D8" i="9"/>
  <c r="D5" i="9"/>
  <c r="AH8" i="8"/>
  <c r="AG8" i="8"/>
  <c r="AF8" i="8"/>
  <c r="AE8" i="8"/>
  <c r="AD8" i="8"/>
  <c r="AC8" i="8"/>
  <c r="AB8" i="8"/>
  <c r="AA8" i="8"/>
  <c r="Z8" i="8"/>
  <c r="Y8" i="8"/>
  <c r="X8" i="8"/>
  <c r="W8" i="8"/>
  <c r="V8" i="8"/>
  <c r="U8" i="8"/>
  <c r="T8" i="8"/>
  <c r="S8" i="8"/>
  <c r="R8" i="8"/>
  <c r="Q8" i="8"/>
  <c r="P8" i="8"/>
  <c r="O8" i="8"/>
  <c r="N8" i="8"/>
  <c r="M8" i="8"/>
  <c r="L8" i="8"/>
  <c r="K8" i="8"/>
  <c r="J8" i="8"/>
  <c r="I8" i="8"/>
  <c r="H8" i="8"/>
  <c r="G8" i="8"/>
  <c r="F8" i="8"/>
  <c r="E8" i="8"/>
  <c r="D8" i="8"/>
  <c r="D5" i="8"/>
  <c r="AH8" i="7"/>
  <c r="AG8" i="7"/>
  <c r="AF8" i="7"/>
  <c r="AE8" i="7"/>
  <c r="AD8" i="7"/>
  <c r="AC8" i="7"/>
  <c r="AB8" i="7"/>
  <c r="AA8" i="7"/>
  <c r="Z8" i="7"/>
  <c r="Y8" i="7"/>
  <c r="X8" i="7"/>
  <c r="W8" i="7"/>
  <c r="V8" i="7"/>
  <c r="U8" i="7"/>
  <c r="T8" i="7"/>
  <c r="S8" i="7"/>
  <c r="R8" i="7"/>
  <c r="Q8" i="7"/>
  <c r="P8" i="7"/>
  <c r="O8" i="7"/>
  <c r="N8" i="7"/>
  <c r="M8" i="7"/>
  <c r="L8" i="7"/>
  <c r="K8" i="7"/>
  <c r="J8" i="7"/>
  <c r="I8" i="7"/>
  <c r="H8" i="7"/>
  <c r="G8" i="7"/>
  <c r="F8" i="7"/>
  <c r="E8" i="7"/>
  <c r="D8" i="7"/>
  <c r="D5" i="7"/>
  <c r="AH8" i="6"/>
  <c r="AG8" i="6"/>
  <c r="AF8" i="6"/>
  <c r="AE8" i="6"/>
  <c r="AD8" i="6"/>
  <c r="AC8" i="6"/>
  <c r="AB8" i="6"/>
  <c r="AA8" i="6"/>
  <c r="Z8" i="6"/>
  <c r="Y8" i="6"/>
  <c r="X8" i="6"/>
  <c r="W8" i="6"/>
  <c r="V8" i="6"/>
  <c r="U8" i="6"/>
  <c r="T8" i="6"/>
  <c r="S8" i="6"/>
  <c r="R8" i="6"/>
  <c r="Q8" i="6"/>
  <c r="P8" i="6"/>
  <c r="O8" i="6"/>
  <c r="N8" i="6"/>
  <c r="M8" i="6"/>
  <c r="L8" i="6"/>
  <c r="K8" i="6"/>
  <c r="J8" i="6"/>
  <c r="I8" i="6"/>
  <c r="H8" i="6"/>
  <c r="G8" i="6"/>
  <c r="F8" i="6"/>
  <c r="E8" i="6"/>
  <c r="D8" i="6"/>
  <c r="D5" i="6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N8" i="5"/>
  <c r="M8" i="5"/>
  <c r="L8" i="5"/>
  <c r="K8" i="5"/>
  <c r="J8" i="5"/>
  <c r="I8" i="5"/>
  <c r="H8" i="5"/>
  <c r="G8" i="5"/>
  <c r="F8" i="5"/>
  <c r="E8" i="5"/>
  <c r="D8" i="5"/>
  <c r="D5" i="5"/>
  <c r="AH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G8" i="4"/>
  <c r="F8" i="4"/>
  <c r="E8" i="4"/>
  <c r="D8" i="4"/>
  <c r="D5" i="4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D10" i="3" s="1"/>
  <c r="D5" i="3"/>
  <c r="D5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D8" i="1"/>
  <c r="D10" i="16" l="1"/>
  <c r="D9" i="16"/>
  <c r="E10" i="16"/>
  <c r="E9" i="16"/>
  <c r="F10" i="16"/>
  <c r="F9" i="16"/>
  <c r="G10" i="16"/>
  <c r="G9" i="16"/>
  <c r="H10" i="16"/>
  <c r="H9" i="16"/>
  <c r="I10" i="16"/>
  <c r="I9" i="16"/>
  <c r="J10" i="16"/>
  <c r="J9" i="16"/>
  <c r="K10" i="16"/>
  <c r="K9" i="16"/>
  <c r="L10" i="16"/>
  <c r="L9" i="16"/>
  <c r="M10" i="16"/>
  <c r="M9" i="16"/>
  <c r="N10" i="16"/>
  <c r="N9" i="16"/>
  <c r="O10" i="16"/>
  <c r="O9" i="16"/>
  <c r="P10" i="16"/>
  <c r="P9" i="16"/>
  <c r="Q10" i="16"/>
  <c r="Q9" i="16"/>
  <c r="R10" i="16"/>
  <c r="R9" i="16"/>
  <c r="S10" i="16"/>
  <c r="S9" i="16"/>
  <c r="T10" i="16"/>
  <c r="T9" i="16"/>
  <c r="U10" i="16"/>
  <c r="U9" i="16"/>
  <c r="V10" i="16"/>
  <c r="V9" i="16"/>
  <c r="W10" i="16"/>
  <c r="W9" i="16"/>
  <c r="X10" i="16"/>
  <c r="X9" i="16"/>
  <c r="Y10" i="16"/>
  <c r="Y9" i="16"/>
  <c r="Z10" i="16"/>
  <c r="Z9" i="16"/>
  <c r="AA10" i="16"/>
  <c r="AA9" i="16"/>
  <c r="AB10" i="16"/>
  <c r="AB9" i="16"/>
  <c r="AC10" i="16"/>
  <c r="AC9" i="16"/>
  <c r="AD10" i="16"/>
  <c r="AD9" i="16"/>
  <c r="AE10" i="16"/>
  <c r="AE9" i="16"/>
  <c r="AF10" i="16"/>
  <c r="AF9" i="16"/>
  <c r="AG10" i="16"/>
  <c r="AG9" i="16"/>
  <c r="AH10" i="16"/>
  <c r="AH9" i="16"/>
  <c r="D10" i="15"/>
  <c r="D9" i="15"/>
  <c r="E10" i="15"/>
  <c r="E9" i="15"/>
  <c r="F10" i="15"/>
  <c r="F9" i="15"/>
  <c r="G10" i="15"/>
  <c r="G9" i="15"/>
  <c r="H10" i="15"/>
  <c r="H9" i="15"/>
  <c r="I10" i="15"/>
  <c r="I9" i="15"/>
  <c r="J10" i="15"/>
  <c r="J9" i="15"/>
  <c r="K10" i="15"/>
  <c r="K9" i="15"/>
  <c r="L10" i="15"/>
  <c r="L9" i="15"/>
  <c r="M10" i="15"/>
  <c r="M9" i="15"/>
  <c r="N10" i="15"/>
  <c r="N9" i="15"/>
  <c r="O10" i="15"/>
  <c r="O9" i="15"/>
  <c r="P10" i="15"/>
  <c r="P9" i="15"/>
  <c r="Q10" i="15"/>
  <c r="Q9" i="15"/>
  <c r="R10" i="15"/>
  <c r="R9" i="15"/>
  <c r="S10" i="15"/>
  <c r="S9" i="15"/>
  <c r="T10" i="15"/>
  <c r="T9" i="15"/>
  <c r="U10" i="15"/>
  <c r="U9" i="15"/>
  <c r="V10" i="15"/>
  <c r="V9" i="15"/>
  <c r="W10" i="15"/>
  <c r="W9" i="15"/>
  <c r="X10" i="15"/>
  <c r="X9" i="15"/>
  <c r="Y10" i="15"/>
  <c r="Y9" i="15"/>
  <c r="Z10" i="15"/>
  <c r="Z9" i="15"/>
  <c r="AA10" i="15"/>
  <c r="AA9" i="15"/>
  <c r="AB10" i="15"/>
  <c r="AB9" i="15"/>
  <c r="AC10" i="15"/>
  <c r="AC9" i="15"/>
  <c r="AD10" i="15"/>
  <c r="AD9" i="15"/>
  <c r="AE10" i="15"/>
  <c r="AE9" i="15"/>
  <c r="AF10" i="15"/>
  <c r="AF9" i="15"/>
  <c r="AG10" i="15"/>
  <c r="AG9" i="15"/>
  <c r="AH10" i="15"/>
  <c r="AH9" i="15"/>
  <c r="D10" i="14"/>
  <c r="D9" i="14"/>
  <c r="E10" i="14"/>
  <c r="E9" i="14"/>
  <c r="F10" i="14"/>
  <c r="F9" i="14"/>
  <c r="G10" i="14"/>
  <c r="G9" i="14"/>
  <c r="H10" i="14"/>
  <c r="H9" i="14"/>
  <c r="I10" i="14"/>
  <c r="I9" i="14"/>
  <c r="J10" i="14"/>
  <c r="J9" i="14"/>
  <c r="K10" i="14"/>
  <c r="K9" i="14"/>
  <c r="L10" i="14"/>
  <c r="L9" i="14"/>
  <c r="M10" i="14"/>
  <c r="M9" i="14"/>
  <c r="N10" i="14"/>
  <c r="N9" i="14"/>
  <c r="O10" i="14"/>
  <c r="O9" i="14"/>
  <c r="P10" i="14"/>
  <c r="P9" i="14"/>
  <c r="Q10" i="14"/>
  <c r="Q9" i="14"/>
  <c r="R10" i="14"/>
  <c r="R9" i="14"/>
  <c r="S10" i="14"/>
  <c r="S9" i="14"/>
  <c r="T10" i="14"/>
  <c r="T9" i="14"/>
  <c r="U10" i="14"/>
  <c r="U9" i="14"/>
  <c r="V10" i="14"/>
  <c r="V9" i="14"/>
  <c r="W10" i="14"/>
  <c r="W9" i="14"/>
  <c r="X10" i="14"/>
  <c r="X9" i="14"/>
  <c r="Y10" i="14"/>
  <c r="Y9" i="14"/>
  <c r="Z10" i="14"/>
  <c r="Z9" i="14"/>
  <c r="AA10" i="14"/>
  <c r="AA9" i="14"/>
  <c r="AB10" i="14"/>
  <c r="AB9" i="14"/>
  <c r="AC10" i="14"/>
  <c r="AC9" i="14"/>
  <c r="AD10" i="14"/>
  <c r="AD9" i="14"/>
  <c r="AE10" i="14"/>
  <c r="AE9" i="14"/>
  <c r="AF10" i="14"/>
  <c r="AF9" i="14"/>
  <c r="AG10" i="14"/>
  <c r="AG9" i="14"/>
  <c r="AH10" i="14"/>
  <c r="AH9" i="14"/>
  <c r="D10" i="13"/>
  <c r="D9" i="13"/>
  <c r="E10" i="13"/>
  <c r="E9" i="13"/>
  <c r="F10" i="13"/>
  <c r="F9" i="13"/>
  <c r="G10" i="13"/>
  <c r="G9" i="13"/>
  <c r="H10" i="13"/>
  <c r="H9" i="13"/>
  <c r="I10" i="13"/>
  <c r="I9" i="13"/>
  <c r="J10" i="13"/>
  <c r="J9" i="13"/>
  <c r="K10" i="13"/>
  <c r="K9" i="13"/>
  <c r="L10" i="13"/>
  <c r="L9" i="13"/>
  <c r="M10" i="13"/>
  <c r="M9" i="13"/>
  <c r="N10" i="13"/>
  <c r="N9" i="13"/>
  <c r="O10" i="13"/>
  <c r="O9" i="13"/>
  <c r="P10" i="13"/>
  <c r="P9" i="13"/>
  <c r="Q10" i="13"/>
  <c r="Q9" i="13"/>
  <c r="R10" i="13"/>
  <c r="R9" i="13"/>
  <c r="S10" i="13"/>
  <c r="S9" i="13"/>
  <c r="T10" i="13"/>
  <c r="T9" i="13"/>
  <c r="U10" i="13"/>
  <c r="U9" i="13"/>
  <c r="V10" i="13"/>
  <c r="V9" i="13"/>
  <c r="W10" i="13"/>
  <c r="W9" i="13"/>
  <c r="X10" i="13"/>
  <c r="X9" i="13"/>
  <c r="Y10" i="13"/>
  <c r="Y9" i="13"/>
  <c r="Z10" i="13"/>
  <c r="Z9" i="13"/>
  <c r="AA10" i="13"/>
  <c r="AA9" i="13"/>
  <c r="AB10" i="13"/>
  <c r="AB9" i="13"/>
  <c r="AC10" i="13"/>
  <c r="AC9" i="13"/>
  <c r="AD10" i="13"/>
  <c r="AD9" i="13"/>
  <c r="AE10" i="13"/>
  <c r="AE9" i="13"/>
  <c r="AF10" i="13"/>
  <c r="AF9" i="13"/>
  <c r="AG10" i="13"/>
  <c r="AG9" i="13"/>
  <c r="AH10" i="13"/>
  <c r="AH9" i="13"/>
  <c r="D10" i="12"/>
  <c r="D9" i="12"/>
  <c r="E10" i="12"/>
  <c r="E9" i="12"/>
  <c r="F10" i="12"/>
  <c r="F9" i="12"/>
  <c r="G10" i="12"/>
  <c r="G9" i="12"/>
  <c r="H10" i="12"/>
  <c r="H9" i="12"/>
  <c r="I10" i="12"/>
  <c r="I9" i="12"/>
  <c r="J10" i="12"/>
  <c r="J9" i="12"/>
  <c r="K10" i="12"/>
  <c r="K9" i="12"/>
  <c r="L10" i="12"/>
  <c r="L9" i="12"/>
  <c r="M10" i="12"/>
  <c r="M9" i="12"/>
  <c r="N10" i="12"/>
  <c r="N9" i="12"/>
  <c r="O10" i="12"/>
  <c r="O9" i="12"/>
  <c r="P10" i="12"/>
  <c r="P9" i="12"/>
  <c r="Q10" i="12"/>
  <c r="Q9" i="12"/>
  <c r="R10" i="12"/>
  <c r="R9" i="12"/>
  <c r="S10" i="12"/>
  <c r="S9" i="12"/>
  <c r="T10" i="12"/>
  <c r="T9" i="12"/>
  <c r="U10" i="12"/>
  <c r="U9" i="12"/>
  <c r="V10" i="12"/>
  <c r="V9" i="12"/>
  <c r="W10" i="12"/>
  <c r="W9" i="12"/>
  <c r="X10" i="12"/>
  <c r="X9" i="12"/>
  <c r="Y10" i="12"/>
  <c r="Y9" i="12"/>
  <c r="Z10" i="12"/>
  <c r="Z9" i="12"/>
  <c r="AA10" i="12"/>
  <c r="AA9" i="12"/>
  <c r="AB10" i="12"/>
  <c r="AB9" i="12"/>
  <c r="AC10" i="12"/>
  <c r="AC9" i="12"/>
  <c r="AD10" i="12"/>
  <c r="AD9" i="12"/>
  <c r="AE10" i="12"/>
  <c r="AE9" i="12"/>
  <c r="AF10" i="12"/>
  <c r="AF9" i="12"/>
  <c r="AG10" i="12"/>
  <c r="AG9" i="12"/>
  <c r="AH10" i="12"/>
  <c r="AH9" i="12"/>
  <c r="D10" i="11"/>
  <c r="D9" i="11"/>
  <c r="E10" i="11"/>
  <c r="E9" i="11"/>
  <c r="F10" i="11"/>
  <c r="F9" i="11"/>
  <c r="G10" i="11"/>
  <c r="G9" i="11"/>
  <c r="H10" i="11"/>
  <c r="H9" i="11"/>
  <c r="I10" i="11"/>
  <c r="I9" i="11"/>
  <c r="J10" i="11"/>
  <c r="J9" i="11"/>
  <c r="K10" i="11"/>
  <c r="K9" i="11"/>
  <c r="L10" i="11"/>
  <c r="L9" i="11"/>
  <c r="M10" i="11"/>
  <c r="M9" i="11"/>
  <c r="N10" i="11"/>
  <c r="N9" i="11"/>
  <c r="O10" i="11"/>
  <c r="O9" i="11"/>
  <c r="P10" i="11"/>
  <c r="P9" i="11"/>
  <c r="Q10" i="11"/>
  <c r="Q9" i="11"/>
  <c r="R10" i="11"/>
  <c r="R9" i="11"/>
  <c r="S10" i="11"/>
  <c r="S9" i="11"/>
  <c r="T10" i="11"/>
  <c r="T9" i="11"/>
  <c r="U10" i="11"/>
  <c r="U9" i="11"/>
  <c r="V10" i="11"/>
  <c r="V9" i="11"/>
  <c r="W10" i="11"/>
  <c r="W9" i="11"/>
  <c r="X10" i="11"/>
  <c r="X9" i="11"/>
  <c r="Y10" i="11"/>
  <c r="Y9" i="11"/>
  <c r="Z10" i="11"/>
  <c r="Z9" i="11"/>
  <c r="AA10" i="11"/>
  <c r="AA9" i="11"/>
  <c r="AB10" i="11"/>
  <c r="AB9" i="11"/>
  <c r="AC10" i="11"/>
  <c r="AC9" i="11"/>
  <c r="AD10" i="11"/>
  <c r="AD9" i="11"/>
  <c r="AE10" i="11"/>
  <c r="AE9" i="11"/>
  <c r="AF10" i="11"/>
  <c r="AF9" i="11"/>
  <c r="AG10" i="11"/>
  <c r="AG9" i="11"/>
  <c r="AH10" i="11"/>
  <c r="AH9" i="11"/>
  <c r="D10" i="10"/>
  <c r="D9" i="10"/>
  <c r="E10" i="10"/>
  <c r="E9" i="10"/>
  <c r="F10" i="10"/>
  <c r="F9" i="10"/>
  <c r="G10" i="10"/>
  <c r="G9" i="10"/>
  <c r="H10" i="10"/>
  <c r="H9" i="10"/>
  <c r="I10" i="10"/>
  <c r="I9" i="10"/>
  <c r="J10" i="10"/>
  <c r="J9" i="10"/>
  <c r="K10" i="10"/>
  <c r="K9" i="10"/>
  <c r="L10" i="10"/>
  <c r="L9" i="10"/>
  <c r="M10" i="10"/>
  <c r="M9" i="10"/>
  <c r="N10" i="10"/>
  <c r="N9" i="10"/>
  <c r="O10" i="10"/>
  <c r="O9" i="10"/>
  <c r="P10" i="10"/>
  <c r="P9" i="10"/>
  <c r="Q10" i="10"/>
  <c r="Q9" i="10"/>
  <c r="R10" i="10"/>
  <c r="R9" i="10"/>
  <c r="S10" i="10"/>
  <c r="S9" i="10"/>
  <c r="T10" i="10"/>
  <c r="T9" i="10"/>
  <c r="U10" i="10"/>
  <c r="U9" i="10"/>
  <c r="V10" i="10"/>
  <c r="V9" i="10"/>
  <c r="W10" i="10"/>
  <c r="W9" i="10"/>
  <c r="X10" i="10"/>
  <c r="X9" i="10"/>
  <c r="Y10" i="10"/>
  <c r="Y9" i="10"/>
  <c r="Z10" i="10"/>
  <c r="Z9" i="10"/>
  <c r="AA10" i="10"/>
  <c r="AA9" i="10"/>
  <c r="AB10" i="10"/>
  <c r="AB9" i="10"/>
  <c r="AC10" i="10"/>
  <c r="AC9" i="10"/>
  <c r="AD10" i="10"/>
  <c r="AD9" i="10"/>
  <c r="AE10" i="10"/>
  <c r="AE9" i="10"/>
  <c r="AF10" i="10"/>
  <c r="AF9" i="10"/>
  <c r="AG10" i="10"/>
  <c r="AG9" i="10"/>
  <c r="AH10" i="10"/>
  <c r="AH9" i="10"/>
  <c r="D10" i="9"/>
  <c r="D9" i="9"/>
  <c r="E10" i="9"/>
  <c r="E9" i="9"/>
  <c r="F10" i="9"/>
  <c r="F9" i="9"/>
  <c r="G10" i="9"/>
  <c r="G9" i="9"/>
  <c r="H10" i="9"/>
  <c r="H9" i="9"/>
  <c r="I10" i="9"/>
  <c r="I9" i="9"/>
  <c r="J10" i="9"/>
  <c r="J9" i="9"/>
  <c r="K10" i="9"/>
  <c r="K9" i="9"/>
  <c r="L10" i="9"/>
  <c r="L9" i="9"/>
  <c r="M10" i="9"/>
  <c r="M9" i="9"/>
  <c r="N10" i="9"/>
  <c r="N9" i="9"/>
  <c r="O10" i="9"/>
  <c r="O9" i="9"/>
  <c r="P10" i="9"/>
  <c r="P9" i="9"/>
  <c r="Q10" i="9"/>
  <c r="Q9" i="9"/>
  <c r="R10" i="9"/>
  <c r="R9" i="9"/>
  <c r="S10" i="9"/>
  <c r="S9" i="9"/>
  <c r="T10" i="9"/>
  <c r="T9" i="9"/>
  <c r="U10" i="9"/>
  <c r="U9" i="9"/>
  <c r="V10" i="9"/>
  <c r="V9" i="9"/>
  <c r="W10" i="9"/>
  <c r="W9" i="9"/>
  <c r="X10" i="9"/>
  <c r="X9" i="9"/>
  <c r="Y10" i="9"/>
  <c r="Y9" i="9"/>
  <c r="Z10" i="9"/>
  <c r="Z9" i="9"/>
  <c r="AA10" i="9"/>
  <c r="AA9" i="9"/>
  <c r="AB10" i="9"/>
  <c r="AB9" i="9"/>
  <c r="AC10" i="9"/>
  <c r="AC9" i="9"/>
  <c r="AD10" i="9"/>
  <c r="AD9" i="9"/>
  <c r="AE10" i="9"/>
  <c r="AE9" i="9"/>
  <c r="AF10" i="9"/>
  <c r="AF9" i="9"/>
  <c r="AG10" i="9"/>
  <c r="AG9" i="9"/>
  <c r="AH10" i="9"/>
  <c r="AH9" i="9"/>
  <c r="D10" i="8"/>
  <c r="D9" i="8"/>
  <c r="E10" i="8"/>
  <c r="E9" i="8"/>
  <c r="F10" i="8"/>
  <c r="F9" i="8"/>
  <c r="G10" i="8"/>
  <c r="G9" i="8"/>
  <c r="H10" i="8"/>
  <c r="H9" i="8"/>
  <c r="I10" i="8"/>
  <c r="I9" i="8"/>
  <c r="J10" i="8"/>
  <c r="J9" i="8"/>
  <c r="K10" i="8"/>
  <c r="K9" i="8"/>
  <c r="L10" i="8"/>
  <c r="L9" i="8"/>
  <c r="M10" i="8"/>
  <c r="M9" i="8"/>
  <c r="N10" i="8"/>
  <c r="N9" i="8"/>
  <c r="O10" i="8"/>
  <c r="O9" i="8"/>
  <c r="P10" i="8"/>
  <c r="P9" i="8"/>
  <c r="Q10" i="8"/>
  <c r="Q9" i="8"/>
  <c r="R10" i="8"/>
  <c r="R9" i="8"/>
  <c r="S10" i="8"/>
  <c r="S9" i="8"/>
  <c r="T10" i="8"/>
  <c r="T9" i="8"/>
  <c r="U10" i="8"/>
  <c r="U9" i="8"/>
  <c r="V10" i="8"/>
  <c r="V9" i="8"/>
  <c r="W10" i="8"/>
  <c r="W9" i="8"/>
  <c r="X10" i="8"/>
  <c r="X9" i="8"/>
  <c r="Y10" i="8"/>
  <c r="Y9" i="8"/>
  <c r="Z10" i="8"/>
  <c r="Z9" i="8"/>
  <c r="AA10" i="8"/>
  <c r="AA9" i="8"/>
  <c r="AB10" i="8"/>
  <c r="AB9" i="8"/>
  <c r="AC10" i="8"/>
  <c r="AC9" i="8"/>
  <c r="AD10" i="8"/>
  <c r="AD9" i="8"/>
  <c r="AE10" i="8"/>
  <c r="AE9" i="8"/>
  <c r="AF10" i="8"/>
  <c r="AF9" i="8"/>
  <c r="AG10" i="8"/>
  <c r="AG9" i="8"/>
  <c r="AH10" i="8"/>
  <c r="AH9" i="8"/>
  <c r="D10" i="7"/>
  <c r="D9" i="7"/>
  <c r="E10" i="7"/>
  <c r="E9" i="7"/>
  <c r="F10" i="7"/>
  <c r="F9" i="7"/>
  <c r="G10" i="7"/>
  <c r="G9" i="7"/>
  <c r="H10" i="7"/>
  <c r="H9" i="7"/>
  <c r="I10" i="7"/>
  <c r="I9" i="7"/>
  <c r="J10" i="7"/>
  <c r="J9" i="7"/>
  <c r="K10" i="7"/>
  <c r="K9" i="7"/>
  <c r="L10" i="7"/>
  <c r="L9" i="7"/>
  <c r="M10" i="7"/>
  <c r="M9" i="7"/>
  <c r="N10" i="7"/>
  <c r="N9" i="7"/>
  <c r="O10" i="7"/>
  <c r="O9" i="7"/>
  <c r="P10" i="7"/>
  <c r="P9" i="7"/>
  <c r="Q10" i="7"/>
  <c r="Q9" i="7"/>
  <c r="R10" i="7"/>
  <c r="R9" i="7"/>
  <c r="S10" i="7"/>
  <c r="S9" i="7"/>
  <c r="T10" i="7"/>
  <c r="T9" i="7"/>
  <c r="U10" i="7"/>
  <c r="U9" i="7"/>
  <c r="V10" i="7"/>
  <c r="V9" i="7"/>
  <c r="W10" i="7"/>
  <c r="W9" i="7"/>
  <c r="X10" i="7"/>
  <c r="X9" i="7"/>
  <c r="Y10" i="7"/>
  <c r="Y9" i="7"/>
  <c r="Z10" i="7"/>
  <c r="Z9" i="7"/>
  <c r="AA10" i="7"/>
  <c r="AA9" i="7"/>
  <c r="AB10" i="7"/>
  <c r="AB9" i="7"/>
  <c r="AC10" i="7"/>
  <c r="AC9" i="7"/>
  <c r="AD10" i="7"/>
  <c r="AD9" i="7"/>
  <c r="AE10" i="7"/>
  <c r="AE9" i="7"/>
  <c r="AF10" i="7"/>
  <c r="AF9" i="7"/>
  <c r="AG10" i="7"/>
  <c r="AG9" i="7"/>
  <c r="AH10" i="7"/>
  <c r="AH9" i="7"/>
  <c r="D10" i="6"/>
  <c r="D9" i="6"/>
  <c r="E10" i="6"/>
  <c r="E9" i="6"/>
  <c r="F10" i="6"/>
  <c r="F9" i="6"/>
  <c r="G10" i="6"/>
  <c r="G9" i="6"/>
  <c r="H10" i="6"/>
  <c r="H9" i="6"/>
  <c r="I10" i="6"/>
  <c r="I9" i="6"/>
  <c r="J10" i="6"/>
  <c r="J9" i="6"/>
  <c r="K10" i="6"/>
  <c r="K9" i="6"/>
  <c r="L10" i="6"/>
  <c r="L9" i="6"/>
  <c r="M10" i="6"/>
  <c r="M9" i="6"/>
  <c r="N10" i="6"/>
  <c r="N9" i="6"/>
  <c r="O10" i="6"/>
  <c r="O9" i="6"/>
  <c r="P10" i="6"/>
  <c r="P9" i="6"/>
  <c r="Q10" i="6"/>
  <c r="Q9" i="6"/>
  <c r="R10" i="6"/>
  <c r="R9" i="6"/>
  <c r="S10" i="6"/>
  <c r="S9" i="6"/>
  <c r="T10" i="6"/>
  <c r="T9" i="6"/>
  <c r="U10" i="6"/>
  <c r="U9" i="6"/>
  <c r="V10" i="6"/>
  <c r="V9" i="6"/>
  <c r="W10" i="6"/>
  <c r="W9" i="6"/>
  <c r="X10" i="6"/>
  <c r="X9" i="6"/>
  <c r="Y10" i="6"/>
  <c r="Y9" i="6"/>
  <c r="Z10" i="6"/>
  <c r="Z9" i="6"/>
  <c r="AA10" i="6"/>
  <c r="AA9" i="6"/>
  <c r="AB10" i="6"/>
  <c r="AB9" i="6"/>
  <c r="AC10" i="6"/>
  <c r="AC9" i="6"/>
  <c r="AD10" i="6"/>
  <c r="AD9" i="6"/>
  <c r="AE10" i="6"/>
  <c r="AE9" i="6"/>
  <c r="AF10" i="6"/>
  <c r="AF9" i="6"/>
  <c r="AG10" i="6"/>
  <c r="AG9" i="6"/>
  <c r="AH10" i="6"/>
  <c r="AH9" i="6"/>
  <c r="E10" i="3"/>
  <c r="D10" i="5"/>
  <c r="D9" i="5"/>
  <c r="E10" i="5"/>
  <c r="E9" i="5"/>
  <c r="F10" i="5"/>
  <c r="F9" i="5"/>
  <c r="G10" i="5"/>
  <c r="G9" i="5"/>
  <c r="H10" i="5"/>
  <c r="H9" i="5"/>
  <c r="I10" i="5"/>
  <c r="I9" i="5"/>
  <c r="J10" i="5"/>
  <c r="J9" i="5"/>
  <c r="K10" i="5"/>
  <c r="K9" i="5"/>
  <c r="L10" i="5"/>
  <c r="L9" i="5"/>
  <c r="M10" i="5"/>
  <c r="M9" i="5"/>
  <c r="N10" i="5"/>
  <c r="N9" i="5"/>
  <c r="O10" i="5"/>
  <c r="O9" i="5"/>
  <c r="P10" i="5"/>
  <c r="P9" i="5"/>
  <c r="Q10" i="5"/>
  <c r="Q9" i="5"/>
  <c r="R10" i="5"/>
  <c r="R9" i="5"/>
  <c r="S10" i="5"/>
  <c r="S9" i="5"/>
  <c r="T10" i="5"/>
  <c r="T9" i="5"/>
  <c r="U10" i="5"/>
  <c r="U9" i="5"/>
  <c r="V10" i="5"/>
  <c r="V9" i="5"/>
  <c r="W10" i="5"/>
  <c r="W9" i="5"/>
  <c r="X10" i="5"/>
  <c r="X9" i="5"/>
  <c r="Y10" i="5"/>
  <c r="Y9" i="5"/>
  <c r="Z10" i="5"/>
  <c r="Z9" i="5"/>
  <c r="AA10" i="5"/>
  <c r="AA9" i="5"/>
  <c r="AB10" i="5"/>
  <c r="AB9" i="5"/>
  <c r="AC10" i="5"/>
  <c r="AC9" i="5"/>
  <c r="AD10" i="5"/>
  <c r="AD9" i="5"/>
  <c r="AE10" i="5"/>
  <c r="AE9" i="5"/>
  <c r="AF10" i="5"/>
  <c r="AF9" i="5"/>
  <c r="AG10" i="5"/>
  <c r="AG9" i="5"/>
  <c r="AH10" i="5"/>
  <c r="AH9" i="5"/>
  <c r="D10" i="4"/>
  <c r="D9" i="4"/>
  <c r="E10" i="4"/>
  <c r="E9" i="4"/>
  <c r="F10" i="4"/>
  <c r="F9" i="4"/>
  <c r="G10" i="4"/>
  <c r="G9" i="4"/>
  <c r="H10" i="4"/>
  <c r="H9" i="4"/>
  <c r="I10" i="4"/>
  <c r="I9" i="4"/>
  <c r="J10" i="4"/>
  <c r="J9" i="4"/>
  <c r="K10" i="4"/>
  <c r="K9" i="4"/>
  <c r="L10" i="4"/>
  <c r="L9" i="4"/>
  <c r="M10" i="4"/>
  <c r="M9" i="4"/>
  <c r="N10" i="4"/>
  <c r="N9" i="4"/>
  <c r="O10" i="4"/>
  <c r="O9" i="4"/>
  <c r="P10" i="4"/>
  <c r="P9" i="4"/>
  <c r="Q10" i="4"/>
  <c r="Q9" i="4"/>
  <c r="R10" i="4"/>
  <c r="R9" i="4"/>
  <c r="S10" i="4"/>
  <c r="S9" i="4"/>
  <c r="T10" i="4"/>
  <c r="T9" i="4"/>
  <c r="U10" i="4"/>
  <c r="U9" i="4"/>
  <c r="V10" i="4"/>
  <c r="V9" i="4"/>
  <c r="W10" i="4"/>
  <c r="W9" i="4"/>
  <c r="X10" i="4"/>
  <c r="X9" i="4"/>
  <c r="Y10" i="4"/>
  <c r="Y9" i="4"/>
  <c r="Z10" i="4"/>
  <c r="Z9" i="4"/>
  <c r="AA10" i="4"/>
  <c r="AA9" i="4"/>
  <c r="AB10" i="4"/>
  <c r="AB9" i="4"/>
  <c r="AC10" i="4"/>
  <c r="AC9" i="4"/>
  <c r="AD10" i="4"/>
  <c r="AD9" i="4"/>
  <c r="AE10" i="4"/>
  <c r="AE9" i="4"/>
  <c r="AF10" i="4"/>
  <c r="AF9" i="4"/>
  <c r="AG10" i="4"/>
  <c r="AG9" i="4"/>
  <c r="AH10" i="4"/>
  <c r="AH9" i="4"/>
  <c r="D9" i="3"/>
  <c r="E9" i="3"/>
  <c r="F10" i="3"/>
  <c r="F9" i="3"/>
  <c r="G10" i="3"/>
  <c r="G9" i="3"/>
  <c r="H10" i="3"/>
  <c r="H9" i="3"/>
  <c r="I10" i="3"/>
  <c r="I9" i="3"/>
  <c r="J10" i="3"/>
  <c r="J9" i="3"/>
  <c r="K10" i="3"/>
  <c r="K9" i="3"/>
  <c r="L10" i="3"/>
  <c r="L9" i="3"/>
  <c r="M10" i="3"/>
  <c r="M9" i="3"/>
  <c r="N10" i="3"/>
  <c r="N9" i="3"/>
  <c r="O10" i="3"/>
  <c r="O9" i="3"/>
  <c r="P10" i="3"/>
  <c r="P9" i="3"/>
  <c r="Q10" i="3"/>
  <c r="Q9" i="3"/>
  <c r="R10" i="3"/>
  <c r="R9" i="3"/>
  <c r="S10" i="3"/>
  <c r="S9" i="3"/>
  <c r="T10" i="3"/>
  <c r="T9" i="3"/>
  <c r="U10" i="3"/>
  <c r="U9" i="3"/>
  <c r="V10" i="3"/>
  <c r="V9" i="3"/>
  <c r="W10" i="3"/>
  <c r="W9" i="3"/>
  <c r="X10" i="3"/>
  <c r="X9" i="3"/>
  <c r="Y10" i="3"/>
  <c r="Y9" i="3"/>
  <c r="Z10" i="3"/>
  <c r="Z9" i="3"/>
  <c r="AA10" i="3"/>
  <c r="AA9" i="3"/>
  <c r="AB10" i="3"/>
  <c r="AB9" i="3"/>
  <c r="AC10" i="3"/>
  <c r="AC9" i="3"/>
  <c r="AD10" i="3"/>
  <c r="AD9" i="3"/>
  <c r="AE10" i="3"/>
  <c r="AE9" i="3"/>
  <c r="AF10" i="3"/>
  <c r="AF9" i="3"/>
  <c r="AG10" i="3"/>
  <c r="AG9" i="3"/>
  <c r="AH10" i="3"/>
  <c r="AH9" i="3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E9" i="1"/>
  <c r="D10" i="1"/>
  <c r="D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</calcChain>
</file>

<file path=xl/sharedStrings.xml><?xml version="1.0" encoding="utf-8"?>
<sst xmlns="http://schemas.openxmlformats.org/spreadsheetml/2006/main" count="651" uniqueCount="62">
  <si>
    <t>Année :</t>
  </si>
  <si>
    <t>Mois :</t>
  </si>
  <si>
    <t>JANVIER</t>
  </si>
  <si>
    <t>DATES</t>
  </si>
  <si>
    <t>NOMS</t>
  </si>
  <si>
    <t xml:space="preserve">EQUIPE 1 </t>
  </si>
  <si>
    <t>SOIGNEUR 1</t>
  </si>
  <si>
    <t>SOIGNEUR 2</t>
  </si>
  <si>
    <t>SOIGNEUR 3</t>
  </si>
  <si>
    <t>SOIGNEUR 4</t>
  </si>
  <si>
    <t>SOIGNEUR 5</t>
  </si>
  <si>
    <t>SOIGNEUR 6</t>
  </si>
  <si>
    <t>SOIGNEUR 7</t>
  </si>
  <si>
    <t>SOIGNEUR 8</t>
  </si>
  <si>
    <t>SOIGNEUR 9</t>
  </si>
  <si>
    <t>SOIGNEUR 10</t>
  </si>
  <si>
    <t>SOIGNEUR 11</t>
  </si>
  <si>
    <t>EQUIPE 2</t>
  </si>
  <si>
    <t>SOIGNEUR 12</t>
  </si>
  <si>
    <t>SOIGNEUR 13</t>
  </si>
  <si>
    <t>SOIGNEUR 14</t>
  </si>
  <si>
    <t>SOIGNEUR 15</t>
  </si>
  <si>
    <t>SOIGNEUR 16</t>
  </si>
  <si>
    <t>SOIGNEUR 17</t>
  </si>
  <si>
    <t>SOIGNEUR 18</t>
  </si>
  <si>
    <t>SOIGNEUR 19</t>
  </si>
  <si>
    <t>SOIGNEUR 20</t>
  </si>
  <si>
    <t>SOIGNEUR 21</t>
  </si>
  <si>
    <t>SOIGNEUR 22</t>
  </si>
  <si>
    <t>EQUIPE 3</t>
  </si>
  <si>
    <t>SOIGNEUR 23</t>
  </si>
  <si>
    <t>SOIGNEUR 24</t>
  </si>
  <si>
    <t>SOIGNEUR 25</t>
  </si>
  <si>
    <t>SOIGNEUR 26</t>
  </si>
  <si>
    <t>SOIGNEUR 27</t>
  </si>
  <si>
    <t>SOIGNEUR 28</t>
  </si>
  <si>
    <t>SOIGNEUR 29</t>
  </si>
  <si>
    <t>SOIGNEUR 30</t>
  </si>
  <si>
    <t>SOIGNEUR 31</t>
  </si>
  <si>
    <t>SOIGNEUR 32</t>
  </si>
  <si>
    <t>SOIGNEUR 33</t>
  </si>
  <si>
    <t>SOIGNEUR 34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</si>
  <si>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</si>
  <si>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</si>
  <si>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</si>
  <si>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</si>
  <si>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</si>
  <si>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</si>
  <si>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</si>
  <si>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</si>
  <si>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</si>
  <si>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</si>
  <si>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</si>
  <si>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</si>
  <si>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Num</t>
  </si>
  <si>
    <t>Années</t>
  </si>
  <si>
    <t>Présent</t>
  </si>
  <si>
    <t>Repos</t>
  </si>
  <si>
    <t>Congés</t>
  </si>
  <si>
    <t>Récup</t>
  </si>
  <si>
    <t>Arrêt Maladie</t>
  </si>
  <si>
    <t>Congés Mat / Pat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</si>
</sst>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3BA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/>
      <top/>
      <bottom style="medium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164" fontId="0" fillId="0" borderId="0" xfId="0" applyNumberFormat="1" applyAlignment="1">
      <alignment textRotation="90" wrapText="1"/>
    </xf>
    <xf numFmtId="0" fontId="4" fillId="0" borderId="0" xfId="0" applyFont="1" applyAlignment="1">
      <alignment vertical="center"/>
    </xf>
    <xf numFmtId="0" fontId="7" fillId="3" borderId="1" xfId="0" applyFont="1" applyFill="1" applyBorder="1"/>
    <xf numFmtId="0" fontId="0" fillId="0" borderId="1" xfId="0" applyBorder="1"/>
    <xf numFmtId="0" fontId="5" fillId="0" borderId="0" xfId="0" applyFont="1"/>
    <xf numFmtId="20" fontId="0" fillId="0" borderId="0" xfId="0" applyNumberFormat="1"/>
    <xf numFmtId="0" fontId="7" fillId="0" borderId="0" xfId="0" applyFont="1"/>
    <xf numFmtId="0" fontId="8" fillId="0" borderId="0" xfId="0" applyFont="1" applyAlignment="1">
      <alignment vertical="center"/>
    </xf>
    <xf numFmtId="164" fontId="6" fillId="0" borderId="0" xfId="0" applyNumberFormat="1" applyFont="1" applyAlignment="1">
      <alignment horizontal="center" vertical="center" indent="1"/>
    </xf>
    <xf numFmtId="0" fontId="6" fillId="0" borderId="0" xfId="0" applyFont="1" applyAlignment="1">
      <alignment horizontal="center" vertical="center" indent="1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vertical="center" indent="1"/>
    </xf>
    <xf numFmtId="0" fontId="0" fillId="0" borderId="2" xfId="0" applyBorder="1"/>
    <xf numFmtId="0" fontId="0" fillId="0" borderId="10" xfId="0" applyBorder="1"/>
    <xf numFmtId="0" fontId="0" fillId="0" borderId="11" xfId="0" applyBorder="1"/>
    <xf numFmtId="0" fontId="0" fillId="0" borderId="3" xfId="0" applyBorder="1"/>
    <xf numFmtId="0" fontId="0" fillId="0" borderId="12" xfId="0" applyBorder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indent="1"/>
    </xf>
    <xf numFmtId="20" fontId="6" fillId="0" borderId="13" xfId="0" applyNumberFormat="1" applyFont="1" applyBorder="1" applyAlignment="1">
      <alignment horizontal="center" vertical="center"/>
    </xf>
    <xf numFmtId="20" fontId="6" fillId="0" borderId="14" xfId="0" applyNumberFormat="1" applyFont="1" applyBorder="1" applyAlignment="1">
      <alignment horizontal="center" vertical="center"/>
    </xf>
    <xf numFmtId="20" fontId="6" fillId="0" borderId="15" xfId="0" applyNumberFormat="1" applyFont="1" applyBorder="1" applyAlignment="1">
      <alignment horizontal="center" vertical="center"/>
    </xf>
    <xf numFmtId="20" fontId="6" fillId="0" borderId="8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indent="1"/>
    </xf>
    <xf numFmtId="0" fontId="2" fillId="5" borderId="16" xfId="0" applyFont="1" applyFill="1" applyBorder="1" applyAlignment="1">
      <alignment horizontal="center" vertical="center" indent="1"/>
    </xf>
    <xf numFmtId="0" fontId="3" fillId="2" borderId="17" xfId="0" applyFont="1" applyFill="1" applyBorder="1" applyAlignment="1">
      <alignment horizontal="center" vertical="center" indent="1"/>
    </xf>
    <xf numFmtId="0" fontId="2" fillId="5" borderId="18" xfId="0" applyFont="1" applyFill="1" applyBorder="1" applyAlignment="1">
      <alignment horizontal="center" vertical="center" indent="1"/>
    </xf>
    <xf numFmtId="0" fontId="3" fillId="2" borderId="19" xfId="0" applyFont="1" applyFill="1" applyBorder="1" applyAlignment="1">
      <alignment horizontal="center" vertical="center" indent="1"/>
    </xf>
    <xf numFmtId="14" fontId="1" fillId="4" borderId="4" xfId="0" applyNumberFormat="1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 textRotation="45"/>
    </xf>
    <xf numFmtId="0" fontId="1" fillId="0" borderId="7" xfId="0" applyFont="1" applyBorder="1" applyAlignment="1">
      <alignment horizontal="center" vertical="center"/>
    </xf>
    <xf numFmtId="20" fontId="6" fillId="0" borderId="7" xfId="0" applyNumberFormat="1" applyFont="1" applyBorder="1" applyAlignment="1">
      <alignment horizontal="center" vertical="center"/>
    </xf>
    <xf numFmtId="0" fontId="1" fillId="0" borderId="0" xfId="0" applyFont="1"/>
    <xf numFmtId="0" fontId="1" fillId="0" borderId="10" xfId="0" applyFont="1" applyBorder="1" applyAlignment="1"/>
    <xf numFmtId="0" fontId="1" fillId="6" borderId="7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/>
    </xf>
    <xf numFmtId="0" fontId="1" fillId="8" borderId="7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/>
    </xf>
    <xf numFmtId="0" fontId="1" fillId="10" borderId="10" xfId="0" applyFont="1" applyFill="1" applyBorder="1" applyAlignment="1">
      <alignment horizontal="center"/>
    </xf>
    <xf numFmtId="0" fontId="0" fillId="11" borderId="0" xfId="0" applyFill="1"/>
    <xf numFmtId="0" fontId="0" fillId="11" borderId="10" xfId="0" applyFill="1" applyBorder="1"/>
    <xf numFmtId="0" fontId="0" fillId="0" borderId="10" xfId="0" applyFill="1" applyBorder="1"/>
    <xf numFmtId="0" fontId="0" fillId="0" borderId="0" xfId="0" applyFill="1"/>
    <xf numFmtId="0" fontId="0" fillId="12" borderId="10" xfId="0" applyFill="1" applyBorder="1"/>
  </cellXfs>
  <cellStyles count="1">
    <cellStyle name="Normal" xfId="0" builtinId="0"/>
  </cellStyles>
  <dxfs count="30"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color theme="1"/>
      </font>
      <fill>
        <patternFill patternType="solid">
          <bgColor theme="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Light16"/>
  <colors>
    <mruColors>
      <color rgb="FFFF3B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6B319E-104B-4E5D-BF45-8CEB2CEC16E7}">
  <dimension ref="B2:AI48"/>
  <sheetViews>
    <sheetView workbookViewId="0">
      <selection activeCell="H35" sqref="H35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2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32" t="str">
        <f>IF(AND(C2&lt;&gt;"",C3&lt;&gt;""),"Effectif du mois "&amp;C3&amp;" "&amp;C2,"")</f>
        <v>Effectif du mois JANVIER 2024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4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45292</v>
      </c>
      <c r="E8" s="1">
        <f>DATE($C$2,VLOOKUP($C$3,Sources!$C$3:$D$14,2,FALSE),Calendrier!E7)</f>
        <v>45293</v>
      </c>
      <c r="F8" s="1">
        <f>DATE($C$2,VLOOKUP($C$3,Sources!$C$3:$D$14,2,FALSE),Calendrier!F7)</f>
        <v>45294</v>
      </c>
      <c r="G8" s="1">
        <f>DATE($C$2,VLOOKUP($C$3,Sources!$C$3:$D$14,2,FALSE),Calendrier!G7)</f>
        <v>45295</v>
      </c>
      <c r="H8" s="1">
        <f>DATE($C$2,VLOOKUP($C$3,Sources!$C$3:$D$14,2,FALSE),Calendrier!H7)</f>
        <v>45296</v>
      </c>
      <c r="I8" s="1">
        <f>DATE($C$2,VLOOKUP($C$3,Sources!$C$3:$D$14,2,FALSE),Calendrier!I7)</f>
        <v>45297</v>
      </c>
      <c r="J8" s="1">
        <f>DATE($C$2,VLOOKUP($C$3,Sources!$C$3:$D$14,2,FALSE),Calendrier!J7)</f>
        <v>45298</v>
      </c>
      <c r="K8" s="1">
        <f>DATE($C$2,VLOOKUP($C$3,Sources!$C$3:$D$14,2,FALSE),Calendrier!K7)</f>
        <v>45299</v>
      </c>
      <c r="L8" s="1">
        <f>DATE($C$2,VLOOKUP($C$3,Sources!$C$3:$D$14,2,FALSE),Calendrier!L7)</f>
        <v>45300</v>
      </c>
      <c r="M8" s="1">
        <f>DATE($C$2,VLOOKUP($C$3,Sources!$C$3:$D$14,2,FALSE),Calendrier!M7)</f>
        <v>45301</v>
      </c>
      <c r="N8" s="1">
        <f>DATE($C$2,VLOOKUP($C$3,Sources!$C$3:$D$14,2,FALSE),Calendrier!N7)</f>
        <v>45302</v>
      </c>
      <c r="O8" s="1">
        <f>DATE($C$2,VLOOKUP($C$3,Sources!$C$3:$D$14,2,FALSE),Calendrier!O7)</f>
        <v>45303</v>
      </c>
      <c r="P8" s="1">
        <f>DATE($C$2,VLOOKUP($C$3,Sources!$C$3:$D$14,2,FALSE),Calendrier!P7)</f>
        <v>45304</v>
      </c>
      <c r="Q8" s="1">
        <f>DATE($C$2,VLOOKUP($C$3,Sources!$C$3:$D$14,2,FALSE),Calendrier!Q7)</f>
        <v>45305</v>
      </c>
      <c r="R8" s="1">
        <f>DATE($C$2,VLOOKUP($C$3,Sources!$C$3:$D$14,2,FALSE),Calendrier!R7)</f>
        <v>45306</v>
      </c>
      <c r="S8" s="1">
        <f>DATE($C$2,VLOOKUP($C$3,Sources!$C$3:$D$14,2,FALSE),Calendrier!S7)</f>
        <v>45307</v>
      </c>
      <c r="T8" s="1">
        <f>DATE($C$2,VLOOKUP($C$3,Sources!$C$3:$D$14,2,FALSE),Calendrier!T7)</f>
        <v>45308</v>
      </c>
      <c r="U8" s="1">
        <f>DATE($C$2,VLOOKUP($C$3,Sources!$C$3:$D$14,2,FALSE),Calendrier!U7)</f>
        <v>45309</v>
      </c>
      <c r="V8" s="1">
        <f>DATE($C$2,VLOOKUP($C$3,Sources!$C$3:$D$14,2,FALSE),Calendrier!V7)</f>
        <v>45310</v>
      </c>
      <c r="W8" s="1">
        <f>DATE($C$2,VLOOKUP($C$3,Sources!$C$3:$D$14,2,FALSE),Calendrier!W7)</f>
        <v>45311</v>
      </c>
      <c r="X8" s="1">
        <f>DATE($C$2,VLOOKUP($C$3,Sources!$C$3:$D$14,2,FALSE),Calendrier!X7)</f>
        <v>45312</v>
      </c>
      <c r="Y8" s="1">
        <f>DATE($C$2,VLOOKUP($C$3,Sources!$C$3:$D$14,2,FALSE),Calendrier!Y7)</f>
        <v>45313</v>
      </c>
      <c r="Z8" s="1">
        <f>DATE($C$2,VLOOKUP($C$3,Sources!$C$3:$D$14,2,FALSE),Calendrier!Z7)</f>
        <v>45314</v>
      </c>
      <c r="AA8" s="1">
        <f>DATE($C$2,VLOOKUP($C$3,Sources!$C$3:$D$14,2,FALSE),Calendrier!AA7)</f>
        <v>45315</v>
      </c>
      <c r="AB8" s="1">
        <f>DATE($C$2,VLOOKUP($C$3,Sources!$C$3:$D$14,2,FALSE),Calendrier!AB7)</f>
        <v>45316</v>
      </c>
      <c r="AC8" s="1">
        <f>DATE($C$2,VLOOKUP($C$3,Sources!$C$3:$D$14,2,FALSE),Calendrier!AC7)</f>
        <v>45317</v>
      </c>
      <c r="AD8" s="1">
        <f>DATE($C$2,VLOOKUP($C$3,Sources!$C$3:$D$14,2,FALSE),Calendrier!AD7)</f>
        <v>45318</v>
      </c>
      <c r="AE8" s="1">
        <f>DATE($C$2,VLOOKUP($C$3,Sources!$C$3:$D$14,2,FALSE),Calendrier!AE7)</f>
        <v>45319</v>
      </c>
      <c r="AF8" s="1">
        <f>DATE($C$2,VLOOKUP($C$3,Sources!$C$3:$D$14,2,FALSE),Calendrier!AF7)</f>
        <v>45320</v>
      </c>
      <c r="AG8" s="1">
        <f>DATE($C$2,VLOOKUP($C$3,Sources!$C$3:$D$14,2,FALSE),Calendrier!AG7)</f>
        <v>45321</v>
      </c>
      <c r="AH8" s="1">
        <f>DATE($C$2,VLOOKUP($C$3,Sources!$C$3:$D$14,2,FALSE),Calendrier!AH7)</f>
        <v>45322</v>
      </c>
    </row>
    <row r="9" spans="2:35" ht="14.25" customHeight="1">
      <c r="C9" s="36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>IF(AND($C$2&lt;&gt;"",$C$3&lt;&gt;""),IF(MONTH(F8)=MONTH($D$8),TEXT(F8,"")&amp;""&amp;TEXT(F8,"j"),""),"")</f>
        <v>3</v>
      </c>
      <c r="G9" s="10" t="str">
        <f>IF(AND($C$2&lt;&gt;"",$C$3&lt;&gt;""),IF(MONTH(G8)=MONTH($D$8),TEXT(G8,"")&amp;""&amp;TEXT(G8,"j"),""),"")</f>
        <v>4</v>
      </c>
      <c r="H9" s="10" t="str">
        <f>IF(AND($C$2&lt;&gt;"",$C$3&lt;&gt;""),IF(MONTH(H8)=MONTH($D$8),TEXT(H8,"")&amp;""&amp;TEXT(H8,"j"),""),"")</f>
        <v>5</v>
      </c>
      <c r="I9" s="10" t="str">
        <f>IF(AND($C$2&lt;&gt;"",$C$3&lt;&gt;""),IF(MONTH(I8)=MONTH($D$8),TEXT(I8,"")&amp;""&amp;TEXT(I8,"j"),""),"")</f>
        <v>6</v>
      </c>
      <c r="J9" s="10" t="str">
        <f>IF(AND($C$2&lt;&gt;"",$C$3&lt;&gt;""),IF(MONTH(J8)=MONTH($D$8),TEXT(J8,"")&amp;""&amp;TEXT(J8,"j"),""),"")</f>
        <v>7</v>
      </c>
      <c r="K9" s="10" t="str">
        <f>IF(AND($C$2&lt;&gt;"",$C$3&lt;&gt;""),IF(MONTH(K8)=MONTH($D$8),TEXT(K8,"")&amp;""&amp;TEXT(K8,"j"),""),"")</f>
        <v>8</v>
      </c>
      <c r="L9" s="10" t="str">
        <f>IF(AND($C$2&lt;&gt;"",$C$3&lt;&gt;""),IF(MONTH(L8)=MONTH($D$8),TEXT(L8,"")&amp;""&amp;TEXT(L8,"j"),""),"")</f>
        <v>9</v>
      </c>
      <c r="M9" s="10" t="str">
        <f>IF(AND($C$2&lt;&gt;"",$C$3&lt;&gt;""),IF(MONTH(M8)=MONTH($D$8),TEXT(M8,"")&amp;""&amp;TEXT(M8,"j"),""),"")</f>
        <v>10</v>
      </c>
      <c r="N9" s="10" t="str">
        <f>IF(AND($C$2&lt;&gt;"",$C$3&lt;&gt;""),IF(MONTH(N8)=MONTH($D$8),TEXT(N8,"")&amp;""&amp;TEXT(N8,"j"),""),"")</f>
        <v>11</v>
      </c>
      <c r="O9" s="10" t="str">
        <f>IF(AND($C$2&lt;&gt;"",$C$3&lt;&gt;""),IF(MONTH(O8)=MONTH($D$8),TEXT(O8,"")&amp;""&amp;TEXT(O8,"j"),""),"")</f>
        <v>12</v>
      </c>
      <c r="P9" s="10" t="str">
        <f>IF(AND($C$2&lt;&gt;"",$C$3&lt;&gt;""),IF(MONTH(P8)=MONTH($D$8),TEXT(P8,"")&amp;""&amp;TEXT(P8,"j"),""),"")</f>
        <v>13</v>
      </c>
      <c r="Q9" s="10" t="str">
        <f>IF(AND($C$2&lt;&gt;"",$C$3&lt;&gt;""),IF(MONTH(Q8)=MONTH($D$8),TEXT(Q8,"")&amp;""&amp;TEXT(Q8,"j"),""),"")</f>
        <v>14</v>
      </c>
      <c r="R9" s="10" t="str">
        <f>IF(AND($C$2&lt;&gt;"",$C$3&lt;&gt;""),IF(MONTH(R8)=MONTH($D$8),TEXT(R8,"")&amp;""&amp;TEXT(R8,"j"),""),"")</f>
        <v>15</v>
      </c>
      <c r="S9" s="10" t="str">
        <f>IF(AND($C$2&lt;&gt;"",$C$3&lt;&gt;""),IF(MONTH(S8)=MONTH($D$8),TEXT(S8,"")&amp;""&amp;TEXT(S8,"j"),""),"")</f>
        <v>16</v>
      </c>
      <c r="T9" s="10" t="str">
        <f>IF(AND($C$2&lt;&gt;"",$C$3&lt;&gt;""),IF(MONTH(T8)=MONTH($D$8),TEXT(T8,"")&amp;""&amp;TEXT(T8,"j"),""),"")</f>
        <v>17</v>
      </c>
      <c r="U9" s="10" t="str">
        <f>IF(AND($C$2&lt;&gt;"",$C$3&lt;&gt;""),IF(MONTH(U8)=MONTH($D$8),TEXT(U8,"")&amp;""&amp;TEXT(U8,"j"),""),"")</f>
        <v>18</v>
      </c>
      <c r="V9" s="10" t="str">
        <f>IF(AND($C$2&lt;&gt;"",$C$3&lt;&gt;""),IF(MONTH(V8)=MONTH($D$8),TEXT(V8,"")&amp;""&amp;TEXT(V8,"j"),""),"")</f>
        <v>19</v>
      </c>
      <c r="W9" s="10" t="str">
        <f>IF(AND($C$2&lt;&gt;"",$C$3&lt;&gt;""),IF(MONTH(W8)=MONTH($D$8),TEXT(W8,"")&amp;""&amp;TEXT(W8,"j"),""),"")</f>
        <v>20</v>
      </c>
      <c r="X9" s="10" t="str">
        <f>IF(AND($C$2&lt;&gt;"",$C$3&lt;&gt;""),IF(MONTH(X8)=MONTH($D$8),TEXT(X8,"")&amp;""&amp;TEXT(X8,"j"),""),"")</f>
        <v>21</v>
      </c>
      <c r="Y9" s="10" t="str">
        <f>IF(AND($C$2&lt;&gt;"",$C$3&lt;&gt;""),IF(MONTH(Y8)=MONTH($D$8),TEXT(Y8,"")&amp;""&amp;TEXT(Y8,"j"),""),"")</f>
        <v>22</v>
      </c>
      <c r="Z9" s="10" t="str">
        <f>IF(AND($C$2&lt;&gt;"",$C$3&lt;&gt;""),IF(MONTH(Z8)=MONTH($D$8),TEXT(Z8,"")&amp;""&amp;TEXT(Z8,"j"),""),"")</f>
        <v>23</v>
      </c>
      <c r="AA9" s="10" t="str">
        <f>IF(AND($C$2&lt;&gt;"",$C$3&lt;&gt;""),IF(MONTH(AA8)=MONTH($D$8),TEXT(AA8,"")&amp;""&amp;TEXT(AA8,"j"),""),"")</f>
        <v>24</v>
      </c>
      <c r="AB9" s="10" t="str">
        <f>IF(AND($C$2&lt;&gt;"",$C$3&lt;&gt;""),IF(MONTH(AB8)=MONTH($D$8),TEXT(AB8,"")&amp;""&amp;TEXT(AB8,"j"),""),"")</f>
        <v>25</v>
      </c>
      <c r="AC9" s="10" t="str">
        <f>IF(AND($C$2&lt;&gt;"",$C$3&lt;&gt;""),IF(MONTH(AC8)=MONTH($D$8),TEXT(AC8,"")&amp;""&amp;TEXT(AC8,"j"),""),"")</f>
        <v>26</v>
      </c>
      <c r="AD9" s="10" t="str">
        <f>IF(AND($C$2&lt;&gt;"",$C$3&lt;&gt;""),IF(MONTH(AD8)=MONTH($D$8),TEXT(AD8,"")&amp;""&amp;TEXT(AD8,"j"),""),"")</f>
        <v>27</v>
      </c>
      <c r="AE9" s="10" t="str">
        <f>IF(AND($C$2&lt;&gt;"",$C$3&lt;&gt;""),IF(MONTH(AE8)=MONTH($D$8),TEXT(AE8,"")&amp;""&amp;TEXT(AE8,"j"),""),"")</f>
        <v>28</v>
      </c>
      <c r="AF9" s="10" t="str">
        <f>IF(AND($C$2&lt;&gt;"",$C$3&lt;&gt;""),IF(MONTH(AF8)=MONTH($D$8),TEXT(AF8,"")&amp;""&amp;TEXT(AF8,"j"),""),"")</f>
        <v>29</v>
      </c>
      <c r="AG9" s="10" t="str">
        <f>IF(AND($C$2&lt;&gt;"",$C$3&lt;&gt;""),IF(MONTH(AG8)=MONTH($D$8),TEXT(AG8,"")&amp;""&amp;TEXT(AG8,"j"),""),"")</f>
        <v>30</v>
      </c>
      <c r="AH9" s="12" t="str">
        <f>IF(AND($C$2&lt;&gt;"",$C$3&lt;&gt;""),IF(MONTH(AH8)=MONTH($D$8),TEXT(AH8,"")&amp;""&amp;TEXT(AH8,"j"),""),"")</f>
        <v>31</v>
      </c>
      <c r="AI9" s="12"/>
    </row>
    <row r="10" spans="2:35">
      <c r="C10" s="37" t="s">
        <v>4</v>
      </c>
      <c r="D10" s="11" t="str">
        <f>IF(AND($C$2&lt;&gt;"",$C$3&lt;&gt;""),TEXT(D8,"jjj"),"")</f>
        <v>lun.</v>
      </c>
      <c r="E10" s="11" t="str">
        <f>IF(AND($C$2&lt;&gt;"",$C$3&lt;&gt;""),IF(MONTH(E8)=MONTH($D$8),TEXT(E8,"")&amp;""&amp;TEXT(E8,"jjj"),""),"")</f>
        <v>mar.</v>
      </c>
      <c r="F10" s="11" t="str">
        <f>IF(AND($C$2&lt;&gt;"",$C$3&lt;&gt;""),IF(MONTH(F8)=MONTH($D$8),TEXT(F8,"")&amp;""&amp;TEXT(F8,"jjj"),""),"")</f>
        <v>mer.</v>
      </c>
      <c r="G10" s="11" t="str">
        <f>IF(AND($C$2&lt;&gt;"",$C$3&lt;&gt;""),IF(MONTH(G8)=MONTH($D$8),TEXT(G8,"")&amp;""&amp;TEXT(G8,"jjj"),""),"")</f>
        <v>jeu.</v>
      </c>
      <c r="H10" s="11" t="str">
        <f>IF(AND($C$2&lt;&gt;"",$C$3&lt;&gt;""),IF(MONTH(H8)=MONTH($D$8),TEXT(H8,"")&amp;""&amp;TEXT(H8,"jjj"),""),"")</f>
        <v>ven.</v>
      </c>
      <c r="I10" s="11" t="str">
        <f>IF(AND($C$2&lt;&gt;"",$C$3&lt;&gt;""),IF(MONTH(I8)=MONTH($D$8),TEXT(I8,"")&amp;""&amp;TEXT(I8,"jjj"),""),"")</f>
        <v>sam.</v>
      </c>
      <c r="J10" s="11" t="str">
        <f>IF(AND($C$2&lt;&gt;"",$C$3&lt;&gt;""),IF(MONTH(J8)=MONTH($D$8),TEXT(J8,"")&amp;""&amp;TEXT(J8,"jjj"),""),"")</f>
        <v>dim.</v>
      </c>
      <c r="K10" s="11" t="str">
        <f>IF(AND($C$2&lt;&gt;"",$C$3&lt;&gt;""),IF(MONTH(K8)=MONTH($D$8),TEXT(K8,"")&amp;""&amp;TEXT(K8,"jjj"),""),"")</f>
        <v>lun.</v>
      </c>
      <c r="L10" s="11" t="str">
        <f>IF(AND($C$2&lt;&gt;"",$C$3&lt;&gt;""),IF(MONTH(L8)=MONTH($D$8),TEXT(L8,"")&amp;""&amp;TEXT(L8,"jjj"),""),"")</f>
        <v>mar.</v>
      </c>
      <c r="M10" s="11" t="str">
        <f>IF(AND($C$2&lt;&gt;"",$C$3&lt;&gt;""),IF(MONTH(M8)=MONTH($D$8),TEXT(M8,"")&amp;""&amp;TEXT(M8,"jjj"),""),"")</f>
        <v>mer.</v>
      </c>
      <c r="N10" s="11" t="str">
        <f>IF(AND($C$2&lt;&gt;"",$C$3&lt;&gt;""),IF(MONTH(N8)=MONTH($D$8),TEXT(N8,"")&amp;""&amp;TEXT(N8,"jjj"),""),"")</f>
        <v>jeu.</v>
      </c>
      <c r="O10" s="11" t="str">
        <f>IF(AND($C$2&lt;&gt;"",$C$3&lt;&gt;""),IF(MONTH(O8)=MONTH($D$8),TEXT(O8,"")&amp;""&amp;TEXT(O8,"jjj"),""),"")</f>
        <v>ven.</v>
      </c>
      <c r="P10" s="11" t="str">
        <f>IF(AND($C$2&lt;&gt;"",$C$3&lt;&gt;""),IF(MONTH(P8)=MONTH($D$8),TEXT(P8,"")&amp;""&amp;TEXT(P8,"jjj"),""),"")</f>
        <v>sam.</v>
      </c>
      <c r="Q10" s="11" t="str">
        <f>IF(AND($C$2&lt;&gt;"",$C$3&lt;&gt;""),IF(MONTH(Q8)=MONTH($D$8),TEXT(Q8,"")&amp;""&amp;TEXT(Q8,"jjj"),""),"")</f>
        <v>dim.</v>
      </c>
      <c r="R10" s="11" t="str">
        <f>IF(AND($C$2&lt;&gt;"",$C$3&lt;&gt;""),IF(MONTH(R8)=MONTH($D$8),TEXT(R8,"")&amp;""&amp;TEXT(R8,"jjj"),""),"")</f>
        <v>lun.</v>
      </c>
      <c r="S10" s="11" t="str">
        <f>IF(AND($C$2&lt;&gt;"",$C$3&lt;&gt;""),IF(MONTH(S8)=MONTH($D$8),TEXT(S8,"")&amp;""&amp;TEXT(S8,"jjj"),""),"")</f>
        <v>mar.</v>
      </c>
      <c r="T10" s="11" t="str">
        <f>IF(AND($C$2&lt;&gt;"",$C$3&lt;&gt;""),IF(MONTH(T8)=MONTH($D$8),TEXT(T8,"")&amp;""&amp;TEXT(T8,"jjj"),""),"")</f>
        <v>mer.</v>
      </c>
      <c r="U10" s="11" t="str">
        <f>IF(AND($C$2&lt;&gt;"",$C$3&lt;&gt;""),IF(MONTH(U8)=MONTH($D$8),TEXT(U8,"")&amp;""&amp;TEXT(U8,"jjj"),""),"")</f>
        <v>jeu.</v>
      </c>
      <c r="V10" s="11" t="str">
        <f>IF(AND($C$2&lt;&gt;"",$C$3&lt;&gt;""),IF(MONTH(V8)=MONTH($D$8),TEXT(V8,"")&amp;""&amp;TEXT(V8,"jjj"),""),"")</f>
        <v>ven.</v>
      </c>
      <c r="W10" s="11" t="str">
        <f>IF(AND($C$2&lt;&gt;"",$C$3&lt;&gt;""),IF(MONTH(W8)=MONTH($D$8),TEXT(W8,"")&amp;""&amp;TEXT(W8,"jjj"),""),"")</f>
        <v>sam.</v>
      </c>
      <c r="X10" s="11" t="str">
        <f>IF(AND($C$2&lt;&gt;"",$C$3&lt;&gt;""),IF(MONTH(X8)=MONTH($D$8),TEXT(X8,"")&amp;""&amp;TEXT(X8,"jjj"),""),"")</f>
        <v>dim.</v>
      </c>
      <c r="Y10" s="11" t="str">
        <f>IF(AND($C$2&lt;&gt;"",$C$3&lt;&gt;""),IF(MONTH(Y8)=MONTH($D$8),TEXT(Y8,"")&amp;""&amp;TEXT(Y8,"jjj"),""),"")</f>
        <v>lun.</v>
      </c>
      <c r="Z10" s="11" t="str">
        <f>IF(AND($C$2&lt;&gt;"",$C$3&lt;&gt;""),IF(MONTH(Z8)=MONTH($D$8),TEXT(Z8,"")&amp;""&amp;TEXT(Z8,"jjj"),""),"")</f>
        <v>mar.</v>
      </c>
      <c r="AA10" s="11" t="str">
        <f>IF(AND($C$2&lt;&gt;"",$C$3&lt;&gt;""),IF(MONTH(AA8)=MONTH($D$8),TEXT(AA8,"")&amp;""&amp;TEXT(AA8,"jjj"),""),"")</f>
        <v>mer.</v>
      </c>
      <c r="AB10" s="11" t="str">
        <f>IF(AND($C$2&lt;&gt;"",$C$3&lt;&gt;""),IF(MONTH(AB8)=MONTH($D$8),TEXT(AB8,"")&amp;""&amp;TEXT(AB8,"jjj"),""),"")</f>
        <v>jeu.</v>
      </c>
      <c r="AC10" s="11" t="str">
        <f>IF(AND($C$2&lt;&gt;"",$C$3&lt;&gt;""),IF(MONTH(AC8)=MONTH($D$8),TEXT(AC8,"")&amp;""&amp;TEXT(AC8,"jjj"),""),"")</f>
        <v>ven.</v>
      </c>
      <c r="AD10" s="11" t="str">
        <f>IF(AND($C$2&lt;&gt;"",$C$3&lt;&gt;""),IF(MONTH(AD8)=MONTH($D$8),TEXT(AD8,"")&amp;""&amp;TEXT(AD8,"jjj"),""),"")</f>
        <v>sam.</v>
      </c>
      <c r="AE10" s="11" t="str">
        <f>IF(AND($C$2&lt;&gt;"",$C$3&lt;&gt;""),IF(MONTH(AE8)=MONTH($D$8),TEXT(AE8,"")&amp;""&amp;TEXT(AE8,"jjj"),""),"")</f>
        <v>dim.</v>
      </c>
      <c r="AF10" s="11" t="str">
        <f>IF(AND($C$2&lt;&gt;"",$C$3&lt;&gt;""),IF(MONTH(AF8)=MONTH($D$8),TEXT(AF8,"")&amp;""&amp;TEXT(AF8,"jjj"),""),"")</f>
        <v>lun.</v>
      </c>
      <c r="AG10" s="11" t="str">
        <f>IF(AND($C$2&lt;&gt;"",$C$3&lt;&gt;""),IF(MONTH(AG8)=MONTH($D$8),TEXT(AG8,"")&amp;""&amp;TEXT(AG8,"jjj"),""),"")</f>
        <v>mar.</v>
      </c>
      <c r="AH10" s="11" t="str">
        <f>IF(AND($C$2&lt;&gt;"",$C$3&lt;&gt;""),IF(MONTH(AH8)=MONTH($D$8),TEXT(AH8,"")&amp;""&amp;TEXT(AH8,"jjj"),""),"")</f>
        <v>mer.</v>
      </c>
    </row>
    <row r="11" spans="2:35" ht="15" customHeight="1">
      <c r="B11" s="35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35"/>
      <c r="C12" s="21" t="s">
        <v>7</v>
      </c>
      <c r="D12" s="15"/>
    </row>
    <row r="13" spans="2:35">
      <c r="B13" s="35"/>
      <c r="C13" s="21" t="s">
        <v>8</v>
      </c>
      <c r="D13" s="15"/>
    </row>
    <row r="14" spans="2:35">
      <c r="B14" s="35"/>
      <c r="C14" s="21" t="s">
        <v>9</v>
      </c>
      <c r="D14" s="15"/>
    </row>
    <row r="15" spans="2:35">
      <c r="B15" s="35"/>
      <c r="C15" s="21" t="s">
        <v>10</v>
      </c>
      <c r="D15" s="15"/>
    </row>
    <row r="16" spans="2:35">
      <c r="B16" s="35"/>
      <c r="C16" s="21" t="s">
        <v>11</v>
      </c>
      <c r="D16" s="15"/>
    </row>
    <row r="17" spans="2:31">
      <c r="B17" s="35"/>
      <c r="C17" s="21" t="s">
        <v>12</v>
      </c>
      <c r="D17" s="15"/>
    </row>
    <row r="18" spans="2:31">
      <c r="B18" s="35"/>
      <c r="C18" s="21" t="s">
        <v>13</v>
      </c>
      <c r="D18" s="15"/>
    </row>
    <row r="19" spans="2:31">
      <c r="B19" s="35"/>
      <c r="C19" s="21" t="s">
        <v>14</v>
      </c>
      <c r="D19" s="15"/>
    </row>
    <row r="20" spans="2:31">
      <c r="B20" s="35"/>
      <c r="C20" s="21" t="s">
        <v>15</v>
      </c>
      <c r="D20" s="15"/>
    </row>
    <row r="21" spans="2:31">
      <c r="B21" s="35"/>
      <c r="C21" s="21" t="s">
        <v>16</v>
      </c>
      <c r="D21" s="15"/>
    </row>
    <row r="22" spans="2:31">
      <c r="B22" s="35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35" t="s">
        <v>17</v>
      </c>
      <c r="C23" s="23" t="s">
        <v>18</v>
      </c>
    </row>
    <row r="24" spans="2:31">
      <c r="B24" s="35"/>
      <c r="C24" s="23" t="s">
        <v>19</v>
      </c>
    </row>
    <row r="25" spans="2:31">
      <c r="B25" s="35"/>
      <c r="C25" s="23" t="s">
        <v>20</v>
      </c>
    </row>
    <row r="26" spans="2:31">
      <c r="B26" s="35"/>
      <c r="C26" s="23" t="s">
        <v>21</v>
      </c>
    </row>
    <row r="27" spans="2:31" ht="15" customHeight="1">
      <c r="B27" s="35"/>
      <c r="C27" s="23" t="s">
        <v>22</v>
      </c>
    </row>
    <row r="28" spans="2:31" ht="15" customHeight="1">
      <c r="B28" s="35"/>
      <c r="C28" s="23" t="s">
        <v>23</v>
      </c>
    </row>
    <row r="29" spans="2:31" ht="15" customHeight="1">
      <c r="B29" s="35"/>
      <c r="C29" s="23" t="s">
        <v>24</v>
      </c>
    </row>
    <row r="30" spans="2:31" ht="15" customHeight="1">
      <c r="B30" s="35"/>
      <c r="C30" s="23" t="s">
        <v>25</v>
      </c>
    </row>
    <row r="31" spans="2:31" ht="15" customHeight="1">
      <c r="B31" s="35"/>
      <c r="C31" s="23" t="s">
        <v>26</v>
      </c>
    </row>
    <row r="32" spans="2:31" ht="15" customHeight="1">
      <c r="B32" s="35"/>
      <c r="C32" s="23" t="s">
        <v>27</v>
      </c>
    </row>
    <row r="33" spans="2:3" ht="15" customHeight="1">
      <c r="B33" s="35"/>
      <c r="C33" s="23" t="s">
        <v>28</v>
      </c>
    </row>
    <row r="34" spans="2:3" ht="15" customHeight="1">
      <c r="B34" s="35"/>
      <c r="C34" s="24"/>
    </row>
    <row r="35" spans="2:3" ht="15" customHeight="1">
      <c r="B35" s="35" t="s">
        <v>29</v>
      </c>
      <c r="C35" s="25" t="s">
        <v>30</v>
      </c>
    </row>
    <row r="36" spans="2:3" ht="15" customHeight="1">
      <c r="B36" s="35"/>
      <c r="C36" s="25" t="s">
        <v>31</v>
      </c>
    </row>
    <row r="37" spans="2:3" ht="15" customHeight="1">
      <c r="B37" s="35"/>
      <c r="C37" s="25" t="s">
        <v>32</v>
      </c>
    </row>
    <row r="38" spans="2:3" ht="15" customHeight="1">
      <c r="B38" s="35"/>
      <c r="C38" s="25" t="s">
        <v>33</v>
      </c>
    </row>
    <row r="39" spans="2:3" ht="15" customHeight="1">
      <c r="B39" s="35"/>
      <c r="C39" s="25" t="s">
        <v>34</v>
      </c>
    </row>
    <row r="40" spans="2:3" ht="15" customHeight="1">
      <c r="B40" s="35"/>
      <c r="C40" s="25" t="s">
        <v>35</v>
      </c>
    </row>
    <row r="41" spans="2:3" ht="15" customHeight="1">
      <c r="B41" s="35"/>
      <c r="C41" s="25" t="s">
        <v>36</v>
      </c>
    </row>
    <row r="42" spans="2:3" ht="15" customHeight="1">
      <c r="B42" s="35"/>
      <c r="C42" s="25" t="s">
        <v>37</v>
      </c>
    </row>
    <row r="43" spans="2:3" ht="15" customHeight="1">
      <c r="B43" s="35"/>
      <c r="C43" s="25" t="s">
        <v>38</v>
      </c>
    </row>
    <row r="44" spans="2:3" ht="15" customHeight="1">
      <c r="B44" s="35"/>
      <c r="C44" s="25" t="s">
        <v>39</v>
      </c>
    </row>
    <row r="45" spans="2:3" ht="15" customHeight="1">
      <c r="B45" s="35"/>
      <c r="C45" s="25" t="s">
        <v>40</v>
      </c>
    </row>
    <row r="46" spans="2:3" ht="15" customHeight="1">
      <c r="B46" s="35"/>
      <c r="C46" s="26" t="s">
        <v>41</v>
      </c>
    </row>
    <row r="47" spans="2:3" ht="15" customHeight="1">
      <c r="B47" s="35"/>
      <c r="C47" s="24"/>
    </row>
    <row r="48" spans="2:3" ht="15" customHeight="1">
      <c r="B48" s="35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29" priority="2">
      <formula>D$9&lt;&gt;""</formula>
    </cfRule>
  </conditionalFormatting>
  <conditionalFormatting sqref="D11:AH48">
    <cfRule type="expression" dxfId="28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D3AB4E0-1BDA-4A1D-9135-38B12DEC033F}">
          <x14:formula1>
            <xm:f>Sources!$C$3:$C$14</xm:f>
          </x14:formula1>
          <xm:sqref>C3</xm:sqref>
        </x14:dataValidation>
        <x14:dataValidation type="list" allowBlank="1" showInputMessage="1" showErrorMessage="1" xr:uid="{7ED846A5-21AA-4FAE-A686-B658830FC79B}">
          <x14:formula1>
            <xm:f>Sources!$F$3:$F$35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804B9-0826-4855-B45F-8E051C87ACA7}">
  <dimension ref="B2:AI48"/>
  <sheetViews>
    <sheetView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42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32" t="str">
        <f>IF(AND(C2&lt;&gt;"",C3&lt;&gt;""),"Effectif du mois "&amp;C3&amp;" "&amp;C2,"")</f>
        <v>Effectif du mois FÉVRIER 2024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4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45323</v>
      </c>
      <c r="E8" s="1">
        <f>DATE($C$2,VLOOKUP($C$3,Sources!$C$3:$D$14,2,FALSE),Calendrier!E7)</f>
        <v>45324</v>
      </c>
      <c r="F8" s="1">
        <f>DATE($C$2,VLOOKUP($C$3,Sources!$C$3:$D$14,2,FALSE),Calendrier!F7)</f>
        <v>45325</v>
      </c>
      <c r="G8" s="1">
        <f>DATE($C$2,VLOOKUP($C$3,Sources!$C$3:$D$14,2,FALSE),Calendrier!G7)</f>
        <v>45326</v>
      </c>
      <c r="H8" s="1">
        <f>DATE($C$2,VLOOKUP($C$3,Sources!$C$3:$D$14,2,FALSE),Calendrier!H7)</f>
        <v>45327</v>
      </c>
      <c r="I8" s="1">
        <f>DATE($C$2,VLOOKUP($C$3,Sources!$C$3:$D$14,2,FALSE),Calendrier!I7)</f>
        <v>45328</v>
      </c>
      <c r="J8" s="1">
        <f>DATE($C$2,VLOOKUP($C$3,Sources!$C$3:$D$14,2,FALSE),Calendrier!J7)</f>
        <v>45329</v>
      </c>
      <c r="K8" s="1">
        <f>DATE($C$2,VLOOKUP($C$3,Sources!$C$3:$D$14,2,FALSE),Calendrier!K7)</f>
        <v>45330</v>
      </c>
      <c r="L8" s="1">
        <f>DATE($C$2,VLOOKUP($C$3,Sources!$C$3:$D$14,2,FALSE),Calendrier!L7)</f>
        <v>45331</v>
      </c>
      <c r="M8" s="1">
        <f>DATE($C$2,VLOOKUP($C$3,Sources!$C$3:$D$14,2,FALSE),Calendrier!M7)</f>
        <v>45332</v>
      </c>
      <c r="N8" s="1">
        <f>DATE($C$2,VLOOKUP($C$3,Sources!$C$3:$D$14,2,FALSE),Calendrier!N7)</f>
        <v>45333</v>
      </c>
      <c r="O8" s="1">
        <f>DATE($C$2,VLOOKUP($C$3,Sources!$C$3:$D$14,2,FALSE),Calendrier!O7)</f>
        <v>45334</v>
      </c>
      <c r="P8" s="1">
        <f>DATE($C$2,VLOOKUP($C$3,Sources!$C$3:$D$14,2,FALSE),Calendrier!P7)</f>
        <v>45335</v>
      </c>
      <c r="Q8" s="1">
        <f>DATE($C$2,VLOOKUP($C$3,Sources!$C$3:$D$14,2,FALSE),Calendrier!Q7)</f>
        <v>45336</v>
      </c>
      <c r="R8" s="1">
        <f>DATE($C$2,VLOOKUP($C$3,Sources!$C$3:$D$14,2,FALSE),Calendrier!R7)</f>
        <v>45337</v>
      </c>
      <c r="S8" s="1">
        <f>DATE($C$2,VLOOKUP($C$3,Sources!$C$3:$D$14,2,FALSE),Calendrier!S7)</f>
        <v>45338</v>
      </c>
      <c r="T8" s="1">
        <f>DATE($C$2,VLOOKUP($C$3,Sources!$C$3:$D$14,2,FALSE),Calendrier!T7)</f>
        <v>45339</v>
      </c>
      <c r="U8" s="1">
        <f>DATE($C$2,VLOOKUP($C$3,Sources!$C$3:$D$14,2,FALSE),Calendrier!U7)</f>
        <v>45340</v>
      </c>
      <c r="V8" s="1">
        <f>DATE($C$2,VLOOKUP($C$3,Sources!$C$3:$D$14,2,FALSE),Calendrier!V7)</f>
        <v>45341</v>
      </c>
      <c r="W8" s="1">
        <f>DATE($C$2,VLOOKUP($C$3,Sources!$C$3:$D$14,2,FALSE),Calendrier!W7)</f>
        <v>45342</v>
      </c>
      <c r="X8" s="1">
        <f>DATE($C$2,VLOOKUP($C$3,Sources!$C$3:$D$14,2,FALSE),Calendrier!X7)</f>
        <v>45343</v>
      </c>
      <c r="Y8" s="1">
        <f>DATE($C$2,VLOOKUP($C$3,Sources!$C$3:$D$14,2,FALSE),Calendrier!Y7)</f>
        <v>45344</v>
      </c>
      <c r="Z8" s="1">
        <f>DATE($C$2,VLOOKUP($C$3,Sources!$C$3:$D$14,2,FALSE),Calendrier!Z7)</f>
        <v>45345</v>
      </c>
      <c r="AA8" s="1">
        <f>DATE($C$2,VLOOKUP($C$3,Sources!$C$3:$D$14,2,FALSE),Calendrier!AA7)</f>
        <v>45346</v>
      </c>
      <c r="AB8" s="1">
        <f>DATE($C$2,VLOOKUP($C$3,Sources!$C$3:$D$14,2,FALSE),Calendrier!AB7)</f>
        <v>45347</v>
      </c>
      <c r="AC8" s="1">
        <f>DATE($C$2,VLOOKUP($C$3,Sources!$C$3:$D$14,2,FALSE),Calendrier!AC7)</f>
        <v>45348</v>
      </c>
      <c r="AD8" s="1">
        <f>DATE($C$2,VLOOKUP($C$3,Sources!$C$3:$D$14,2,FALSE),Calendrier!AD7)</f>
        <v>45349</v>
      </c>
      <c r="AE8" s="1">
        <f>DATE($C$2,VLOOKUP($C$3,Sources!$C$3:$D$14,2,FALSE),Calendrier!AE7)</f>
        <v>45350</v>
      </c>
      <c r="AF8" s="1">
        <f>DATE($C$2,VLOOKUP($C$3,Sources!$C$3:$D$14,2,FALSE),Calendrier!AF7)</f>
        <v>45351</v>
      </c>
      <c r="AG8" s="1">
        <f>DATE($C$2,VLOOKUP($C$3,Sources!$C$3:$D$14,2,FALSE),Calendrier!AG7)</f>
        <v>45352</v>
      </c>
      <c r="AH8" s="1">
        <f>DATE($C$2,VLOOKUP($C$3,Sources!$C$3:$D$14,2,FALSE),Calendrier!AH7)</f>
        <v>45353</v>
      </c>
    </row>
    <row r="9" spans="2:35" ht="14.25" customHeight="1">
      <c r="C9" s="36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/>
      </c>
      <c r="AH9" s="12" t="str">
        <f t="shared" si="0"/>
        <v/>
      </c>
      <c r="AI9" s="12"/>
    </row>
    <row r="10" spans="2:35">
      <c r="C10" s="37" t="s">
        <v>4</v>
      </c>
      <c r="D10" s="11" t="str">
        <f>IF(AND($C$2&lt;&gt;"",$C$3&lt;&gt;""),TEXT(D8,"jjj"),"")</f>
        <v>jeu.</v>
      </c>
      <c r="E10" s="11" t="str">
        <f>IF(AND($C$2&lt;&gt;"",$C$3&lt;&gt;""),IF(MONTH(E8)=MONTH($D$8),TEXT(E8,"")&amp;""&amp;TEXT(E8,"jjj"),""),"")</f>
        <v>ven.</v>
      </c>
      <c r="F10" s="11" t="str">
        <f t="shared" ref="F10:AH10" si="1">IF(AND($C$2&lt;&gt;"",$C$3&lt;&gt;""),IF(MONTH(F8)=MONTH($D$8),TEXT(F8,"")&amp;""&amp;TEXT(F8,"jjj"),""),"")</f>
        <v>sam.</v>
      </c>
      <c r="G10" s="11" t="str">
        <f t="shared" si="1"/>
        <v>dim.</v>
      </c>
      <c r="H10" s="11" t="str">
        <f t="shared" si="1"/>
        <v>lun.</v>
      </c>
      <c r="I10" s="11" t="str">
        <f t="shared" si="1"/>
        <v>mar.</v>
      </c>
      <c r="J10" s="11" t="str">
        <f t="shared" si="1"/>
        <v>mer.</v>
      </c>
      <c r="K10" s="11" t="str">
        <f t="shared" si="1"/>
        <v>jeu.</v>
      </c>
      <c r="L10" s="11" t="str">
        <f t="shared" si="1"/>
        <v>ven.</v>
      </c>
      <c r="M10" s="11" t="str">
        <f t="shared" si="1"/>
        <v>sam.</v>
      </c>
      <c r="N10" s="11" t="str">
        <f t="shared" si="1"/>
        <v>dim.</v>
      </c>
      <c r="O10" s="11" t="str">
        <f t="shared" si="1"/>
        <v>lun.</v>
      </c>
      <c r="P10" s="11" t="str">
        <f t="shared" si="1"/>
        <v>mar.</v>
      </c>
      <c r="Q10" s="11" t="str">
        <f t="shared" si="1"/>
        <v>mer.</v>
      </c>
      <c r="R10" s="11" t="str">
        <f t="shared" si="1"/>
        <v>jeu.</v>
      </c>
      <c r="S10" s="11" t="str">
        <f t="shared" si="1"/>
        <v>ven.</v>
      </c>
      <c r="T10" s="11" t="str">
        <f t="shared" si="1"/>
        <v>sam.</v>
      </c>
      <c r="U10" s="11" t="str">
        <f t="shared" si="1"/>
        <v>dim.</v>
      </c>
      <c r="V10" s="11" t="str">
        <f t="shared" si="1"/>
        <v>lun.</v>
      </c>
      <c r="W10" s="11" t="str">
        <f t="shared" si="1"/>
        <v>mar.</v>
      </c>
      <c r="X10" s="11" t="str">
        <f t="shared" si="1"/>
        <v>mer.</v>
      </c>
      <c r="Y10" s="11" t="str">
        <f t="shared" si="1"/>
        <v>jeu.</v>
      </c>
      <c r="Z10" s="11" t="str">
        <f t="shared" si="1"/>
        <v>ven.</v>
      </c>
      <c r="AA10" s="11" t="str">
        <f t="shared" si="1"/>
        <v>sam.</v>
      </c>
      <c r="AB10" s="11" t="str">
        <f t="shared" si="1"/>
        <v>dim.</v>
      </c>
      <c r="AC10" s="11" t="str">
        <f t="shared" si="1"/>
        <v>lun.</v>
      </c>
      <c r="AD10" s="11" t="str">
        <f t="shared" si="1"/>
        <v>mar.</v>
      </c>
      <c r="AE10" s="11" t="str">
        <f t="shared" si="1"/>
        <v>mer.</v>
      </c>
      <c r="AF10" s="11" t="str">
        <f t="shared" si="1"/>
        <v>jeu.</v>
      </c>
      <c r="AG10" s="11" t="str">
        <f t="shared" si="1"/>
        <v/>
      </c>
      <c r="AH10" s="11" t="str">
        <f t="shared" si="1"/>
        <v/>
      </c>
    </row>
    <row r="11" spans="2:35" ht="15" customHeight="1">
      <c r="B11" s="35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35"/>
      <c r="C12" s="21" t="s">
        <v>7</v>
      </c>
      <c r="D12" s="15"/>
    </row>
    <row r="13" spans="2:35">
      <c r="B13" s="35"/>
      <c r="C13" s="21" t="s">
        <v>8</v>
      </c>
      <c r="D13" s="15"/>
    </row>
    <row r="14" spans="2:35">
      <c r="B14" s="35"/>
      <c r="C14" s="21" t="s">
        <v>9</v>
      </c>
      <c r="D14" s="15"/>
    </row>
    <row r="15" spans="2:35">
      <c r="B15" s="35"/>
      <c r="C15" s="21" t="s">
        <v>10</v>
      </c>
      <c r="D15" s="15"/>
    </row>
    <row r="16" spans="2:35">
      <c r="B16" s="35"/>
      <c r="C16" s="21" t="s">
        <v>11</v>
      </c>
      <c r="D16" s="15"/>
    </row>
    <row r="17" spans="2:31">
      <c r="B17" s="35"/>
      <c r="C17" s="21" t="s">
        <v>12</v>
      </c>
      <c r="D17" s="15"/>
    </row>
    <row r="18" spans="2:31">
      <c r="B18" s="35"/>
      <c r="C18" s="21" t="s">
        <v>13</v>
      </c>
      <c r="D18" s="15"/>
    </row>
    <row r="19" spans="2:31">
      <c r="B19" s="35"/>
      <c r="C19" s="21" t="s">
        <v>14</v>
      </c>
      <c r="D19" s="15"/>
    </row>
    <row r="20" spans="2:31">
      <c r="B20" s="35"/>
      <c r="C20" s="21" t="s">
        <v>15</v>
      </c>
      <c r="D20" s="15"/>
    </row>
    <row r="21" spans="2:31">
      <c r="B21" s="35"/>
      <c r="C21" s="21" t="s">
        <v>16</v>
      </c>
      <c r="D21" s="15"/>
    </row>
    <row r="22" spans="2:31">
      <c r="B22" s="35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35" t="s">
        <v>17</v>
      </c>
      <c r="C23" s="23" t="s">
        <v>18</v>
      </c>
    </row>
    <row r="24" spans="2:31">
      <c r="B24" s="35"/>
      <c r="C24" s="23" t="s">
        <v>19</v>
      </c>
    </row>
    <row r="25" spans="2:31">
      <c r="B25" s="35"/>
      <c r="C25" s="23" t="s">
        <v>20</v>
      </c>
    </row>
    <row r="26" spans="2:31">
      <c r="B26" s="35"/>
      <c r="C26" s="23" t="s">
        <v>21</v>
      </c>
    </row>
    <row r="27" spans="2:31" ht="15" customHeight="1">
      <c r="B27" s="35"/>
      <c r="C27" s="23" t="s">
        <v>22</v>
      </c>
    </row>
    <row r="28" spans="2:31" ht="15" customHeight="1">
      <c r="B28" s="35"/>
      <c r="C28" s="23" t="s">
        <v>23</v>
      </c>
    </row>
    <row r="29" spans="2:31" ht="15" customHeight="1">
      <c r="B29" s="35"/>
      <c r="C29" s="23" t="s">
        <v>24</v>
      </c>
    </row>
    <row r="30" spans="2:31" ht="15" customHeight="1">
      <c r="B30" s="35"/>
      <c r="C30" s="23" t="s">
        <v>25</v>
      </c>
    </row>
    <row r="31" spans="2:31" ht="15" customHeight="1">
      <c r="B31" s="35"/>
      <c r="C31" s="23" t="s">
        <v>26</v>
      </c>
    </row>
    <row r="32" spans="2:31" ht="15" customHeight="1">
      <c r="B32" s="35"/>
      <c r="C32" s="23" t="s">
        <v>27</v>
      </c>
    </row>
    <row r="33" spans="2:3" ht="15" customHeight="1">
      <c r="B33" s="35"/>
      <c r="C33" s="23" t="s">
        <v>28</v>
      </c>
    </row>
    <row r="34" spans="2:3" ht="15" customHeight="1">
      <c r="B34" s="35"/>
      <c r="C34" s="24"/>
    </row>
    <row r="35" spans="2:3" ht="15" customHeight="1">
      <c r="B35" s="35" t="s">
        <v>29</v>
      </c>
      <c r="C35" s="25" t="s">
        <v>30</v>
      </c>
    </row>
    <row r="36" spans="2:3" ht="15" customHeight="1">
      <c r="B36" s="35"/>
      <c r="C36" s="25" t="s">
        <v>31</v>
      </c>
    </row>
    <row r="37" spans="2:3" ht="15" customHeight="1">
      <c r="B37" s="35"/>
      <c r="C37" s="25" t="s">
        <v>32</v>
      </c>
    </row>
    <row r="38" spans="2:3" ht="15" customHeight="1">
      <c r="B38" s="35"/>
      <c r="C38" s="25" t="s">
        <v>33</v>
      </c>
    </row>
    <row r="39" spans="2:3" ht="15" customHeight="1">
      <c r="B39" s="35"/>
      <c r="C39" s="25" t="s">
        <v>34</v>
      </c>
    </row>
    <row r="40" spans="2:3" ht="15" customHeight="1">
      <c r="B40" s="35"/>
      <c r="C40" s="25" t="s">
        <v>35</v>
      </c>
    </row>
    <row r="41" spans="2:3" ht="15" customHeight="1">
      <c r="B41" s="35"/>
      <c r="C41" s="25" t="s">
        <v>36</v>
      </c>
    </row>
    <row r="42" spans="2:3" ht="15" customHeight="1">
      <c r="B42" s="35"/>
      <c r="C42" s="25" t="s">
        <v>37</v>
      </c>
    </row>
    <row r="43" spans="2:3" ht="15" customHeight="1">
      <c r="B43" s="35"/>
      <c r="C43" s="25" t="s">
        <v>38</v>
      </c>
    </row>
    <row r="44" spans="2:3" ht="15" customHeight="1">
      <c r="B44" s="35"/>
      <c r="C44" s="25" t="s">
        <v>39</v>
      </c>
    </row>
    <row r="45" spans="2:3" ht="15" customHeight="1">
      <c r="B45" s="35"/>
      <c r="C45" s="25" t="s">
        <v>40</v>
      </c>
    </row>
    <row r="46" spans="2:3" ht="15" customHeight="1">
      <c r="B46" s="35"/>
      <c r="C46" s="26" t="s">
        <v>41</v>
      </c>
    </row>
    <row r="47" spans="2:3" ht="15" customHeight="1">
      <c r="B47" s="35"/>
      <c r="C47" s="24"/>
    </row>
    <row r="48" spans="2:3" ht="15" customHeight="1">
      <c r="B48" s="35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27" priority="2">
      <formula>D$9&lt;&gt;""</formula>
    </cfRule>
  </conditionalFormatting>
  <conditionalFormatting sqref="D11:AH48">
    <cfRule type="expression" dxfId="26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2101D7C-0520-44C5-854F-B439347875B7}">
          <x14:formula1>
            <xm:f>Sources!$C$3:$C$14</xm:f>
          </x14:formula1>
          <xm:sqref>C3</xm:sqref>
        </x14:dataValidation>
        <x14:dataValidation type="list" allowBlank="1" showInputMessage="1" showErrorMessage="1" xr:uid="{D836BAC5-AB6C-4F96-87D7-B2D7D086E17B}">
          <x14:formula1>
            <xm:f>Sources!$F$3:$F$35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C7A48-916D-4AF4-902D-0417141A2D28}">
  <dimension ref="B2:AI48"/>
  <sheetViews>
    <sheetView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43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32" t="str">
        <f>IF(AND(C2&lt;&gt;"",C3&lt;&gt;""),"Effectif du mois "&amp;C3&amp;" "&amp;C2,"")</f>
        <v>Effectif du mois MARS 2024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4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45352</v>
      </c>
      <c r="E8" s="1">
        <f>DATE($C$2,VLOOKUP($C$3,Sources!$C$3:$D$14,2,FALSE),Calendrier!E7)</f>
        <v>45353</v>
      </c>
      <c r="F8" s="1">
        <f>DATE($C$2,VLOOKUP($C$3,Sources!$C$3:$D$14,2,FALSE),Calendrier!F7)</f>
        <v>45354</v>
      </c>
      <c r="G8" s="1">
        <f>DATE($C$2,VLOOKUP($C$3,Sources!$C$3:$D$14,2,FALSE),Calendrier!G7)</f>
        <v>45355</v>
      </c>
      <c r="H8" s="1">
        <f>DATE($C$2,VLOOKUP($C$3,Sources!$C$3:$D$14,2,FALSE),Calendrier!H7)</f>
        <v>45356</v>
      </c>
      <c r="I8" s="1">
        <f>DATE($C$2,VLOOKUP($C$3,Sources!$C$3:$D$14,2,FALSE),Calendrier!I7)</f>
        <v>45357</v>
      </c>
      <c r="J8" s="1">
        <f>DATE($C$2,VLOOKUP($C$3,Sources!$C$3:$D$14,2,FALSE),Calendrier!J7)</f>
        <v>45358</v>
      </c>
      <c r="K8" s="1">
        <f>DATE($C$2,VLOOKUP($C$3,Sources!$C$3:$D$14,2,FALSE),Calendrier!K7)</f>
        <v>45359</v>
      </c>
      <c r="L8" s="1">
        <f>DATE($C$2,VLOOKUP($C$3,Sources!$C$3:$D$14,2,FALSE),Calendrier!L7)</f>
        <v>45360</v>
      </c>
      <c r="M8" s="1">
        <f>DATE($C$2,VLOOKUP($C$3,Sources!$C$3:$D$14,2,FALSE),Calendrier!M7)</f>
        <v>45361</v>
      </c>
      <c r="N8" s="1">
        <f>DATE($C$2,VLOOKUP($C$3,Sources!$C$3:$D$14,2,FALSE),Calendrier!N7)</f>
        <v>45362</v>
      </c>
      <c r="O8" s="1">
        <f>DATE($C$2,VLOOKUP($C$3,Sources!$C$3:$D$14,2,FALSE),Calendrier!O7)</f>
        <v>45363</v>
      </c>
      <c r="P8" s="1">
        <f>DATE($C$2,VLOOKUP($C$3,Sources!$C$3:$D$14,2,FALSE),Calendrier!P7)</f>
        <v>45364</v>
      </c>
      <c r="Q8" s="1">
        <f>DATE($C$2,VLOOKUP($C$3,Sources!$C$3:$D$14,2,FALSE),Calendrier!Q7)</f>
        <v>45365</v>
      </c>
      <c r="R8" s="1">
        <f>DATE($C$2,VLOOKUP($C$3,Sources!$C$3:$D$14,2,FALSE),Calendrier!R7)</f>
        <v>45366</v>
      </c>
      <c r="S8" s="1">
        <f>DATE($C$2,VLOOKUP($C$3,Sources!$C$3:$D$14,2,FALSE),Calendrier!S7)</f>
        <v>45367</v>
      </c>
      <c r="T8" s="1">
        <f>DATE($C$2,VLOOKUP($C$3,Sources!$C$3:$D$14,2,FALSE),Calendrier!T7)</f>
        <v>45368</v>
      </c>
      <c r="U8" s="1">
        <f>DATE($C$2,VLOOKUP($C$3,Sources!$C$3:$D$14,2,FALSE),Calendrier!U7)</f>
        <v>45369</v>
      </c>
      <c r="V8" s="1">
        <f>DATE($C$2,VLOOKUP($C$3,Sources!$C$3:$D$14,2,FALSE),Calendrier!V7)</f>
        <v>45370</v>
      </c>
      <c r="W8" s="1">
        <f>DATE($C$2,VLOOKUP($C$3,Sources!$C$3:$D$14,2,FALSE),Calendrier!W7)</f>
        <v>45371</v>
      </c>
      <c r="X8" s="1">
        <f>DATE($C$2,VLOOKUP($C$3,Sources!$C$3:$D$14,2,FALSE),Calendrier!X7)</f>
        <v>45372</v>
      </c>
      <c r="Y8" s="1">
        <f>DATE($C$2,VLOOKUP($C$3,Sources!$C$3:$D$14,2,FALSE),Calendrier!Y7)</f>
        <v>45373</v>
      </c>
      <c r="Z8" s="1">
        <f>DATE($C$2,VLOOKUP($C$3,Sources!$C$3:$D$14,2,FALSE),Calendrier!Z7)</f>
        <v>45374</v>
      </c>
      <c r="AA8" s="1">
        <f>DATE($C$2,VLOOKUP($C$3,Sources!$C$3:$D$14,2,FALSE),Calendrier!AA7)</f>
        <v>45375</v>
      </c>
      <c r="AB8" s="1">
        <f>DATE($C$2,VLOOKUP($C$3,Sources!$C$3:$D$14,2,FALSE),Calendrier!AB7)</f>
        <v>45376</v>
      </c>
      <c r="AC8" s="1">
        <f>DATE($C$2,VLOOKUP($C$3,Sources!$C$3:$D$14,2,FALSE),Calendrier!AC7)</f>
        <v>45377</v>
      </c>
      <c r="AD8" s="1">
        <f>DATE($C$2,VLOOKUP($C$3,Sources!$C$3:$D$14,2,FALSE),Calendrier!AD7)</f>
        <v>45378</v>
      </c>
      <c r="AE8" s="1">
        <f>DATE($C$2,VLOOKUP($C$3,Sources!$C$3:$D$14,2,FALSE),Calendrier!AE7)</f>
        <v>45379</v>
      </c>
      <c r="AF8" s="1">
        <f>DATE($C$2,VLOOKUP($C$3,Sources!$C$3:$D$14,2,FALSE),Calendrier!AF7)</f>
        <v>45380</v>
      </c>
      <c r="AG8" s="1">
        <f>DATE($C$2,VLOOKUP($C$3,Sources!$C$3:$D$14,2,FALSE),Calendrier!AG7)</f>
        <v>45381</v>
      </c>
      <c r="AH8" s="1">
        <f>DATE($C$2,VLOOKUP($C$3,Sources!$C$3:$D$14,2,FALSE),Calendrier!AH7)</f>
        <v>45382</v>
      </c>
    </row>
    <row r="9" spans="2:35" ht="14.25" customHeight="1">
      <c r="C9" s="36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7" t="s">
        <v>4</v>
      </c>
      <c r="D10" s="11" t="str">
        <f>IF(AND($C$2&lt;&gt;"",$C$3&lt;&gt;""),TEXT(D8,"jjj"),"")</f>
        <v>ven.</v>
      </c>
      <c r="E10" s="11" t="str">
        <f>IF(AND($C$2&lt;&gt;"",$C$3&lt;&gt;""),IF(MONTH(E8)=MONTH($D$8),TEXT(E8,"")&amp;""&amp;TEXT(E8,"jjj"),""),"")</f>
        <v>sam.</v>
      </c>
      <c r="F10" s="11" t="str">
        <f t="shared" ref="F10:AH10" si="1">IF(AND($C$2&lt;&gt;"",$C$3&lt;&gt;""),IF(MONTH(F8)=MONTH($D$8),TEXT(F8,"")&amp;""&amp;TEXT(F8,"jjj"),""),"")</f>
        <v>dim.</v>
      </c>
      <c r="G10" s="11" t="str">
        <f t="shared" si="1"/>
        <v>lun.</v>
      </c>
      <c r="H10" s="11" t="str">
        <f t="shared" si="1"/>
        <v>mar.</v>
      </c>
      <c r="I10" s="11" t="str">
        <f t="shared" si="1"/>
        <v>mer.</v>
      </c>
      <c r="J10" s="11" t="str">
        <f t="shared" si="1"/>
        <v>jeu.</v>
      </c>
      <c r="K10" s="11" t="str">
        <f t="shared" si="1"/>
        <v>ven.</v>
      </c>
      <c r="L10" s="11" t="str">
        <f t="shared" si="1"/>
        <v>sam.</v>
      </c>
      <c r="M10" s="11" t="str">
        <f t="shared" si="1"/>
        <v>dim.</v>
      </c>
      <c r="N10" s="11" t="str">
        <f t="shared" si="1"/>
        <v>lun.</v>
      </c>
      <c r="O10" s="11" t="str">
        <f t="shared" si="1"/>
        <v>mar.</v>
      </c>
      <c r="P10" s="11" t="str">
        <f t="shared" si="1"/>
        <v>mer.</v>
      </c>
      <c r="Q10" s="11" t="str">
        <f t="shared" si="1"/>
        <v>jeu.</v>
      </c>
      <c r="R10" s="11" t="str">
        <f t="shared" si="1"/>
        <v>ven.</v>
      </c>
      <c r="S10" s="11" t="str">
        <f t="shared" si="1"/>
        <v>sam.</v>
      </c>
      <c r="T10" s="11" t="str">
        <f t="shared" si="1"/>
        <v>dim.</v>
      </c>
      <c r="U10" s="11" t="str">
        <f t="shared" si="1"/>
        <v>lun.</v>
      </c>
      <c r="V10" s="11" t="str">
        <f t="shared" si="1"/>
        <v>mar.</v>
      </c>
      <c r="W10" s="11" t="str">
        <f t="shared" si="1"/>
        <v>mer.</v>
      </c>
      <c r="X10" s="11" t="str">
        <f t="shared" si="1"/>
        <v>jeu.</v>
      </c>
      <c r="Y10" s="11" t="str">
        <f t="shared" si="1"/>
        <v>ven.</v>
      </c>
      <c r="Z10" s="11" t="str">
        <f t="shared" si="1"/>
        <v>sam.</v>
      </c>
      <c r="AA10" s="11" t="str">
        <f t="shared" si="1"/>
        <v>dim.</v>
      </c>
      <c r="AB10" s="11" t="str">
        <f t="shared" si="1"/>
        <v>lun.</v>
      </c>
      <c r="AC10" s="11" t="str">
        <f t="shared" si="1"/>
        <v>mar.</v>
      </c>
      <c r="AD10" s="11" t="str">
        <f t="shared" si="1"/>
        <v>mer.</v>
      </c>
      <c r="AE10" s="11" t="str">
        <f t="shared" si="1"/>
        <v>jeu.</v>
      </c>
      <c r="AF10" s="11" t="str">
        <f t="shared" si="1"/>
        <v>ven.</v>
      </c>
      <c r="AG10" s="11" t="str">
        <f t="shared" si="1"/>
        <v>sam.</v>
      </c>
      <c r="AH10" s="11" t="str">
        <f t="shared" si="1"/>
        <v>dim.</v>
      </c>
    </row>
    <row r="11" spans="2:35" ht="15" customHeight="1">
      <c r="B11" s="35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35"/>
      <c r="C12" s="21" t="s">
        <v>7</v>
      </c>
      <c r="D12" s="15"/>
    </row>
    <row r="13" spans="2:35">
      <c r="B13" s="35"/>
      <c r="C13" s="21" t="s">
        <v>8</v>
      </c>
      <c r="D13" s="15"/>
    </row>
    <row r="14" spans="2:35">
      <c r="B14" s="35"/>
      <c r="C14" s="21" t="s">
        <v>9</v>
      </c>
      <c r="D14" s="15"/>
    </row>
    <row r="15" spans="2:35">
      <c r="B15" s="35"/>
      <c r="C15" s="21" t="s">
        <v>10</v>
      </c>
      <c r="D15" s="15"/>
    </row>
    <row r="16" spans="2:35">
      <c r="B16" s="35"/>
      <c r="C16" s="21" t="s">
        <v>11</v>
      </c>
      <c r="D16" s="15"/>
    </row>
    <row r="17" spans="2:31">
      <c r="B17" s="35"/>
      <c r="C17" s="21" t="s">
        <v>12</v>
      </c>
      <c r="D17" s="15"/>
    </row>
    <row r="18" spans="2:31">
      <c r="B18" s="35"/>
      <c r="C18" s="21" t="s">
        <v>13</v>
      </c>
      <c r="D18" s="15"/>
    </row>
    <row r="19" spans="2:31">
      <c r="B19" s="35"/>
      <c r="C19" s="21" t="s">
        <v>14</v>
      </c>
      <c r="D19" s="15"/>
    </row>
    <row r="20" spans="2:31">
      <c r="B20" s="35"/>
      <c r="C20" s="21" t="s">
        <v>15</v>
      </c>
      <c r="D20" s="15"/>
    </row>
    <row r="21" spans="2:31">
      <c r="B21" s="35"/>
      <c r="C21" s="21" t="s">
        <v>16</v>
      </c>
      <c r="D21" s="15"/>
    </row>
    <row r="22" spans="2:31">
      <c r="B22" s="35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35" t="s">
        <v>17</v>
      </c>
      <c r="C23" s="23" t="s">
        <v>18</v>
      </c>
    </row>
    <row r="24" spans="2:31">
      <c r="B24" s="35"/>
      <c r="C24" s="23" t="s">
        <v>19</v>
      </c>
    </row>
    <row r="25" spans="2:31">
      <c r="B25" s="35"/>
      <c r="C25" s="23" t="s">
        <v>20</v>
      </c>
    </row>
    <row r="26" spans="2:31">
      <c r="B26" s="35"/>
      <c r="C26" s="23" t="s">
        <v>21</v>
      </c>
    </row>
    <row r="27" spans="2:31" ht="15" customHeight="1">
      <c r="B27" s="35"/>
      <c r="C27" s="23" t="s">
        <v>22</v>
      </c>
    </row>
    <row r="28" spans="2:31" ht="15" customHeight="1">
      <c r="B28" s="35"/>
      <c r="C28" s="23" t="s">
        <v>23</v>
      </c>
    </row>
    <row r="29" spans="2:31" ht="15" customHeight="1">
      <c r="B29" s="35"/>
      <c r="C29" s="23" t="s">
        <v>24</v>
      </c>
    </row>
    <row r="30" spans="2:31" ht="15" customHeight="1">
      <c r="B30" s="35"/>
      <c r="C30" s="23" t="s">
        <v>25</v>
      </c>
    </row>
    <row r="31" spans="2:31" ht="15" customHeight="1">
      <c r="B31" s="35"/>
      <c r="C31" s="23" t="s">
        <v>26</v>
      </c>
    </row>
    <row r="32" spans="2:31" ht="15" customHeight="1">
      <c r="B32" s="35"/>
      <c r="C32" s="23" t="s">
        <v>27</v>
      </c>
    </row>
    <row r="33" spans="2:3" ht="15" customHeight="1">
      <c r="B33" s="35"/>
      <c r="C33" s="23" t="s">
        <v>28</v>
      </c>
    </row>
    <row r="34" spans="2:3" ht="15" customHeight="1">
      <c r="B34" s="35"/>
      <c r="C34" s="24"/>
    </row>
    <row r="35" spans="2:3" ht="15" customHeight="1">
      <c r="B35" s="35" t="s">
        <v>29</v>
      </c>
      <c r="C35" s="25" t="s">
        <v>30</v>
      </c>
    </row>
    <row r="36" spans="2:3" ht="15" customHeight="1">
      <c r="B36" s="35"/>
      <c r="C36" s="25" t="s">
        <v>31</v>
      </c>
    </row>
    <row r="37" spans="2:3" ht="15" customHeight="1">
      <c r="B37" s="35"/>
      <c r="C37" s="25" t="s">
        <v>32</v>
      </c>
    </row>
    <row r="38" spans="2:3" ht="15" customHeight="1">
      <c r="B38" s="35"/>
      <c r="C38" s="25" t="s">
        <v>33</v>
      </c>
    </row>
    <row r="39" spans="2:3" ht="15" customHeight="1">
      <c r="B39" s="35"/>
      <c r="C39" s="25" t="s">
        <v>34</v>
      </c>
    </row>
    <row r="40" spans="2:3" ht="15" customHeight="1">
      <c r="B40" s="35"/>
      <c r="C40" s="25" t="s">
        <v>35</v>
      </c>
    </row>
    <row r="41" spans="2:3" ht="15" customHeight="1">
      <c r="B41" s="35"/>
      <c r="C41" s="25" t="s">
        <v>36</v>
      </c>
    </row>
    <row r="42" spans="2:3" ht="15" customHeight="1">
      <c r="B42" s="35"/>
      <c r="C42" s="25" t="s">
        <v>37</v>
      </c>
    </row>
    <row r="43" spans="2:3" ht="15" customHeight="1">
      <c r="B43" s="35"/>
      <c r="C43" s="25" t="s">
        <v>38</v>
      </c>
    </row>
    <row r="44" spans="2:3" ht="15" customHeight="1">
      <c r="B44" s="35"/>
      <c r="C44" s="25" t="s">
        <v>39</v>
      </c>
    </row>
    <row r="45" spans="2:3" ht="15" customHeight="1">
      <c r="B45" s="35"/>
      <c r="C45" s="25" t="s">
        <v>40</v>
      </c>
    </row>
    <row r="46" spans="2:3" ht="15" customHeight="1">
      <c r="B46" s="35"/>
      <c r="C46" s="26" t="s">
        <v>41</v>
      </c>
    </row>
    <row r="47" spans="2:3" ht="15" customHeight="1">
      <c r="B47" s="35"/>
      <c r="C47" s="24"/>
    </row>
    <row r="48" spans="2:3" ht="15" customHeight="1">
      <c r="B48" s="35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25" priority="2">
      <formula>D$9&lt;&gt;""</formula>
    </cfRule>
  </conditionalFormatting>
  <conditionalFormatting sqref="D11:AH48">
    <cfRule type="expression" dxfId="24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8058381-C34E-4FE1-A1DA-09F903034698}">
          <x14:formula1>
            <xm:f>Sources!$F$3:$F$35</xm:f>
          </x14:formula1>
          <xm:sqref>C2</xm:sqref>
        </x14:dataValidation>
        <x14:dataValidation type="list" allowBlank="1" showInputMessage="1" showErrorMessage="1" xr:uid="{88945EA8-5918-447C-B87A-3EC560E091AD}">
          <x14:formula1>
            <xm:f>Sources!$C$3:$C$14</xm:f>
          </x14:formula1>
          <xm:sqref>C3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71B20-8FFD-44D3-8075-A29B233795A6}">
  <dimension ref="B2:AI48"/>
  <sheetViews>
    <sheetView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44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32" t="str">
        <f>IF(AND(C2&lt;&gt;"",C3&lt;&gt;""),"Effectif du mois "&amp;C3&amp;" "&amp;C2,"")</f>
        <v>Effectif du mois AVRIL 2024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4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45383</v>
      </c>
      <c r="E8" s="1">
        <f>DATE($C$2,VLOOKUP($C$3,Sources!$C$3:$D$14,2,FALSE),Calendrier!E7)</f>
        <v>45384</v>
      </c>
      <c r="F8" s="1">
        <f>DATE($C$2,VLOOKUP($C$3,Sources!$C$3:$D$14,2,FALSE),Calendrier!F7)</f>
        <v>45385</v>
      </c>
      <c r="G8" s="1">
        <f>DATE($C$2,VLOOKUP($C$3,Sources!$C$3:$D$14,2,FALSE),Calendrier!G7)</f>
        <v>45386</v>
      </c>
      <c r="H8" s="1">
        <f>DATE($C$2,VLOOKUP($C$3,Sources!$C$3:$D$14,2,FALSE),Calendrier!H7)</f>
        <v>45387</v>
      </c>
      <c r="I8" s="1">
        <f>DATE($C$2,VLOOKUP($C$3,Sources!$C$3:$D$14,2,FALSE),Calendrier!I7)</f>
        <v>45388</v>
      </c>
      <c r="J8" s="1">
        <f>DATE($C$2,VLOOKUP($C$3,Sources!$C$3:$D$14,2,FALSE),Calendrier!J7)</f>
        <v>45389</v>
      </c>
      <c r="K8" s="1">
        <f>DATE($C$2,VLOOKUP($C$3,Sources!$C$3:$D$14,2,FALSE),Calendrier!K7)</f>
        <v>45390</v>
      </c>
      <c r="L8" s="1">
        <f>DATE($C$2,VLOOKUP($C$3,Sources!$C$3:$D$14,2,FALSE),Calendrier!L7)</f>
        <v>45391</v>
      </c>
      <c r="M8" s="1">
        <f>DATE($C$2,VLOOKUP($C$3,Sources!$C$3:$D$14,2,FALSE),Calendrier!M7)</f>
        <v>45392</v>
      </c>
      <c r="N8" s="1">
        <f>DATE($C$2,VLOOKUP($C$3,Sources!$C$3:$D$14,2,FALSE),Calendrier!N7)</f>
        <v>45393</v>
      </c>
      <c r="O8" s="1">
        <f>DATE($C$2,VLOOKUP($C$3,Sources!$C$3:$D$14,2,FALSE),Calendrier!O7)</f>
        <v>45394</v>
      </c>
      <c r="P8" s="1">
        <f>DATE($C$2,VLOOKUP($C$3,Sources!$C$3:$D$14,2,FALSE),Calendrier!P7)</f>
        <v>45395</v>
      </c>
      <c r="Q8" s="1">
        <f>DATE($C$2,VLOOKUP($C$3,Sources!$C$3:$D$14,2,FALSE),Calendrier!Q7)</f>
        <v>45396</v>
      </c>
      <c r="R8" s="1">
        <f>DATE($C$2,VLOOKUP($C$3,Sources!$C$3:$D$14,2,FALSE),Calendrier!R7)</f>
        <v>45397</v>
      </c>
      <c r="S8" s="1">
        <f>DATE($C$2,VLOOKUP($C$3,Sources!$C$3:$D$14,2,FALSE),Calendrier!S7)</f>
        <v>45398</v>
      </c>
      <c r="T8" s="1">
        <f>DATE($C$2,VLOOKUP($C$3,Sources!$C$3:$D$14,2,FALSE),Calendrier!T7)</f>
        <v>45399</v>
      </c>
      <c r="U8" s="1">
        <f>DATE($C$2,VLOOKUP($C$3,Sources!$C$3:$D$14,2,FALSE),Calendrier!U7)</f>
        <v>45400</v>
      </c>
      <c r="V8" s="1">
        <f>DATE($C$2,VLOOKUP($C$3,Sources!$C$3:$D$14,2,FALSE),Calendrier!V7)</f>
        <v>45401</v>
      </c>
      <c r="W8" s="1">
        <f>DATE($C$2,VLOOKUP($C$3,Sources!$C$3:$D$14,2,FALSE),Calendrier!W7)</f>
        <v>45402</v>
      </c>
      <c r="X8" s="1">
        <f>DATE($C$2,VLOOKUP($C$3,Sources!$C$3:$D$14,2,FALSE),Calendrier!X7)</f>
        <v>45403</v>
      </c>
      <c r="Y8" s="1">
        <f>DATE($C$2,VLOOKUP($C$3,Sources!$C$3:$D$14,2,FALSE),Calendrier!Y7)</f>
        <v>45404</v>
      </c>
      <c r="Z8" s="1">
        <f>DATE($C$2,VLOOKUP($C$3,Sources!$C$3:$D$14,2,FALSE),Calendrier!Z7)</f>
        <v>45405</v>
      </c>
      <c r="AA8" s="1">
        <f>DATE($C$2,VLOOKUP($C$3,Sources!$C$3:$D$14,2,FALSE),Calendrier!AA7)</f>
        <v>45406</v>
      </c>
      <c r="AB8" s="1">
        <f>DATE($C$2,VLOOKUP($C$3,Sources!$C$3:$D$14,2,FALSE),Calendrier!AB7)</f>
        <v>45407</v>
      </c>
      <c r="AC8" s="1">
        <f>DATE($C$2,VLOOKUP($C$3,Sources!$C$3:$D$14,2,FALSE),Calendrier!AC7)</f>
        <v>45408</v>
      </c>
      <c r="AD8" s="1">
        <f>DATE($C$2,VLOOKUP($C$3,Sources!$C$3:$D$14,2,FALSE),Calendrier!AD7)</f>
        <v>45409</v>
      </c>
      <c r="AE8" s="1">
        <f>DATE($C$2,VLOOKUP($C$3,Sources!$C$3:$D$14,2,FALSE),Calendrier!AE7)</f>
        <v>45410</v>
      </c>
      <c r="AF8" s="1">
        <f>DATE($C$2,VLOOKUP($C$3,Sources!$C$3:$D$14,2,FALSE),Calendrier!AF7)</f>
        <v>45411</v>
      </c>
      <c r="AG8" s="1">
        <f>DATE($C$2,VLOOKUP($C$3,Sources!$C$3:$D$14,2,FALSE),Calendrier!AG7)</f>
        <v>45412</v>
      </c>
      <c r="AH8" s="1">
        <f>DATE($C$2,VLOOKUP($C$3,Sources!$C$3:$D$14,2,FALSE),Calendrier!AH7)</f>
        <v>45413</v>
      </c>
    </row>
    <row r="9" spans="2:35" ht="14.25" customHeight="1">
      <c r="C9" s="36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/>
      </c>
      <c r="AI9" s="12"/>
    </row>
    <row r="10" spans="2:35">
      <c r="C10" s="37" t="s">
        <v>4</v>
      </c>
      <c r="D10" s="11" t="str">
        <f>IF(AND($C$2&lt;&gt;"",$C$3&lt;&gt;""),TEXT(D8,"jjj"),"")</f>
        <v>lun.</v>
      </c>
      <c r="E10" s="11" t="str">
        <f>IF(AND($C$2&lt;&gt;"",$C$3&lt;&gt;""),IF(MONTH(E8)=MONTH($D$8),TEXT(E8,"")&amp;""&amp;TEXT(E8,"jjj"),""),"")</f>
        <v>mar.</v>
      </c>
      <c r="F10" s="11" t="str">
        <f t="shared" ref="F10:AH10" si="1">IF(AND($C$2&lt;&gt;"",$C$3&lt;&gt;""),IF(MONTH(F8)=MONTH($D$8),TEXT(F8,"")&amp;""&amp;TEXT(F8,"jjj"),""),"")</f>
        <v>mer.</v>
      </c>
      <c r="G10" s="11" t="str">
        <f t="shared" si="1"/>
        <v>jeu.</v>
      </c>
      <c r="H10" s="11" t="str">
        <f t="shared" si="1"/>
        <v>ven.</v>
      </c>
      <c r="I10" s="11" t="str">
        <f t="shared" si="1"/>
        <v>sam.</v>
      </c>
      <c r="J10" s="11" t="str">
        <f t="shared" si="1"/>
        <v>dim.</v>
      </c>
      <c r="K10" s="11" t="str">
        <f t="shared" si="1"/>
        <v>lun.</v>
      </c>
      <c r="L10" s="11" t="str">
        <f t="shared" si="1"/>
        <v>mar.</v>
      </c>
      <c r="M10" s="11" t="str">
        <f t="shared" si="1"/>
        <v>mer.</v>
      </c>
      <c r="N10" s="11" t="str">
        <f t="shared" si="1"/>
        <v>jeu.</v>
      </c>
      <c r="O10" s="11" t="str">
        <f t="shared" si="1"/>
        <v>ven.</v>
      </c>
      <c r="P10" s="11" t="str">
        <f t="shared" si="1"/>
        <v>sam.</v>
      </c>
      <c r="Q10" s="11" t="str">
        <f t="shared" si="1"/>
        <v>dim.</v>
      </c>
      <c r="R10" s="11" t="str">
        <f t="shared" si="1"/>
        <v>lun.</v>
      </c>
      <c r="S10" s="11" t="str">
        <f t="shared" si="1"/>
        <v>mar.</v>
      </c>
      <c r="T10" s="11" t="str">
        <f t="shared" si="1"/>
        <v>mer.</v>
      </c>
      <c r="U10" s="11" t="str">
        <f t="shared" si="1"/>
        <v>jeu.</v>
      </c>
      <c r="V10" s="11" t="str">
        <f t="shared" si="1"/>
        <v>ven.</v>
      </c>
      <c r="W10" s="11" t="str">
        <f t="shared" si="1"/>
        <v>sam.</v>
      </c>
      <c r="X10" s="11" t="str">
        <f t="shared" si="1"/>
        <v>dim.</v>
      </c>
      <c r="Y10" s="11" t="str">
        <f t="shared" si="1"/>
        <v>lun.</v>
      </c>
      <c r="Z10" s="11" t="str">
        <f t="shared" si="1"/>
        <v>mar.</v>
      </c>
      <c r="AA10" s="11" t="str">
        <f t="shared" si="1"/>
        <v>mer.</v>
      </c>
      <c r="AB10" s="11" t="str">
        <f t="shared" si="1"/>
        <v>jeu.</v>
      </c>
      <c r="AC10" s="11" t="str">
        <f t="shared" si="1"/>
        <v>ven.</v>
      </c>
      <c r="AD10" s="11" t="str">
        <f t="shared" si="1"/>
        <v>sam.</v>
      </c>
      <c r="AE10" s="11" t="str">
        <f t="shared" si="1"/>
        <v>dim.</v>
      </c>
      <c r="AF10" s="11" t="str">
        <f t="shared" si="1"/>
        <v>lun.</v>
      </c>
      <c r="AG10" s="11" t="str">
        <f t="shared" si="1"/>
        <v>mar.</v>
      </c>
      <c r="AH10" s="11" t="str">
        <f t="shared" si="1"/>
        <v/>
      </c>
    </row>
    <row r="11" spans="2:35" ht="15" customHeight="1">
      <c r="B11" s="35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35"/>
      <c r="C12" s="21" t="s">
        <v>7</v>
      </c>
      <c r="D12" s="15"/>
    </row>
    <row r="13" spans="2:35">
      <c r="B13" s="35"/>
      <c r="C13" s="21" t="s">
        <v>8</v>
      </c>
      <c r="D13" s="15"/>
    </row>
    <row r="14" spans="2:35">
      <c r="B14" s="35"/>
      <c r="C14" s="21" t="s">
        <v>9</v>
      </c>
      <c r="D14" s="15"/>
    </row>
    <row r="15" spans="2:35">
      <c r="B15" s="35"/>
      <c r="C15" s="21" t="s">
        <v>10</v>
      </c>
      <c r="D15" s="15"/>
    </row>
    <row r="16" spans="2:35">
      <c r="B16" s="35"/>
      <c r="C16" s="21" t="s">
        <v>11</v>
      </c>
      <c r="D16" s="15"/>
    </row>
    <row r="17" spans="2:31">
      <c r="B17" s="35"/>
      <c r="C17" s="21" t="s">
        <v>12</v>
      </c>
      <c r="D17" s="15"/>
    </row>
    <row r="18" spans="2:31">
      <c r="B18" s="35"/>
      <c r="C18" s="21" t="s">
        <v>13</v>
      </c>
      <c r="D18" s="15"/>
    </row>
    <row r="19" spans="2:31">
      <c r="B19" s="35"/>
      <c r="C19" s="21" t="s">
        <v>14</v>
      </c>
      <c r="D19" s="15"/>
    </row>
    <row r="20" spans="2:31">
      <c r="B20" s="35"/>
      <c r="C20" s="21" t="s">
        <v>15</v>
      </c>
      <c r="D20" s="15"/>
    </row>
    <row r="21" spans="2:31">
      <c r="B21" s="35"/>
      <c r="C21" s="21" t="s">
        <v>16</v>
      </c>
      <c r="D21" s="15"/>
    </row>
    <row r="22" spans="2:31">
      <c r="B22" s="35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35" t="s">
        <v>17</v>
      </c>
      <c r="C23" s="23" t="s">
        <v>18</v>
      </c>
    </row>
    <row r="24" spans="2:31">
      <c r="B24" s="35"/>
      <c r="C24" s="23" t="s">
        <v>19</v>
      </c>
    </row>
    <row r="25" spans="2:31">
      <c r="B25" s="35"/>
      <c r="C25" s="23" t="s">
        <v>20</v>
      </c>
    </row>
    <row r="26" spans="2:31">
      <c r="B26" s="35"/>
      <c r="C26" s="23" t="s">
        <v>21</v>
      </c>
    </row>
    <row r="27" spans="2:31" ht="15" customHeight="1">
      <c r="B27" s="35"/>
      <c r="C27" s="23" t="s">
        <v>22</v>
      </c>
    </row>
    <row r="28" spans="2:31" ht="15" customHeight="1">
      <c r="B28" s="35"/>
      <c r="C28" s="23" t="s">
        <v>23</v>
      </c>
    </row>
    <row r="29" spans="2:31" ht="15" customHeight="1">
      <c r="B29" s="35"/>
      <c r="C29" s="23" t="s">
        <v>24</v>
      </c>
    </row>
    <row r="30" spans="2:31" ht="15" customHeight="1">
      <c r="B30" s="35"/>
      <c r="C30" s="23" t="s">
        <v>25</v>
      </c>
    </row>
    <row r="31" spans="2:31" ht="15" customHeight="1">
      <c r="B31" s="35"/>
      <c r="C31" s="23" t="s">
        <v>26</v>
      </c>
    </row>
    <row r="32" spans="2:31" ht="15" customHeight="1">
      <c r="B32" s="35"/>
      <c r="C32" s="23" t="s">
        <v>27</v>
      </c>
    </row>
    <row r="33" spans="2:3" ht="15" customHeight="1">
      <c r="B33" s="35"/>
      <c r="C33" s="23" t="s">
        <v>28</v>
      </c>
    </row>
    <row r="34" spans="2:3" ht="15" customHeight="1">
      <c r="B34" s="35"/>
      <c r="C34" s="24"/>
    </row>
    <row r="35" spans="2:3" ht="15" customHeight="1">
      <c r="B35" s="35" t="s">
        <v>29</v>
      </c>
      <c r="C35" s="25" t="s">
        <v>30</v>
      </c>
    </row>
    <row r="36" spans="2:3" ht="15" customHeight="1">
      <c r="B36" s="35"/>
      <c r="C36" s="25" t="s">
        <v>31</v>
      </c>
    </row>
    <row r="37" spans="2:3" ht="15" customHeight="1">
      <c r="B37" s="35"/>
      <c r="C37" s="25" t="s">
        <v>32</v>
      </c>
    </row>
    <row r="38" spans="2:3" ht="15" customHeight="1">
      <c r="B38" s="35"/>
      <c r="C38" s="25" t="s">
        <v>33</v>
      </c>
    </row>
    <row r="39" spans="2:3" ht="15" customHeight="1">
      <c r="B39" s="35"/>
      <c r="C39" s="25" t="s">
        <v>34</v>
      </c>
    </row>
    <row r="40" spans="2:3" ht="15" customHeight="1">
      <c r="B40" s="35"/>
      <c r="C40" s="25" t="s">
        <v>35</v>
      </c>
    </row>
    <row r="41" spans="2:3" ht="15" customHeight="1">
      <c r="B41" s="35"/>
      <c r="C41" s="25" t="s">
        <v>36</v>
      </c>
    </row>
    <row r="42" spans="2:3" ht="15" customHeight="1">
      <c r="B42" s="35"/>
      <c r="C42" s="25" t="s">
        <v>37</v>
      </c>
    </row>
    <row r="43" spans="2:3" ht="15" customHeight="1">
      <c r="B43" s="35"/>
      <c r="C43" s="25" t="s">
        <v>38</v>
      </c>
    </row>
    <row r="44" spans="2:3" ht="15" customHeight="1">
      <c r="B44" s="35"/>
      <c r="C44" s="25" t="s">
        <v>39</v>
      </c>
    </row>
    <row r="45" spans="2:3" ht="15" customHeight="1">
      <c r="B45" s="35"/>
      <c r="C45" s="25" t="s">
        <v>40</v>
      </c>
    </row>
    <row r="46" spans="2:3" ht="15" customHeight="1">
      <c r="B46" s="35"/>
      <c r="C46" s="26" t="s">
        <v>41</v>
      </c>
    </row>
    <row r="47" spans="2:3" ht="15" customHeight="1">
      <c r="B47" s="35"/>
      <c r="C47" s="24"/>
    </row>
    <row r="48" spans="2:3" ht="15" customHeight="1">
      <c r="B48" s="35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23" priority="2">
      <formula>D$9&lt;&gt;""</formula>
    </cfRule>
  </conditionalFormatting>
  <conditionalFormatting sqref="D11:AH48">
    <cfRule type="expression" dxfId="22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E19FFF3-DDF6-40B2-8053-EE2671FA052C}">
          <x14:formula1>
            <xm:f>Sources!$C$3:$C$14</xm:f>
          </x14:formula1>
          <xm:sqref>C3</xm:sqref>
        </x14:dataValidation>
        <x14:dataValidation type="list" allowBlank="1" showInputMessage="1" showErrorMessage="1" xr:uid="{51B3F7CA-A119-4C0C-A12A-5FC6E47F126A}">
          <x14:formula1>
            <xm:f>Sources!$F$3:$F$35</xm:f>
          </x14:formula1>
          <xm:sqref>C2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36CC9B-7F4B-4042-8899-BB721EF022D4}">
  <dimension ref="B2:AI48"/>
  <sheetViews>
    <sheetView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45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32" t="str">
        <f>IF(AND(C2&lt;&gt;"",C3&lt;&gt;""),"Effectif du mois "&amp;C3&amp;" "&amp;C2,"")</f>
        <v>Effectif du mois MAI 2024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4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45413</v>
      </c>
      <c r="E8" s="1">
        <f>DATE($C$2,VLOOKUP($C$3,Sources!$C$3:$D$14,2,FALSE),Calendrier!E7)</f>
        <v>45414</v>
      </c>
      <c r="F8" s="1">
        <f>DATE($C$2,VLOOKUP($C$3,Sources!$C$3:$D$14,2,FALSE),Calendrier!F7)</f>
        <v>45415</v>
      </c>
      <c r="G8" s="1">
        <f>DATE($C$2,VLOOKUP($C$3,Sources!$C$3:$D$14,2,FALSE),Calendrier!G7)</f>
        <v>45416</v>
      </c>
      <c r="H8" s="1">
        <f>DATE($C$2,VLOOKUP($C$3,Sources!$C$3:$D$14,2,FALSE),Calendrier!H7)</f>
        <v>45417</v>
      </c>
      <c r="I8" s="1">
        <f>DATE($C$2,VLOOKUP($C$3,Sources!$C$3:$D$14,2,FALSE),Calendrier!I7)</f>
        <v>45418</v>
      </c>
      <c r="J8" s="1">
        <f>DATE($C$2,VLOOKUP($C$3,Sources!$C$3:$D$14,2,FALSE),Calendrier!J7)</f>
        <v>45419</v>
      </c>
      <c r="K8" s="1">
        <f>DATE($C$2,VLOOKUP($C$3,Sources!$C$3:$D$14,2,FALSE),Calendrier!K7)</f>
        <v>45420</v>
      </c>
      <c r="L8" s="1">
        <f>DATE($C$2,VLOOKUP($C$3,Sources!$C$3:$D$14,2,FALSE),Calendrier!L7)</f>
        <v>45421</v>
      </c>
      <c r="M8" s="1">
        <f>DATE($C$2,VLOOKUP($C$3,Sources!$C$3:$D$14,2,FALSE),Calendrier!M7)</f>
        <v>45422</v>
      </c>
      <c r="N8" s="1">
        <f>DATE($C$2,VLOOKUP($C$3,Sources!$C$3:$D$14,2,FALSE),Calendrier!N7)</f>
        <v>45423</v>
      </c>
      <c r="O8" s="1">
        <f>DATE($C$2,VLOOKUP($C$3,Sources!$C$3:$D$14,2,FALSE),Calendrier!O7)</f>
        <v>45424</v>
      </c>
      <c r="P8" s="1">
        <f>DATE($C$2,VLOOKUP($C$3,Sources!$C$3:$D$14,2,FALSE),Calendrier!P7)</f>
        <v>45425</v>
      </c>
      <c r="Q8" s="1">
        <f>DATE($C$2,VLOOKUP($C$3,Sources!$C$3:$D$14,2,FALSE),Calendrier!Q7)</f>
        <v>45426</v>
      </c>
      <c r="R8" s="1">
        <f>DATE($C$2,VLOOKUP($C$3,Sources!$C$3:$D$14,2,FALSE),Calendrier!R7)</f>
        <v>45427</v>
      </c>
      <c r="S8" s="1">
        <f>DATE($C$2,VLOOKUP($C$3,Sources!$C$3:$D$14,2,FALSE),Calendrier!S7)</f>
        <v>45428</v>
      </c>
      <c r="T8" s="1">
        <f>DATE($C$2,VLOOKUP($C$3,Sources!$C$3:$D$14,2,FALSE),Calendrier!T7)</f>
        <v>45429</v>
      </c>
      <c r="U8" s="1">
        <f>DATE($C$2,VLOOKUP($C$3,Sources!$C$3:$D$14,2,FALSE),Calendrier!U7)</f>
        <v>45430</v>
      </c>
      <c r="V8" s="1">
        <f>DATE($C$2,VLOOKUP($C$3,Sources!$C$3:$D$14,2,FALSE),Calendrier!V7)</f>
        <v>45431</v>
      </c>
      <c r="W8" s="1">
        <f>DATE($C$2,VLOOKUP($C$3,Sources!$C$3:$D$14,2,FALSE),Calendrier!W7)</f>
        <v>45432</v>
      </c>
      <c r="X8" s="1">
        <f>DATE($C$2,VLOOKUP($C$3,Sources!$C$3:$D$14,2,FALSE),Calendrier!X7)</f>
        <v>45433</v>
      </c>
      <c r="Y8" s="1">
        <f>DATE($C$2,VLOOKUP($C$3,Sources!$C$3:$D$14,2,FALSE),Calendrier!Y7)</f>
        <v>45434</v>
      </c>
      <c r="Z8" s="1">
        <f>DATE($C$2,VLOOKUP($C$3,Sources!$C$3:$D$14,2,FALSE),Calendrier!Z7)</f>
        <v>45435</v>
      </c>
      <c r="AA8" s="1">
        <f>DATE($C$2,VLOOKUP($C$3,Sources!$C$3:$D$14,2,FALSE),Calendrier!AA7)</f>
        <v>45436</v>
      </c>
      <c r="AB8" s="1">
        <f>DATE($C$2,VLOOKUP($C$3,Sources!$C$3:$D$14,2,FALSE),Calendrier!AB7)</f>
        <v>45437</v>
      </c>
      <c r="AC8" s="1">
        <f>DATE($C$2,VLOOKUP($C$3,Sources!$C$3:$D$14,2,FALSE),Calendrier!AC7)</f>
        <v>45438</v>
      </c>
      <c r="AD8" s="1">
        <f>DATE($C$2,VLOOKUP($C$3,Sources!$C$3:$D$14,2,FALSE),Calendrier!AD7)</f>
        <v>45439</v>
      </c>
      <c r="AE8" s="1">
        <f>DATE($C$2,VLOOKUP($C$3,Sources!$C$3:$D$14,2,FALSE),Calendrier!AE7)</f>
        <v>45440</v>
      </c>
      <c r="AF8" s="1">
        <f>DATE($C$2,VLOOKUP($C$3,Sources!$C$3:$D$14,2,FALSE),Calendrier!AF7)</f>
        <v>45441</v>
      </c>
      <c r="AG8" s="1">
        <f>DATE($C$2,VLOOKUP($C$3,Sources!$C$3:$D$14,2,FALSE),Calendrier!AG7)</f>
        <v>45442</v>
      </c>
      <c r="AH8" s="1">
        <f>DATE($C$2,VLOOKUP($C$3,Sources!$C$3:$D$14,2,FALSE),Calendrier!AH7)</f>
        <v>45443</v>
      </c>
    </row>
    <row r="9" spans="2:35" ht="14.25" customHeight="1">
      <c r="C9" s="36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7" t="s">
        <v>4</v>
      </c>
      <c r="D10" s="11" t="str">
        <f>IF(AND($C$2&lt;&gt;"",$C$3&lt;&gt;""),TEXT(D8,"jjj"),"")</f>
        <v>mer.</v>
      </c>
      <c r="E10" s="11" t="str">
        <f>IF(AND($C$2&lt;&gt;"",$C$3&lt;&gt;""),IF(MONTH(E8)=MONTH($D$8),TEXT(E8,"")&amp;""&amp;TEXT(E8,"jjj"),""),"")</f>
        <v>jeu.</v>
      </c>
      <c r="F10" s="11" t="str">
        <f t="shared" ref="F10:AH10" si="1">IF(AND($C$2&lt;&gt;"",$C$3&lt;&gt;""),IF(MONTH(F8)=MONTH($D$8),TEXT(F8,"")&amp;""&amp;TEXT(F8,"jjj"),""),"")</f>
        <v>ven.</v>
      </c>
      <c r="G10" s="11" t="str">
        <f t="shared" si="1"/>
        <v>sam.</v>
      </c>
      <c r="H10" s="11" t="str">
        <f t="shared" si="1"/>
        <v>dim.</v>
      </c>
      <c r="I10" s="11" t="str">
        <f t="shared" si="1"/>
        <v>lun.</v>
      </c>
      <c r="J10" s="11" t="str">
        <f t="shared" si="1"/>
        <v>mar.</v>
      </c>
      <c r="K10" s="11" t="str">
        <f t="shared" si="1"/>
        <v>mer.</v>
      </c>
      <c r="L10" s="11" t="str">
        <f t="shared" si="1"/>
        <v>jeu.</v>
      </c>
      <c r="M10" s="11" t="str">
        <f t="shared" si="1"/>
        <v>ven.</v>
      </c>
      <c r="N10" s="11" t="str">
        <f t="shared" si="1"/>
        <v>sam.</v>
      </c>
      <c r="O10" s="11" t="str">
        <f t="shared" si="1"/>
        <v>dim.</v>
      </c>
      <c r="P10" s="11" t="str">
        <f t="shared" si="1"/>
        <v>lun.</v>
      </c>
      <c r="Q10" s="11" t="str">
        <f t="shared" si="1"/>
        <v>mar.</v>
      </c>
      <c r="R10" s="11" t="str">
        <f t="shared" si="1"/>
        <v>mer.</v>
      </c>
      <c r="S10" s="11" t="str">
        <f t="shared" si="1"/>
        <v>jeu.</v>
      </c>
      <c r="T10" s="11" t="str">
        <f t="shared" si="1"/>
        <v>ven.</v>
      </c>
      <c r="U10" s="11" t="str">
        <f t="shared" si="1"/>
        <v>sam.</v>
      </c>
      <c r="V10" s="11" t="str">
        <f t="shared" si="1"/>
        <v>dim.</v>
      </c>
      <c r="W10" s="11" t="str">
        <f t="shared" si="1"/>
        <v>lun.</v>
      </c>
      <c r="X10" s="11" t="str">
        <f t="shared" si="1"/>
        <v>mar.</v>
      </c>
      <c r="Y10" s="11" t="str">
        <f t="shared" si="1"/>
        <v>mer.</v>
      </c>
      <c r="Z10" s="11" t="str">
        <f t="shared" si="1"/>
        <v>jeu.</v>
      </c>
      <c r="AA10" s="11" t="str">
        <f t="shared" si="1"/>
        <v>ven.</v>
      </c>
      <c r="AB10" s="11" t="str">
        <f t="shared" si="1"/>
        <v>sam.</v>
      </c>
      <c r="AC10" s="11" t="str">
        <f t="shared" si="1"/>
        <v>dim.</v>
      </c>
      <c r="AD10" s="11" t="str">
        <f t="shared" si="1"/>
        <v>lun.</v>
      </c>
      <c r="AE10" s="11" t="str">
        <f t="shared" si="1"/>
        <v>mar.</v>
      </c>
      <c r="AF10" s="11" t="str">
        <f t="shared" si="1"/>
        <v>mer.</v>
      </c>
      <c r="AG10" s="11" t="str">
        <f t="shared" si="1"/>
        <v>jeu.</v>
      </c>
      <c r="AH10" s="11" t="str">
        <f t="shared" si="1"/>
        <v>ven.</v>
      </c>
    </row>
    <row r="11" spans="2:35" ht="15" customHeight="1">
      <c r="B11" s="35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35"/>
      <c r="C12" s="21" t="s">
        <v>7</v>
      </c>
      <c r="D12" s="15"/>
    </row>
    <row r="13" spans="2:35">
      <c r="B13" s="35"/>
      <c r="C13" s="21" t="s">
        <v>8</v>
      </c>
      <c r="D13" s="15"/>
    </row>
    <row r="14" spans="2:35">
      <c r="B14" s="35"/>
      <c r="C14" s="21" t="s">
        <v>9</v>
      </c>
      <c r="D14" s="15"/>
    </row>
    <row r="15" spans="2:35">
      <c r="B15" s="35"/>
      <c r="C15" s="21" t="s">
        <v>10</v>
      </c>
      <c r="D15" s="15"/>
    </row>
    <row r="16" spans="2:35">
      <c r="B16" s="35"/>
      <c r="C16" s="21" t="s">
        <v>11</v>
      </c>
      <c r="D16" s="15"/>
    </row>
    <row r="17" spans="2:31">
      <c r="B17" s="35"/>
      <c r="C17" s="21" t="s">
        <v>12</v>
      </c>
      <c r="D17" s="15"/>
    </row>
    <row r="18" spans="2:31">
      <c r="B18" s="35"/>
      <c r="C18" s="21" t="s">
        <v>13</v>
      </c>
      <c r="D18" s="15"/>
    </row>
    <row r="19" spans="2:31">
      <c r="B19" s="35"/>
      <c r="C19" s="21" t="s">
        <v>14</v>
      </c>
      <c r="D19" s="15"/>
    </row>
    <row r="20" spans="2:31">
      <c r="B20" s="35"/>
      <c r="C20" s="21" t="s">
        <v>15</v>
      </c>
      <c r="D20" s="15"/>
    </row>
    <row r="21" spans="2:31">
      <c r="B21" s="35"/>
      <c r="C21" s="21" t="s">
        <v>16</v>
      </c>
      <c r="D21" s="15"/>
    </row>
    <row r="22" spans="2:31">
      <c r="B22" s="35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35" t="s">
        <v>17</v>
      </c>
      <c r="C23" s="23" t="s">
        <v>18</v>
      </c>
    </row>
    <row r="24" spans="2:31">
      <c r="B24" s="35"/>
      <c r="C24" s="23" t="s">
        <v>19</v>
      </c>
    </row>
    <row r="25" spans="2:31">
      <c r="B25" s="35"/>
      <c r="C25" s="23" t="s">
        <v>20</v>
      </c>
    </row>
    <row r="26" spans="2:31">
      <c r="B26" s="35"/>
      <c r="C26" s="23" t="s">
        <v>21</v>
      </c>
    </row>
    <row r="27" spans="2:31" ht="15" customHeight="1">
      <c r="B27" s="35"/>
      <c r="C27" s="23" t="s">
        <v>22</v>
      </c>
    </row>
    <row r="28" spans="2:31" ht="15" customHeight="1">
      <c r="B28" s="35"/>
      <c r="C28" s="23" t="s">
        <v>23</v>
      </c>
    </row>
    <row r="29" spans="2:31" ht="15" customHeight="1">
      <c r="B29" s="35"/>
      <c r="C29" s="23" t="s">
        <v>24</v>
      </c>
    </row>
    <row r="30" spans="2:31" ht="15" customHeight="1">
      <c r="B30" s="35"/>
      <c r="C30" s="23" t="s">
        <v>25</v>
      </c>
    </row>
    <row r="31" spans="2:31" ht="15" customHeight="1">
      <c r="B31" s="35"/>
      <c r="C31" s="23" t="s">
        <v>26</v>
      </c>
    </row>
    <row r="32" spans="2:31" ht="15" customHeight="1">
      <c r="B32" s="35"/>
      <c r="C32" s="23" t="s">
        <v>27</v>
      </c>
    </row>
    <row r="33" spans="2:3" ht="15" customHeight="1">
      <c r="B33" s="35"/>
      <c r="C33" s="23" t="s">
        <v>28</v>
      </c>
    </row>
    <row r="34" spans="2:3" ht="15" customHeight="1">
      <c r="B34" s="35"/>
      <c r="C34" s="24"/>
    </row>
    <row r="35" spans="2:3" ht="15" customHeight="1">
      <c r="B35" s="35" t="s">
        <v>29</v>
      </c>
      <c r="C35" s="25" t="s">
        <v>30</v>
      </c>
    </row>
    <row r="36" spans="2:3" ht="15" customHeight="1">
      <c r="B36" s="35"/>
      <c r="C36" s="25" t="s">
        <v>31</v>
      </c>
    </row>
    <row r="37" spans="2:3" ht="15" customHeight="1">
      <c r="B37" s="35"/>
      <c r="C37" s="25" t="s">
        <v>32</v>
      </c>
    </row>
    <row r="38" spans="2:3" ht="15" customHeight="1">
      <c r="B38" s="35"/>
      <c r="C38" s="25" t="s">
        <v>33</v>
      </c>
    </row>
    <row r="39" spans="2:3" ht="15" customHeight="1">
      <c r="B39" s="35"/>
      <c r="C39" s="25" t="s">
        <v>34</v>
      </c>
    </row>
    <row r="40" spans="2:3" ht="15" customHeight="1">
      <c r="B40" s="35"/>
      <c r="C40" s="25" t="s">
        <v>35</v>
      </c>
    </row>
    <row r="41" spans="2:3" ht="15" customHeight="1">
      <c r="B41" s="35"/>
      <c r="C41" s="25" t="s">
        <v>36</v>
      </c>
    </row>
    <row r="42" spans="2:3" ht="15" customHeight="1">
      <c r="B42" s="35"/>
      <c r="C42" s="25" t="s">
        <v>37</v>
      </c>
    </row>
    <row r="43" spans="2:3" ht="15" customHeight="1">
      <c r="B43" s="35"/>
      <c r="C43" s="25" t="s">
        <v>38</v>
      </c>
    </row>
    <row r="44" spans="2:3" ht="15" customHeight="1">
      <c r="B44" s="35"/>
      <c r="C44" s="25" t="s">
        <v>39</v>
      </c>
    </row>
    <row r="45" spans="2:3" ht="15" customHeight="1">
      <c r="B45" s="35"/>
      <c r="C45" s="25" t="s">
        <v>40</v>
      </c>
    </row>
    <row r="46" spans="2:3" ht="15" customHeight="1">
      <c r="B46" s="35"/>
      <c r="C46" s="26" t="s">
        <v>41</v>
      </c>
    </row>
    <row r="47" spans="2:3" ht="15" customHeight="1">
      <c r="B47" s="35"/>
      <c r="C47" s="24"/>
    </row>
    <row r="48" spans="2:3" ht="15" customHeight="1">
      <c r="B48" s="35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21" priority="2">
      <formula>D$9&lt;&gt;""</formula>
    </cfRule>
  </conditionalFormatting>
  <conditionalFormatting sqref="D11:AH48">
    <cfRule type="expression" dxfId="20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6B60388-1FE7-47DF-81A2-A8F396F532AC}">
          <x14:formula1>
            <xm:f>Sources!$C$3:$C$14</xm:f>
          </x14:formula1>
          <xm:sqref>C3</xm:sqref>
        </x14:dataValidation>
        <x14:dataValidation type="list" allowBlank="1" showInputMessage="1" showErrorMessage="1" xr:uid="{9F4AD918-67DB-4DAA-B569-783383A33F1A}">
          <x14:formula1>
            <xm:f>Sources!$F$3:$F$35</xm:f>
          </x14:formula1>
          <xm:sqref>C2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4418B-07D6-43A9-92B8-9031C9B437E9}">
  <dimension ref="B2:AI48"/>
  <sheetViews>
    <sheetView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46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32" t="str">
        <f>IF(AND(C2&lt;&gt;"",C3&lt;&gt;""),"Effectif du mois "&amp;C3&amp;" "&amp;C2,"")</f>
        <v>Effectif du mois JUIN 2024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4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45444</v>
      </c>
      <c r="E8" s="1">
        <f>DATE($C$2,VLOOKUP($C$3,Sources!$C$3:$D$14,2,FALSE),Calendrier!E7)</f>
        <v>45445</v>
      </c>
      <c r="F8" s="1">
        <f>DATE($C$2,VLOOKUP($C$3,Sources!$C$3:$D$14,2,FALSE),Calendrier!F7)</f>
        <v>45446</v>
      </c>
      <c r="G8" s="1">
        <f>DATE($C$2,VLOOKUP($C$3,Sources!$C$3:$D$14,2,FALSE),Calendrier!G7)</f>
        <v>45447</v>
      </c>
      <c r="H8" s="1">
        <f>DATE($C$2,VLOOKUP($C$3,Sources!$C$3:$D$14,2,FALSE),Calendrier!H7)</f>
        <v>45448</v>
      </c>
      <c r="I8" s="1">
        <f>DATE($C$2,VLOOKUP($C$3,Sources!$C$3:$D$14,2,FALSE),Calendrier!I7)</f>
        <v>45449</v>
      </c>
      <c r="J8" s="1">
        <f>DATE($C$2,VLOOKUP($C$3,Sources!$C$3:$D$14,2,FALSE),Calendrier!J7)</f>
        <v>45450</v>
      </c>
      <c r="K8" s="1">
        <f>DATE($C$2,VLOOKUP($C$3,Sources!$C$3:$D$14,2,FALSE),Calendrier!K7)</f>
        <v>45451</v>
      </c>
      <c r="L8" s="1">
        <f>DATE($C$2,VLOOKUP($C$3,Sources!$C$3:$D$14,2,FALSE),Calendrier!L7)</f>
        <v>45452</v>
      </c>
      <c r="M8" s="1">
        <f>DATE($C$2,VLOOKUP($C$3,Sources!$C$3:$D$14,2,FALSE),Calendrier!M7)</f>
        <v>45453</v>
      </c>
      <c r="N8" s="1">
        <f>DATE($C$2,VLOOKUP($C$3,Sources!$C$3:$D$14,2,FALSE),Calendrier!N7)</f>
        <v>45454</v>
      </c>
      <c r="O8" s="1">
        <f>DATE($C$2,VLOOKUP($C$3,Sources!$C$3:$D$14,2,FALSE),Calendrier!O7)</f>
        <v>45455</v>
      </c>
      <c r="P8" s="1">
        <f>DATE($C$2,VLOOKUP($C$3,Sources!$C$3:$D$14,2,FALSE),Calendrier!P7)</f>
        <v>45456</v>
      </c>
      <c r="Q8" s="1">
        <f>DATE($C$2,VLOOKUP($C$3,Sources!$C$3:$D$14,2,FALSE),Calendrier!Q7)</f>
        <v>45457</v>
      </c>
      <c r="R8" s="1">
        <f>DATE($C$2,VLOOKUP($C$3,Sources!$C$3:$D$14,2,FALSE),Calendrier!R7)</f>
        <v>45458</v>
      </c>
      <c r="S8" s="1">
        <f>DATE($C$2,VLOOKUP($C$3,Sources!$C$3:$D$14,2,FALSE),Calendrier!S7)</f>
        <v>45459</v>
      </c>
      <c r="T8" s="1">
        <f>DATE($C$2,VLOOKUP($C$3,Sources!$C$3:$D$14,2,FALSE),Calendrier!T7)</f>
        <v>45460</v>
      </c>
      <c r="U8" s="1">
        <f>DATE($C$2,VLOOKUP($C$3,Sources!$C$3:$D$14,2,FALSE),Calendrier!U7)</f>
        <v>45461</v>
      </c>
      <c r="V8" s="1">
        <f>DATE($C$2,VLOOKUP($C$3,Sources!$C$3:$D$14,2,FALSE),Calendrier!V7)</f>
        <v>45462</v>
      </c>
      <c r="W8" s="1">
        <f>DATE($C$2,VLOOKUP($C$3,Sources!$C$3:$D$14,2,FALSE),Calendrier!W7)</f>
        <v>45463</v>
      </c>
      <c r="X8" s="1">
        <f>DATE($C$2,VLOOKUP($C$3,Sources!$C$3:$D$14,2,FALSE),Calendrier!X7)</f>
        <v>45464</v>
      </c>
      <c r="Y8" s="1">
        <f>DATE($C$2,VLOOKUP($C$3,Sources!$C$3:$D$14,2,FALSE),Calendrier!Y7)</f>
        <v>45465</v>
      </c>
      <c r="Z8" s="1">
        <f>DATE($C$2,VLOOKUP($C$3,Sources!$C$3:$D$14,2,FALSE),Calendrier!Z7)</f>
        <v>45466</v>
      </c>
      <c r="AA8" s="1">
        <f>DATE($C$2,VLOOKUP($C$3,Sources!$C$3:$D$14,2,FALSE),Calendrier!AA7)</f>
        <v>45467</v>
      </c>
      <c r="AB8" s="1">
        <f>DATE($C$2,VLOOKUP($C$3,Sources!$C$3:$D$14,2,FALSE),Calendrier!AB7)</f>
        <v>45468</v>
      </c>
      <c r="AC8" s="1">
        <f>DATE($C$2,VLOOKUP($C$3,Sources!$C$3:$D$14,2,FALSE),Calendrier!AC7)</f>
        <v>45469</v>
      </c>
      <c r="AD8" s="1">
        <f>DATE($C$2,VLOOKUP($C$3,Sources!$C$3:$D$14,2,FALSE),Calendrier!AD7)</f>
        <v>45470</v>
      </c>
      <c r="AE8" s="1">
        <f>DATE($C$2,VLOOKUP($C$3,Sources!$C$3:$D$14,2,FALSE),Calendrier!AE7)</f>
        <v>45471</v>
      </c>
      <c r="AF8" s="1">
        <f>DATE($C$2,VLOOKUP($C$3,Sources!$C$3:$D$14,2,FALSE),Calendrier!AF7)</f>
        <v>45472</v>
      </c>
      <c r="AG8" s="1">
        <f>DATE($C$2,VLOOKUP($C$3,Sources!$C$3:$D$14,2,FALSE),Calendrier!AG7)</f>
        <v>45473</v>
      </c>
      <c r="AH8" s="1">
        <f>DATE($C$2,VLOOKUP($C$3,Sources!$C$3:$D$14,2,FALSE),Calendrier!AH7)</f>
        <v>45474</v>
      </c>
    </row>
    <row r="9" spans="2:35" ht="14.25" customHeight="1">
      <c r="C9" s="36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/>
      </c>
      <c r="AI9" s="12"/>
    </row>
    <row r="10" spans="2:35">
      <c r="C10" s="37" t="s">
        <v>4</v>
      </c>
      <c r="D10" s="11" t="str">
        <f>IF(AND($C$2&lt;&gt;"",$C$3&lt;&gt;""),TEXT(D8,"jjj"),"")</f>
        <v>sam.</v>
      </c>
      <c r="E10" s="11" t="str">
        <f>IF(AND($C$2&lt;&gt;"",$C$3&lt;&gt;""),IF(MONTH(E8)=MONTH($D$8),TEXT(E8,"")&amp;""&amp;TEXT(E8,"jjj"),""),"")</f>
        <v>dim.</v>
      </c>
      <c r="F10" s="11" t="str">
        <f t="shared" ref="F10:AH10" si="1">IF(AND($C$2&lt;&gt;"",$C$3&lt;&gt;""),IF(MONTH(F8)=MONTH($D$8),TEXT(F8,"")&amp;""&amp;TEXT(F8,"jjj"),""),"")</f>
        <v>lun.</v>
      </c>
      <c r="G10" s="11" t="str">
        <f t="shared" si="1"/>
        <v>mar.</v>
      </c>
      <c r="H10" s="11" t="str">
        <f t="shared" si="1"/>
        <v>mer.</v>
      </c>
      <c r="I10" s="11" t="str">
        <f t="shared" si="1"/>
        <v>jeu.</v>
      </c>
      <c r="J10" s="11" t="str">
        <f t="shared" si="1"/>
        <v>ven.</v>
      </c>
      <c r="K10" s="11" t="str">
        <f t="shared" si="1"/>
        <v>sam.</v>
      </c>
      <c r="L10" s="11" t="str">
        <f t="shared" si="1"/>
        <v>dim.</v>
      </c>
      <c r="M10" s="11" t="str">
        <f t="shared" si="1"/>
        <v>lun.</v>
      </c>
      <c r="N10" s="11" t="str">
        <f t="shared" si="1"/>
        <v>mar.</v>
      </c>
      <c r="O10" s="11" t="str">
        <f t="shared" si="1"/>
        <v>mer.</v>
      </c>
      <c r="P10" s="11" t="str">
        <f t="shared" si="1"/>
        <v>jeu.</v>
      </c>
      <c r="Q10" s="11" t="str">
        <f t="shared" si="1"/>
        <v>ven.</v>
      </c>
      <c r="R10" s="11" t="str">
        <f t="shared" si="1"/>
        <v>sam.</v>
      </c>
      <c r="S10" s="11" t="str">
        <f t="shared" si="1"/>
        <v>dim.</v>
      </c>
      <c r="T10" s="11" t="str">
        <f t="shared" si="1"/>
        <v>lun.</v>
      </c>
      <c r="U10" s="11" t="str">
        <f t="shared" si="1"/>
        <v>mar.</v>
      </c>
      <c r="V10" s="11" t="str">
        <f t="shared" si="1"/>
        <v>mer.</v>
      </c>
      <c r="W10" s="11" t="str">
        <f t="shared" si="1"/>
        <v>jeu.</v>
      </c>
      <c r="X10" s="11" t="str">
        <f t="shared" si="1"/>
        <v>ven.</v>
      </c>
      <c r="Y10" s="11" t="str">
        <f t="shared" si="1"/>
        <v>sam.</v>
      </c>
      <c r="Z10" s="11" t="str">
        <f t="shared" si="1"/>
        <v>dim.</v>
      </c>
      <c r="AA10" s="11" t="str">
        <f t="shared" si="1"/>
        <v>lun.</v>
      </c>
      <c r="AB10" s="11" t="str">
        <f t="shared" si="1"/>
        <v>mar.</v>
      </c>
      <c r="AC10" s="11" t="str">
        <f t="shared" si="1"/>
        <v>mer.</v>
      </c>
      <c r="AD10" s="11" t="str">
        <f t="shared" si="1"/>
        <v>jeu.</v>
      </c>
      <c r="AE10" s="11" t="str">
        <f t="shared" si="1"/>
        <v>ven.</v>
      </c>
      <c r="AF10" s="11" t="str">
        <f t="shared" si="1"/>
        <v>sam.</v>
      </c>
      <c r="AG10" s="11" t="str">
        <f t="shared" si="1"/>
        <v>dim.</v>
      </c>
      <c r="AH10" s="11" t="str">
        <f t="shared" si="1"/>
        <v/>
      </c>
    </row>
    <row r="11" spans="2:35" ht="15" customHeight="1">
      <c r="B11" s="35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35"/>
      <c r="C12" s="21" t="s">
        <v>7</v>
      </c>
      <c r="D12" s="15"/>
    </row>
    <row r="13" spans="2:35">
      <c r="B13" s="35"/>
      <c r="C13" s="21" t="s">
        <v>8</v>
      </c>
      <c r="D13" s="15"/>
    </row>
    <row r="14" spans="2:35">
      <c r="B14" s="35"/>
      <c r="C14" s="21" t="s">
        <v>9</v>
      </c>
      <c r="D14" s="15"/>
    </row>
    <row r="15" spans="2:35">
      <c r="B15" s="35"/>
      <c r="C15" s="21" t="s">
        <v>10</v>
      </c>
      <c r="D15" s="15"/>
    </row>
    <row r="16" spans="2:35">
      <c r="B16" s="35"/>
      <c r="C16" s="21" t="s">
        <v>11</v>
      </c>
      <c r="D16" s="15"/>
    </row>
    <row r="17" spans="2:31">
      <c r="B17" s="35"/>
      <c r="C17" s="21" t="s">
        <v>12</v>
      </c>
      <c r="D17" s="15"/>
    </row>
    <row r="18" spans="2:31">
      <c r="B18" s="35"/>
      <c r="C18" s="21" t="s">
        <v>13</v>
      </c>
      <c r="D18" s="15"/>
    </row>
    <row r="19" spans="2:31">
      <c r="B19" s="35"/>
      <c r="C19" s="21" t="s">
        <v>14</v>
      </c>
      <c r="D19" s="15"/>
    </row>
    <row r="20" spans="2:31">
      <c r="B20" s="35"/>
      <c r="C20" s="21" t="s">
        <v>15</v>
      </c>
      <c r="D20" s="15"/>
    </row>
    <row r="21" spans="2:31">
      <c r="B21" s="35"/>
      <c r="C21" s="21" t="s">
        <v>16</v>
      </c>
      <c r="D21" s="15"/>
    </row>
    <row r="22" spans="2:31">
      <c r="B22" s="35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35" t="s">
        <v>17</v>
      </c>
      <c r="C23" s="23" t="s">
        <v>18</v>
      </c>
    </row>
    <row r="24" spans="2:31">
      <c r="B24" s="35"/>
      <c r="C24" s="23" t="s">
        <v>19</v>
      </c>
    </row>
    <row r="25" spans="2:31">
      <c r="B25" s="35"/>
      <c r="C25" s="23" t="s">
        <v>20</v>
      </c>
    </row>
    <row r="26" spans="2:31">
      <c r="B26" s="35"/>
      <c r="C26" s="23" t="s">
        <v>21</v>
      </c>
    </row>
    <row r="27" spans="2:31" ht="15" customHeight="1">
      <c r="B27" s="35"/>
      <c r="C27" s="23" t="s">
        <v>22</v>
      </c>
    </row>
    <row r="28" spans="2:31" ht="15" customHeight="1">
      <c r="B28" s="35"/>
      <c r="C28" s="23" t="s">
        <v>23</v>
      </c>
    </row>
    <row r="29" spans="2:31" ht="15" customHeight="1">
      <c r="B29" s="35"/>
      <c r="C29" s="23" t="s">
        <v>24</v>
      </c>
    </row>
    <row r="30" spans="2:31" ht="15" customHeight="1">
      <c r="B30" s="35"/>
      <c r="C30" s="23" t="s">
        <v>25</v>
      </c>
    </row>
    <row r="31" spans="2:31" ht="15" customHeight="1">
      <c r="B31" s="35"/>
      <c r="C31" s="23" t="s">
        <v>26</v>
      </c>
    </row>
    <row r="32" spans="2:31" ht="15" customHeight="1">
      <c r="B32" s="35"/>
      <c r="C32" s="23" t="s">
        <v>27</v>
      </c>
    </row>
    <row r="33" spans="2:3" ht="15" customHeight="1">
      <c r="B33" s="35"/>
      <c r="C33" s="23" t="s">
        <v>28</v>
      </c>
    </row>
    <row r="34" spans="2:3" ht="15" customHeight="1">
      <c r="B34" s="35"/>
      <c r="C34" s="24"/>
    </row>
    <row r="35" spans="2:3" ht="15" customHeight="1">
      <c r="B35" s="35" t="s">
        <v>29</v>
      </c>
      <c r="C35" s="25" t="s">
        <v>30</v>
      </c>
    </row>
    <row r="36" spans="2:3" ht="15" customHeight="1">
      <c r="B36" s="35"/>
      <c r="C36" s="25" t="s">
        <v>31</v>
      </c>
    </row>
    <row r="37" spans="2:3" ht="15" customHeight="1">
      <c r="B37" s="35"/>
      <c r="C37" s="25" t="s">
        <v>32</v>
      </c>
    </row>
    <row r="38" spans="2:3" ht="15" customHeight="1">
      <c r="B38" s="35"/>
      <c r="C38" s="25" t="s">
        <v>33</v>
      </c>
    </row>
    <row r="39" spans="2:3" ht="15" customHeight="1">
      <c r="B39" s="35"/>
      <c r="C39" s="25" t="s">
        <v>34</v>
      </c>
    </row>
    <row r="40" spans="2:3" ht="15" customHeight="1">
      <c r="B40" s="35"/>
      <c r="C40" s="25" t="s">
        <v>35</v>
      </c>
    </row>
    <row r="41" spans="2:3" ht="15" customHeight="1">
      <c r="B41" s="35"/>
      <c r="C41" s="25" t="s">
        <v>36</v>
      </c>
    </row>
    <row r="42" spans="2:3" ht="15" customHeight="1">
      <c r="B42" s="35"/>
      <c r="C42" s="25" t="s">
        <v>37</v>
      </c>
    </row>
    <row r="43" spans="2:3" ht="15" customHeight="1">
      <c r="B43" s="35"/>
      <c r="C43" s="25" t="s">
        <v>38</v>
      </c>
    </row>
    <row r="44" spans="2:3" ht="15" customHeight="1">
      <c r="B44" s="35"/>
      <c r="C44" s="25" t="s">
        <v>39</v>
      </c>
    </row>
    <row r="45" spans="2:3" ht="15" customHeight="1">
      <c r="B45" s="35"/>
      <c r="C45" s="25" t="s">
        <v>40</v>
      </c>
    </row>
    <row r="46" spans="2:3" ht="15" customHeight="1">
      <c r="B46" s="35"/>
      <c r="C46" s="26" t="s">
        <v>41</v>
      </c>
    </row>
    <row r="47" spans="2:3" ht="15" customHeight="1">
      <c r="B47" s="35"/>
      <c r="C47" s="24"/>
    </row>
    <row r="48" spans="2:3" ht="15" customHeight="1">
      <c r="B48" s="35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19" priority="2">
      <formula>D$9&lt;&gt;""</formula>
    </cfRule>
  </conditionalFormatting>
  <conditionalFormatting sqref="D11:AH48">
    <cfRule type="expression" dxfId="18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B4D1EF0-F562-4FB0-8C2D-599B6769DF51}">
          <x14:formula1>
            <xm:f>Sources!$C$3:$C$14</xm:f>
          </x14:formula1>
          <xm:sqref>C3</xm:sqref>
        </x14:dataValidation>
        <x14:dataValidation type="list" allowBlank="1" showInputMessage="1" showErrorMessage="1" xr:uid="{D1D9E640-AFCE-40C5-B801-066BE25A0EEE}">
          <x14:formula1>
            <xm:f>Sources!$F$3:$F$35</xm:f>
          </x14:formula1>
          <xm:sqref>C2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B448B1-A882-4A8B-A1FF-7F096FC0D660}">
  <dimension ref="B2:AI48"/>
  <sheetViews>
    <sheetView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47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32" t="str">
        <f>IF(AND(C2&lt;&gt;"",C3&lt;&gt;""),"Effectif du mois "&amp;C3&amp;" "&amp;C2,"")</f>
        <v>Effectif du mois JUILLET 2024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4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45474</v>
      </c>
      <c r="E8" s="1">
        <f>DATE($C$2,VLOOKUP($C$3,Sources!$C$3:$D$14,2,FALSE),Calendrier!E7)</f>
        <v>45475</v>
      </c>
      <c r="F8" s="1">
        <f>DATE($C$2,VLOOKUP($C$3,Sources!$C$3:$D$14,2,FALSE),Calendrier!F7)</f>
        <v>45476</v>
      </c>
      <c r="G8" s="1">
        <f>DATE($C$2,VLOOKUP($C$3,Sources!$C$3:$D$14,2,FALSE),Calendrier!G7)</f>
        <v>45477</v>
      </c>
      <c r="H8" s="1">
        <f>DATE($C$2,VLOOKUP($C$3,Sources!$C$3:$D$14,2,FALSE),Calendrier!H7)</f>
        <v>45478</v>
      </c>
      <c r="I8" s="1">
        <f>DATE($C$2,VLOOKUP($C$3,Sources!$C$3:$D$14,2,FALSE),Calendrier!I7)</f>
        <v>45479</v>
      </c>
      <c r="J8" s="1">
        <f>DATE($C$2,VLOOKUP($C$3,Sources!$C$3:$D$14,2,FALSE),Calendrier!J7)</f>
        <v>45480</v>
      </c>
      <c r="K8" s="1">
        <f>DATE($C$2,VLOOKUP($C$3,Sources!$C$3:$D$14,2,FALSE),Calendrier!K7)</f>
        <v>45481</v>
      </c>
      <c r="L8" s="1">
        <f>DATE($C$2,VLOOKUP($C$3,Sources!$C$3:$D$14,2,FALSE),Calendrier!L7)</f>
        <v>45482</v>
      </c>
      <c r="M8" s="1">
        <f>DATE($C$2,VLOOKUP($C$3,Sources!$C$3:$D$14,2,FALSE),Calendrier!M7)</f>
        <v>45483</v>
      </c>
      <c r="N8" s="1">
        <f>DATE($C$2,VLOOKUP($C$3,Sources!$C$3:$D$14,2,FALSE),Calendrier!N7)</f>
        <v>45484</v>
      </c>
      <c r="O8" s="1">
        <f>DATE($C$2,VLOOKUP($C$3,Sources!$C$3:$D$14,2,FALSE),Calendrier!O7)</f>
        <v>45485</v>
      </c>
      <c r="P8" s="1">
        <f>DATE($C$2,VLOOKUP($C$3,Sources!$C$3:$D$14,2,FALSE),Calendrier!P7)</f>
        <v>45486</v>
      </c>
      <c r="Q8" s="1">
        <f>DATE($C$2,VLOOKUP($C$3,Sources!$C$3:$D$14,2,FALSE),Calendrier!Q7)</f>
        <v>45487</v>
      </c>
      <c r="R8" s="1">
        <f>DATE($C$2,VLOOKUP($C$3,Sources!$C$3:$D$14,2,FALSE),Calendrier!R7)</f>
        <v>45488</v>
      </c>
      <c r="S8" s="1">
        <f>DATE($C$2,VLOOKUP($C$3,Sources!$C$3:$D$14,2,FALSE),Calendrier!S7)</f>
        <v>45489</v>
      </c>
      <c r="T8" s="1">
        <f>DATE($C$2,VLOOKUP($C$3,Sources!$C$3:$D$14,2,FALSE),Calendrier!T7)</f>
        <v>45490</v>
      </c>
      <c r="U8" s="1">
        <f>DATE($C$2,VLOOKUP($C$3,Sources!$C$3:$D$14,2,FALSE),Calendrier!U7)</f>
        <v>45491</v>
      </c>
      <c r="V8" s="1">
        <f>DATE($C$2,VLOOKUP($C$3,Sources!$C$3:$D$14,2,FALSE),Calendrier!V7)</f>
        <v>45492</v>
      </c>
      <c r="W8" s="1">
        <f>DATE($C$2,VLOOKUP($C$3,Sources!$C$3:$D$14,2,FALSE),Calendrier!W7)</f>
        <v>45493</v>
      </c>
      <c r="X8" s="1">
        <f>DATE($C$2,VLOOKUP($C$3,Sources!$C$3:$D$14,2,FALSE),Calendrier!X7)</f>
        <v>45494</v>
      </c>
      <c r="Y8" s="1">
        <f>DATE($C$2,VLOOKUP($C$3,Sources!$C$3:$D$14,2,FALSE),Calendrier!Y7)</f>
        <v>45495</v>
      </c>
      <c r="Z8" s="1">
        <f>DATE($C$2,VLOOKUP($C$3,Sources!$C$3:$D$14,2,FALSE),Calendrier!Z7)</f>
        <v>45496</v>
      </c>
      <c r="AA8" s="1">
        <f>DATE($C$2,VLOOKUP($C$3,Sources!$C$3:$D$14,2,FALSE),Calendrier!AA7)</f>
        <v>45497</v>
      </c>
      <c r="AB8" s="1">
        <f>DATE($C$2,VLOOKUP($C$3,Sources!$C$3:$D$14,2,FALSE),Calendrier!AB7)</f>
        <v>45498</v>
      </c>
      <c r="AC8" s="1">
        <f>DATE($C$2,VLOOKUP($C$3,Sources!$C$3:$D$14,2,FALSE),Calendrier!AC7)</f>
        <v>45499</v>
      </c>
      <c r="AD8" s="1">
        <f>DATE($C$2,VLOOKUP($C$3,Sources!$C$3:$D$14,2,FALSE),Calendrier!AD7)</f>
        <v>45500</v>
      </c>
      <c r="AE8" s="1">
        <f>DATE($C$2,VLOOKUP($C$3,Sources!$C$3:$D$14,2,FALSE),Calendrier!AE7)</f>
        <v>45501</v>
      </c>
      <c r="AF8" s="1">
        <f>DATE($C$2,VLOOKUP($C$3,Sources!$C$3:$D$14,2,FALSE),Calendrier!AF7)</f>
        <v>45502</v>
      </c>
      <c r="AG8" s="1">
        <f>DATE($C$2,VLOOKUP($C$3,Sources!$C$3:$D$14,2,FALSE),Calendrier!AG7)</f>
        <v>45503</v>
      </c>
      <c r="AH8" s="1">
        <f>DATE($C$2,VLOOKUP($C$3,Sources!$C$3:$D$14,2,FALSE),Calendrier!AH7)</f>
        <v>45504</v>
      </c>
    </row>
    <row r="9" spans="2:35" ht="14.25" customHeight="1">
      <c r="C9" s="36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7" t="s">
        <v>4</v>
      </c>
      <c r="D10" s="11" t="str">
        <f>IF(AND($C$2&lt;&gt;"",$C$3&lt;&gt;""),TEXT(D8,"jjj"),"")</f>
        <v>lun.</v>
      </c>
      <c r="E10" s="11" t="str">
        <f>IF(AND($C$2&lt;&gt;"",$C$3&lt;&gt;""),IF(MONTH(E8)=MONTH($D$8),TEXT(E8,"")&amp;""&amp;TEXT(E8,"jjj"),""),"")</f>
        <v>mar.</v>
      </c>
      <c r="F10" s="11" t="str">
        <f t="shared" ref="F10:AH10" si="1">IF(AND($C$2&lt;&gt;"",$C$3&lt;&gt;""),IF(MONTH(F8)=MONTH($D$8),TEXT(F8,"")&amp;""&amp;TEXT(F8,"jjj"),""),"")</f>
        <v>mer.</v>
      </c>
      <c r="G10" s="11" t="str">
        <f t="shared" si="1"/>
        <v>jeu.</v>
      </c>
      <c r="H10" s="11" t="str">
        <f t="shared" si="1"/>
        <v>ven.</v>
      </c>
      <c r="I10" s="11" t="str">
        <f t="shared" si="1"/>
        <v>sam.</v>
      </c>
      <c r="J10" s="11" t="str">
        <f t="shared" si="1"/>
        <v>dim.</v>
      </c>
      <c r="K10" s="11" t="str">
        <f t="shared" si="1"/>
        <v>lun.</v>
      </c>
      <c r="L10" s="11" t="str">
        <f t="shared" si="1"/>
        <v>mar.</v>
      </c>
      <c r="M10" s="11" t="str">
        <f t="shared" si="1"/>
        <v>mer.</v>
      </c>
      <c r="N10" s="11" t="str">
        <f t="shared" si="1"/>
        <v>jeu.</v>
      </c>
      <c r="O10" s="11" t="str">
        <f t="shared" si="1"/>
        <v>ven.</v>
      </c>
      <c r="P10" s="11" t="str">
        <f t="shared" si="1"/>
        <v>sam.</v>
      </c>
      <c r="Q10" s="11" t="str">
        <f t="shared" si="1"/>
        <v>dim.</v>
      </c>
      <c r="R10" s="11" t="str">
        <f t="shared" si="1"/>
        <v>lun.</v>
      </c>
      <c r="S10" s="11" t="str">
        <f t="shared" si="1"/>
        <v>mar.</v>
      </c>
      <c r="T10" s="11" t="str">
        <f t="shared" si="1"/>
        <v>mer.</v>
      </c>
      <c r="U10" s="11" t="str">
        <f t="shared" si="1"/>
        <v>jeu.</v>
      </c>
      <c r="V10" s="11" t="str">
        <f t="shared" si="1"/>
        <v>ven.</v>
      </c>
      <c r="W10" s="11" t="str">
        <f t="shared" si="1"/>
        <v>sam.</v>
      </c>
      <c r="X10" s="11" t="str">
        <f t="shared" si="1"/>
        <v>dim.</v>
      </c>
      <c r="Y10" s="11" t="str">
        <f t="shared" si="1"/>
        <v>lun.</v>
      </c>
      <c r="Z10" s="11" t="str">
        <f t="shared" si="1"/>
        <v>mar.</v>
      </c>
      <c r="AA10" s="11" t="str">
        <f t="shared" si="1"/>
        <v>mer.</v>
      </c>
      <c r="AB10" s="11" t="str">
        <f t="shared" si="1"/>
        <v>jeu.</v>
      </c>
      <c r="AC10" s="11" t="str">
        <f t="shared" si="1"/>
        <v>ven.</v>
      </c>
      <c r="AD10" s="11" t="str">
        <f t="shared" si="1"/>
        <v>sam.</v>
      </c>
      <c r="AE10" s="11" t="str">
        <f t="shared" si="1"/>
        <v>dim.</v>
      </c>
      <c r="AF10" s="11" t="str">
        <f t="shared" si="1"/>
        <v>lun.</v>
      </c>
      <c r="AG10" s="11" t="str">
        <f t="shared" si="1"/>
        <v>mar.</v>
      </c>
      <c r="AH10" s="11" t="str">
        <f t="shared" si="1"/>
        <v>mer.</v>
      </c>
    </row>
    <row r="11" spans="2:35" ht="15" customHeight="1">
      <c r="B11" s="35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35"/>
      <c r="C12" s="21" t="s">
        <v>7</v>
      </c>
      <c r="D12" s="15"/>
    </row>
    <row r="13" spans="2:35">
      <c r="B13" s="35"/>
      <c r="C13" s="21" t="s">
        <v>8</v>
      </c>
      <c r="D13" s="15"/>
    </row>
    <row r="14" spans="2:35">
      <c r="B14" s="35"/>
      <c r="C14" s="21" t="s">
        <v>9</v>
      </c>
      <c r="D14" s="15"/>
    </row>
    <row r="15" spans="2:35">
      <c r="B15" s="35"/>
      <c r="C15" s="21" t="s">
        <v>10</v>
      </c>
      <c r="D15" s="15"/>
    </row>
    <row r="16" spans="2:35">
      <c r="B16" s="35"/>
      <c r="C16" s="21" t="s">
        <v>11</v>
      </c>
      <c r="D16" s="15"/>
    </row>
    <row r="17" spans="2:31">
      <c r="B17" s="35"/>
      <c r="C17" s="21" t="s">
        <v>12</v>
      </c>
      <c r="D17" s="15"/>
    </row>
    <row r="18" spans="2:31">
      <c r="B18" s="35"/>
      <c r="C18" s="21" t="s">
        <v>13</v>
      </c>
      <c r="D18" s="15"/>
    </row>
    <row r="19" spans="2:31">
      <c r="B19" s="35"/>
      <c r="C19" s="21" t="s">
        <v>14</v>
      </c>
      <c r="D19" s="15"/>
    </row>
    <row r="20" spans="2:31">
      <c r="B20" s="35"/>
      <c r="C20" s="21" t="s">
        <v>15</v>
      </c>
      <c r="D20" s="15"/>
    </row>
    <row r="21" spans="2:31">
      <c r="B21" s="35"/>
      <c r="C21" s="21" t="s">
        <v>16</v>
      </c>
      <c r="D21" s="15"/>
    </row>
    <row r="22" spans="2:31">
      <c r="B22" s="35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35" t="s">
        <v>17</v>
      </c>
      <c r="C23" s="23" t="s">
        <v>18</v>
      </c>
    </row>
    <row r="24" spans="2:31">
      <c r="B24" s="35"/>
      <c r="C24" s="23" t="s">
        <v>19</v>
      </c>
    </row>
    <row r="25" spans="2:31">
      <c r="B25" s="35"/>
      <c r="C25" s="23" t="s">
        <v>20</v>
      </c>
    </row>
    <row r="26" spans="2:31">
      <c r="B26" s="35"/>
      <c r="C26" s="23" t="s">
        <v>21</v>
      </c>
    </row>
    <row r="27" spans="2:31" ht="15" customHeight="1">
      <c r="B27" s="35"/>
      <c r="C27" s="23" t="s">
        <v>22</v>
      </c>
    </row>
    <row r="28" spans="2:31" ht="15" customHeight="1">
      <c r="B28" s="35"/>
      <c r="C28" s="23" t="s">
        <v>23</v>
      </c>
    </row>
    <row r="29" spans="2:31" ht="15" customHeight="1">
      <c r="B29" s="35"/>
      <c r="C29" s="23" t="s">
        <v>24</v>
      </c>
    </row>
    <row r="30" spans="2:31" ht="15" customHeight="1">
      <c r="B30" s="35"/>
      <c r="C30" s="23" t="s">
        <v>25</v>
      </c>
    </row>
    <row r="31" spans="2:31" ht="15" customHeight="1">
      <c r="B31" s="35"/>
      <c r="C31" s="23" t="s">
        <v>26</v>
      </c>
    </row>
    <row r="32" spans="2:31" ht="15" customHeight="1">
      <c r="B32" s="35"/>
      <c r="C32" s="23" t="s">
        <v>27</v>
      </c>
    </row>
    <row r="33" spans="2:3" ht="15" customHeight="1">
      <c r="B33" s="35"/>
      <c r="C33" s="23" t="s">
        <v>28</v>
      </c>
    </row>
    <row r="34" spans="2:3" ht="15" customHeight="1">
      <c r="B34" s="35"/>
      <c r="C34" s="24"/>
    </row>
    <row r="35" spans="2:3" ht="15" customHeight="1">
      <c r="B35" s="35" t="s">
        <v>29</v>
      </c>
      <c r="C35" s="25" t="s">
        <v>30</v>
      </c>
    </row>
    <row r="36" spans="2:3" ht="15" customHeight="1">
      <c r="B36" s="35"/>
      <c r="C36" s="25" t="s">
        <v>31</v>
      </c>
    </row>
    <row r="37" spans="2:3" ht="15" customHeight="1">
      <c r="B37" s="35"/>
      <c r="C37" s="25" t="s">
        <v>32</v>
      </c>
    </row>
    <row r="38" spans="2:3" ht="15" customHeight="1">
      <c r="B38" s="35"/>
      <c r="C38" s="25" t="s">
        <v>33</v>
      </c>
    </row>
    <row r="39" spans="2:3" ht="15" customHeight="1">
      <c r="B39" s="35"/>
      <c r="C39" s="25" t="s">
        <v>34</v>
      </c>
    </row>
    <row r="40" spans="2:3" ht="15" customHeight="1">
      <c r="B40" s="35"/>
      <c r="C40" s="25" t="s">
        <v>35</v>
      </c>
    </row>
    <row r="41" spans="2:3" ht="15" customHeight="1">
      <c r="B41" s="35"/>
      <c r="C41" s="25" t="s">
        <v>36</v>
      </c>
    </row>
    <row r="42" spans="2:3" ht="15" customHeight="1">
      <c r="B42" s="35"/>
      <c r="C42" s="25" t="s">
        <v>37</v>
      </c>
    </row>
    <row r="43" spans="2:3" ht="15" customHeight="1">
      <c r="B43" s="35"/>
      <c r="C43" s="25" t="s">
        <v>38</v>
      </c>
    </row>
    <row r="44" spans="2:3" ht="15" customHeight="1">
      <c r="B44" s="35"/>
      <c r="C44" s="25" t="s">
        <v>39</v>
      </c>
    </row>
    <row r="45" spans="2:3" ht="15" customHeight="1">
      <c r="B45" s="35"/>
      <c r="C45" s="25" t="s">
        <v>40</v>
      </c>
    </row>
    <row r="46" spans="2:3" ht="15" customHeight="1">
      <c r="B46" s="35"/>
      <c r="C46" s="26" t="s">
        <v>41</v>
      </c>
    </row>
    <row r="47" spans="2:3" ht="15" customHeight="1">
      <c r="B47" s="35"/>
      <c r="C47" s="24"/>
    </row>
    <row r="48" spans="2:3" ht="15" customHeight="1">
      <c r="B48" s="35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17" priority="2">
      <formula>D$9&lt;&gt;""</formula>
    </cfRule>
  </conditionalFormatting>
  <conditionalFormatting sqref="D11:AH48">
    <cfRule type="expression" dxfId="16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C2B7FAC-9F98-4E80-A130-7CEFE61D2D90}">
          <x14:formula1>
            <xm:f>Sources!$C$3:$C$14</xm:f>
          </x14:formula1>
          <xm:sqref>C3</xm:sqref>
        </x14:dataValidation>
        <x14:dataValidation type="list" allowBlank="1" showInputMessage="1" showErrorMessage="1" xr:uid="{B5181CCB-0D8E-4BCE-B9EF-D4257771EE78}">
          <x14:formula1>
            <xm:f>Sources!$F$3:$F$35</xm:f>
          </x14:formula1>
          <xm:sqref>C2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325B72-C53C-4F8B-BDFA-7B1F14C5E27F}">
  <dimension ref="B2:AI48"/>
  <sheetViews>
    <sheetView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48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32" t="str">
        <f>IF(AND(C2&lt;&gt;"",C3&lt;&gt;""),"Effectif du mois "&amp;C3&amp;" "&amp;C2,"")</f>
        <v>Effectif du mois AOÛT 2024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4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45505</v>
      </c>
      <c r="E8" s="1">
        <f>DATE($C$2,VLOOKUP($C$3,Sources!$C$3:$D$14,2,FALSE),Calendrier!E7)</f>
        <v>45506</v>
      </c>
      <c r="F8" s="1">
        <f>DATE($C$2,VLOOKUP($C$3,Sources!$C$3:$D$14,2,FALSE),Calendrier!F7)</f>
        <v>45507</v>
      </c>
      <c r="G8" s="1">
        <f>DATE($C$2,VLOOKUP($C$3,Sources!$C$3:$D$14,2,FALSE),Calendrier!G7)</f>
        <v>45508</v>
      </c>
      <c r="H8" s="1">
        <f>DATE($C$2,VLOOKUP($C$3,Sources!$C$3:$D$14,2,FALSE),Calendrier!H7)</f>
        <v>45509</v>
      </c>
      <c r="I8" s="1">
        <f>DATE($C$2,VLOOKUP($C$3,Sources!$C$3:$D$14,2,FALSE),Calendrier!I7)</f>
        <v>45510</v>
      </c>
      <c r="J8" s="1">
        <f>DATE($C$2,VLOOKUP($C$3,Sources!$C$3:$D$14,2,FALSE),Calendrier!J7)</f>
        <v>45511</v>
      </c>
      <c r="K8" s="1">
        <f>DATE($C$2,VLOOKUP($C$3,Sources!$C$3:$D$14,2,FALSE),Calendrier!K7)</f>
        <v>45512</v>
      </c>
      <c r="L8" s="1">
        <f>DATE($C$2,VLOOKUP($C$3,Sources!$C$3:$D$14,2,FALSE),Calendrier!L7)</f>
        <v>45513</v>
      </c>
      <c r="M8" s="1">
        <f>DATE($C$2,VLOOKUP($C$3,Sources!$C$3:$D$14,2,FALSE),Calendrier!M7)</f>
        <v>45514</v>
      </c>
      <c r="N8" s="1">
        <f>DATE($C$2,VLOOKUP($C$3,Sources!$C$3:$D$14,2,FALSE),Calendrier!N7)</f>
        <v>45515</v>
      </c>
      <c r="O8" s="1">
        <f>DATE($C$2,VLOOKUP($C$3,Sources!$C$3:$D$14,2,FALSE),Calendrier!O7)</f>
        <v>45516</v>
      </c>
      <c r="P8" s="1">
        <f>DATE($C$2,VLOOKUP($C$3,Sources!$C$3:$D$14,2,FALSE),Calendrier!P7)</f>
        <v>45517</v>
      </c>
      <c r="Q8" s="1">
        <f>DATE($C$2,VLOOKUP($C$3,Sources!$C$3:$D$14,2,FALSE),Calendrier!Q7)</f>
        <v>45518</v>
      </c>
      <c r="R8" s="1">
        <f>DATE($C$2,VLOOKUP($C$3,Sources!$C$3:$D$14,2,FALSE),Calendrier!R7)</f>
        <v>45519</v>
      </c>
      <c r="S8" s="1">
        <f>DATE($C$2,VLOOKUP($C$3,Sources!$C$3:$D$14,2,FALSE),Calendrier!S7)</f>
        <v>45520</v>
      </c>
      <c r="T8" s="1">
        <f>DATE($C$2,VLOOKUP($C$3,Sources!$C$3:$D$14,2,FALSE),Calendrier!T7)</f>
        <v>45521</v>
      </c>
      <c r="U8" s="1">
        <f>DATE($C$2,VLOOKUP($C$3,Sources!$C$3:$D$14,2,FALSE),Calendrier!U7)</f>
        <v>45522</v>
      </c>
      <c r="V8" s="1">
        <f>DATE($C$2,VLOOKUP($C$3,Sources!$C$3:$D$14,2,FALSE),Calendrier!V7)</f>
        <v>45523</v>
      </c>
      <c r="W8" s="1">
        <f>DATE($C$2,VLOOKUP($C$3,Sources!$C$3:$D$14,2,FALSE),Calendrier!W7)</f>
        <v>45524</v>
      </c>
      <c r="X8" s="1">
        <f>DATE($C$2,VLOOKUP($C$3,Sources!$C$3:$D$14,2,FALSE),Calendrier!X7)</f>
        <v>45525</v>
      </c>
      <c r="Y8" s="1">
        <f>DATE($C$2,VLOOKUP($C$3,Sources!$C$3:$D$14,2,FALSE),Calendrier!Y7)</f>
        <v>45526</v>
      </c>
      <c r="Z8" s="1">
        <f>DATE($C$2,VLOOKUP($C$3,Sources!$C$3:$D$14,2,FALSE),Calendrier!Z7)</f>
        <v>45527</v>
      </c>
      <c r="AA8" s="1">
        <f>DATE($C$2,VLOOKUP($C$3,Sources!$C$3:$D$14,2,FALSE),Calendrier!AA7)</f>
        <v>45528</v>
      </c>
      <c r="AB8" s="1">
        <f>DATE($C$2,VLOOKUP($C$3,Sources!$C$3:$D$14,2,FALSE),Calendrier!AB7)</f>
        <v>45529</v>
      </c>
      <c r="AC8" s="1">
        <f>DATE($C$2,VLOOKUP($C$3,Sources!$C$3:$D$14,2,FALSE),Calendrier!AC7)</f>
        <v>45530</v>
      </c>
      <c r="AD8" s="1">
        <f>DATE($C$2,VLOOKUP($C$3,Sources!$C$3:$D$14,2,FALSE),Calendrier!AD7)</f>
        <v>45531</v>
      </c>
      <c r="AE8" s="1">
        <f>DATE($C$2,VLOOKUP($C$3,Sources!$C$3:$D$14,2,FALSE),Calendrier!AE7)</f>
        <v>45532</v>
      </c>
      <c r="AF8" s="1">
        <f>DATE($C$2,VLOOKUP($C$3,Sources!$C$3:$D$14,2,FALSE),Calendrier!AF7)</f>
        <v>45533</v>
      </c>
      <c r="AG8" s="1">
        <f>DATE($C$2,VLOOKUP($C$3,Sources!$C$3:$D$14,2,FALSE),Calendrier!AG7)</f>
        <v>45534</v>
      </c>
      <c r="AH8" s="1">
        <f>DATE($C$2,VLOOKUP($C$3,Sources!$C$3:$D$14,2,FALSE),Calendrier!AH7)</f>
        <v>45535</v>
      </c>
    </row>
    <row r="9" spans="2:35" ht="14.25" customHeight="1">
      <c r="C9" s="36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7" t="s">
        <v>4</v>
      </c>
      <c r="D10" s="11" t="str">
        <f>IF(AND($C$2&lt;&gt;"",$C$3&lt;&gt;""),TEXT(D8,"jjj"),"")</f>
        <v>jeu.</v>
      </c>
      <c r="E10" s="11" t="str">
        <f>IF(AND($C$2&lt;&gt;"",$C$3&lt;&gt;""),IF(MONTH(E8)=MONTH($D$8),TEXT(E8,"")&amp;""&amp;TEXT(E8,"jjj"),""),"")</f>
        <v>ven.</v>
      </c>
      <c r="F10" s="11" t="str">
        <f t="shared" ref="F10:AH10" si="1">IF(AND($C$2&lt;&gt;"",$C$3&lt;&gt;""),IF(MONTH(F8)=MONTH($D$8),TEXT(F8,"")&amp;""&amp;TEXT(F8,"jjj"),""),"")</f>
        <v>sam.</v>
      </c>
      <c r="G10" s="11" t="str">
        <f t="shared" si="1"/>
        <v>dim.</v>
      </c>
      <c r="H10" s="11" t="str">
        <f t="shared" si="1"/>
        <v>lun.</v>
      </c>
      <c r="I10" s="11" t="str">
        <f t="shared" si="1"/>
        <v>mar.</v>
      </c>
      <c r="J10" s="11" t="str">
        <f t="shared" si="1"/>
        <v>mer.</v>
      </c>
      <c r="K10" s="11" t="str">
        <f t="shared" si="1"/>
        <v>jeu.</v>
      </c>
      <c r="L10" s="11" t="str">
        <f t="shared" si="1"/>
        <v>ven.</v>
      </c>
      <c r="M10" s="11" t="str">
        <f t="shared" si="1"/>
        <v>sam.</v>
      </c>
      <c r="N10" s="11" t="str">
        <f t="shared" si="1"/>
        <v>dim.</v>
      </c>
      <c r="O10" s="11" t="str">
        <f t="shared" si="1"/>
        <v>lun.</v>
      </c>
      <c r="P10" s="11" t="str">
        <f t="shared" si="1"/>
        <v>mar.</v>
      </c>
      <c r="Q10" s="11" t="str">
        <f t="shared" si="1"/>
        <v>mer.</v>
      </c>
      <c r="R10" s="11" t="str">
        <f t="shared" si="1"/>
        <v>jeu.</v>
      </c>
      <c r="S10" s="11" t="str">
        <f t="shared" si="1"/>
        <v>ven.</v>
      </c>
      <c r="T10" s="11" t="str">
        <f t="shared" si="1"/>
        <v>sam.</v>
      </c>
      <c r="U10" s="11" t="str">
        <f t="shared" si="1"/>
        <v>dim.</v>
      </c>
      <c r="V10" s="11" t="str">
        <f t="shared" si="1"/>
        <v>lun.</v>
      </c>
      <c r="W10" s="11" t="str">
        <f t="shared" si="1"/>
        <v>mar.</v>
      </c>
      <c r="X10" s="11" t="str">
        <f t="shared" si="1"/>
        <v>mer.</v>
      </c>
      <c r="Y10" s="11" t="str">
        <f t="shared" si="1"/>
        <v>jeu.</v>
      </c>
      <c r="Z10" s="11" t="str">
        <f t="shared" si="1"/>
        <v>ven.</v>
      </c>
      <c r="AA10" s="11" t="str">
        <f t="shared" si="1"/>
        <v>sam.</v>
      </c>
      <c r="AB10" s="11" t="str">
        <f t="shared" si="1"/>
        <v>dim.</v>
      </c>
      <c r="AC10" s="11" t="str">
        <f t="shared" si="1"/>
        <v>lun.</v>
      </c>
      <c r="AD10" s="11" t="str">
        <f t="shared" si="1"/>
        <v>mar.</v>
      </c>
      <c r="AE10" s="11" t="str">
        <f t="shared" si="1"/>
        <v>mer.</v>
      </c>
      <c r="AF10" s="11" t="str">
        <f t="shared" si="1"/>
        <v>jeu.</v>
      </c>
      <c r="AG10" s="11" t="str">
        <f t="shared" si="1"/>
        <v>ven.</v>
      </c>
      <c r="AH10" s="11" t="str">
        <f t="shared" si="1"/>
        <v>sam.</v>
      </c>
    </row>
    <row r="11" spans="2:35" ht="15" customHeight="1">
      <c r="B11" s="35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35"/>
      <c r="C12" s="21" t="s">
        <v>7</v>
      </c>
      <c r="D12" s="15"/>
    </row>
    <row r="13" spans="2:35">
      <c r="B13" s="35"/>
      <c r="C13" s="21" t="s">
        <v>8</v>
      </c>
      <c r="D13" s="15"/>
    </row>
    <row r="14" spans="2:35">
      <c r="B14" s="35"/>
      <c r="C14" s="21" t="s">
        <v>9</v>
      </c>
      <c r="D14" s="15"/>
    </row>
    <row r="15" spans="2:35">
      <c r="B15" s="35"/>
      <c r="C15" s="21" t="s">
        <v>10</v>
      </c>
      <c r="D15" s="15"/>
    </row>
    <row r="16" spans="2:35">
      <c r="B16" s="35"/>
      <c r="C16" s="21" t="s">
        <v>11</v>
      </c>
      <c r="D16" s="15"/>
    </row>
    <row r="17" spans="2:31">
      <c r="B17" s="35"/>
      <c r="C17" s="21" t="s">
        <v>12</v>
      </c>
      <c r="D17" s="15"/>
    </row>
    <row r="18" spans="2:31">
      <c r="B18" s="35"/>
      <c r="C18" s="21" t="s">
        <v>13</v>
      </c>
      <c r="D18" s="15"/>
    </row>
    <row r="19" spans="2:31">
      <c r="B19" s="35"/>
      <c r="C19" s="21" t="s">
        <v>14</v>
      </c>
      <c r="D19" s="15"/>
    </row>
    <row r="20" spans="2:31">
      <c r="B20" s="35"/>
      <c r="C20" s="21" t="s">
        <v>15</v>
      </c>
      <c r="D20" s="15"/>
    </row>
    <row r="21" spans="2:31">
      <c r="B21" s="35"/>
      <c r="C21" s="21" t="s">
        <v>16</v>
      </c>
      <c r="D21" s="15"/>
    </row>
    <row r="22" spans="2:31">
      <c r="B22" s="35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35" t="s">
        <v>17</v>
      </c>
      <c r="C23" s="23" t="s">
        <v>18</v>
      </c>
    </row>
    <row r="24" spans="2:31">
      <c r="B24" s="35"/>
      <c r="C24" s="23" t="s">
        <v>19</v>
      </c>
    </row>
    <row r="25" spans="2:31">
      <c r="B25" s="35"/>
      <c r="C25" s="23" t="s">
        <v>20</v>
      </c>
    </row>
    <row r="26" spans="2:31">
      <c r="B26" s="35"/>
      <c r="C26" s="23" t="s">
        <v>21</v>
      </c>
    </row>
    <row r="27" spans="2:31" ht="15" customHeight="1">
      <c r="B27" s="35"/>
      <c r="C27" s="23" t="s">
        <v>22</v>
      </c>
    </row>
    <row r="28" spans="2:31" ht="15" customHeight="1">
      <c r="B28" s="35"/>
      <c r="C28" s="23" t="s">
        <v>23</v>
      </c>
    </row>
    <row r="29" spans="2:31" ht="15" customHeight="1">
      <c r="B29" s="35"/>
      <c r="C29" s="23" t="s">
        <v>24</v>
      </c>
    </row>
    <row r="30" spans="2:31" ht="15" customHeight="1">
      <c r="B30" s="35"/>
      <c r="C30" s="23" t="s">
        <v>25</v>
      </c>
    </row>
    <row r="31" spans="2:31" ht="15" customHeight="1">
      <c r="B31" s="35"/>
      <c r="C31" s="23" t="s">
        <v>26</v>
      </c>
    </row>
    <row r="32" spans="2:31" ht="15" customHeight="1">
      <c r="B32" s="35"/>
      <c r="C32" s="23" t="s">
        <v>27</v>
      </c>
    </row>
    <row r="33" spans="2:3" ht="15" customHeight="1">
      <c r="B33" s="35"/>
      <c r="C33" s="23" t="s">
        <v>28</v>
      </c>
    </row>
    <row r="34" spans="2:3" ht="15" customHeight="1">
      <c r="B34" s="35"/>
      <c r="C34" s="24"/>
    </row>
    <row r="35" spans="2:3" ht="15" customHeight="1">
      <c r="B35" s="35" t="s">
        <v>29</v>
      </c>
      <c r="C35" s="25" t="s">
        <v>30</v>
      </c>
    </row>
    <row r="36" spans="2:3" ht="15" customHeight="1">
      <c r="B36" s="35"/>
      <c r="C36" s="25" t="s">
        <v>31</v>
      </c>
    </row>
    <row r="37" spans="2:3" ht="15" customHeight="1">
      <c r="B37" s="35"/>
      <c r="C37" s="25" t="s">
        <v>32</v>
      </c>
    </row>
    <row r="38" spans="2:3" ht="15" customHeight="1">
      <c r="B38" s="35"/>
      <c r="C38" s="25" t="s">
        <v>33</v>
      </c>
    </row>
    <row r="39" spans="2:3" ht="15" customHeight="1">
      <c r="B39" s="35"/>
      <c r="C39" s="25" t="s">
        <v>34</v>
      </c>
    </row>
    <row r="40" spans="2:3" ht="15" customHeight="1">
      <c r="B40" s="35"/>
      <c r="C40" s="25" t="s">
        <v>35</v>
      </c>
    </row>
    <row r="41" spans="2:3" ht="15" customHeight="1">
      <c r="B41" s="35"/>
      <c r="C41" s="25" t="s">
        <v>36</v>
      </c>
    </row>
    <row r="42" spans="2:3" ht="15" customHeight="1">
      <c r="B42" s="35"/>
      <c r="C42" s="25" t="s">
        <v>37</v>
      </c>
    </row>
    <row r="43" spans="2:3" ht="15" customHeight="1">
      <c r="B43" s="35"/>
      <c r="C43" s="25" t="s">
        <v>38</v>
      </c>
    </row>
    <row r="44" spans="2:3" ht="15" customHeight="1">
      <c r="B44" s="35"/>
      <c r="C44" s="25" t="s">
        <v>39</v>
      </c>
    </row>
    <row r="45" spans="2:3" ht="15" customHeight="1">
      <c r="B45" s="35"/>
      <c r="C45" s="25" t="s">
        <v>40</v>
      </c>
    </row>
    <row r="46" spans="2:3" ht="15" customHeight="1">
      <c r="B46" s="35"/>
      <c r="C46" s="26" t="s">
        <v>41</v>
      </c>
    </row>
    <row r="47" spans="2:3" ht="15" customHeight="1">
      <c r="B47" s="35"/>
      <c r="C47" s="24"/>
    </row>
    <row r="48" spans="2:3" ht="15" customHeight="1">
      <c r="B48" s="35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15" priority="2">
      <formula>D$9&lt;&gt;""</formula>
    </cfRule>
  </conditionalFormatting>
  <conditionalFormatting sqref="D11:AH48">
    <cfRule type="expression" dxfId="14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46B5058-D644-4BED-AD59-94457871B5D0}">
          <x14:formula1>
            <xm:f>Sources!$C$3:$C$14</xm:f>
          </x14:formula1>
          <xm:sqref>C3</xm:sqref>
        </x14:dataValidation>
        <x14:dataValidation type="list" allowBlank="1" showInputMessage="1" showErrorMessage="1" xr:uid="{2CF6FD83-94B5-4445-A3D7-F9FD0D8B4798}">
          <x14:formula1>
            <xm:f>Sources!$F$3:$F$35</xm:f>
          </x14:formula1>
          <xm:sqref>C2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30564E-30DF-44B4-8262-71343C3A7617}">
  <dimension ref="B2:AI48"/>
  <sheetViews>
    <sheetView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49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32" t="str">
        <f>IF(AND(C2&lt;&gt;"",C3&lt;&gt;""),"Effectif du mois "&amp;C3&amp;" "&amp;C2,"")</f>
        <v>Effectif du mois SEPTEMBRE 2024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4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45536</v>
      </c>
      <c r="E8" s="1">
        <f>DATE($C$2,VLOOKUP($C$3,Sources!$C$3:$D$14,2,FALSE),Calendrier!E7)</f>
        <v>45537</v>
      </c>
      <c r="F8" s="1">
        <f>DATE($C$2,VLOOKUP($C$3,Sources!$C$3:$D$14,2,FALSE),Calendrier!F7)</f>
        <v>45538</v>
      </c>
      <c r="G8" s="1">
        <f>DATE($C$2,VLOOKUP($C$3,Sources!$C$3:$D$14,2,FALSE),Calendrier!G7)</f>
        <v>45539</v>
      </c>
      <c r="H8" s="1">
        <f>DATE($C$2,VLOOKUP($C$3,Sources!$C$3:$D$14,2,FALSE),Calendrier!H7)</f>
        <v>45540</v>
      </c>
      <c r="I8" s="1">
        <f>DATE($C$2,VLOOKUP($C$3,Sources!$C$3:$D$14,2,FALSE),Calendrier!I7)</f>
        <v>45541</v>
      </c>
      <c r="J8" s="1">
        <f>DATE($C$2,VLOOKUP($C$3,Sources!$C$3:$D$14,2,FALSE),Calendrier!J7)</f>
        <v>45542</v>
      </c>
      <c r="K8" s="1">
        <f>DATE($C$2,VLOOKUP($C$3,Sources!$C$3:$D$14,2,FALSE),Calendrier!K7)</f>
        <v>45543</v>
      </c>
      <c r="L8" s="1">
        <f>DATE($C$2,VLOOKUP($C$3,Sources!$C$3:$D$14,2,FALSE),Calendrier!L7)</f>
        <v>45544</v>
      </c>
      <c r="M8" s="1">
        <f>DATE($C$2,VLOOKUP($C$3,Sources!$C$3:$D$14,2,FALSE),Calendrier!M7)</f>
        <v>45545</v>
      </c>
      <c r="N8" s="1">
        <f>DATE($C$2,VLOOKUP($C$3,Sources!$C$3:$D$14,2,FALSE),Calendrier!N7)</f>
        <v>45546</v>
      </c>
      <c r="O8" s="1">
        <f>DATE($C$2,VLOOKUP($C$3,Sources!$C$3:$D$14,2,FALSE),Calendrier!O7)</f>
        <v>45547</v>
      </c>
      <c r="P8" s="1">
        <f>DATE($C$2,VLOOKUP($C$3,Sources!$C$3:$D$14,2,FALSE),Calendrier!P7)</f>
        <v>45548</v>
      </c>
      <c r="Q8" s="1">
        <f>DATE($C$2,VLOOKUP($C$3,Sources!$C$3:$D$14,2,FALSE),Calendrier!Q7)</f>
        <v>45549</v>
      </c>
      <c r="R8" s="1">
        <f>DATE($C$2,VLOOKUP($C$3,Sources!$C$3:$D$14,2,FALSE),Calendrier!R7)</f>
        <v>45550</v>
      </c>
      <c r="S8" s="1">
        <f>DATE($C$2,VLOOKUP($C$3,Sources!$C$3:$D$14,2,FALSE),Calendrier!S7)</f>
        <v>45551</v>
      </c>
      <c r="T8" s="1">
        <f>DATE($C$2,VLOOKUP($C$3,Sources!$C$3:$D$14,2,FALSE),Calendrier!T7)</f>
        <v>45552</v>
      </c>
      <c r="U8" s="1">
        <f>DATE($C$2,VLOOKUP($C$3,Sources!$C$3:$D$14,2,FALSE),Calendrier!U7)</f>
        <v>45553</v>
      </c>
      <c r="V8" s="1">
        <f>DATE($C$2,VLOOKUP($C$3,Sources!$C$3:$D$14,2,FALSE),Calendrier!V7)</f>
        <v>45554</v>
      </c>
      <c r="W8" s="1">
        <f>DATE($C$2,VLOOKUP($C$3,Sources!$C$3:$D$14,2,FALSE),Calendrier!W7)</f>
        <v>45555</v>
      </c>
      <c r="X8" s="1">
        <f>DATE($C$2,VLOOKUP($C$3,Sources!$C$3:$D$14,2,FALSE),Calendrier!X7)</f>
        <v>45556</v>
      </c>
      <c r="Y8" s="1">
        <f>DATE($C$2,VLOOKUP($C$3,Sources!$C$3:$D$14,2,FALSE),Calendrier!Y7)</f>
        <v>45557</v>
      </c>
      <c r="Z8" s="1">
        <f>DATE($C$2,VLOOKUP($C$3,Sources!$C$3:$D$14,2,FALSE),Calendrier!Z7)</f>
        <v>45558</v>
      </c>
      <c r="AA8" s="1">
        <f>DATE($C$2,VLOOKUP($C$3,Sources!$C$3:$D$14,2,FALSE),Calendrier!AA7)</f>
        <v>45559</v>
      </c>
      <c r="AB8" s="1">
        <f>DATE($C$2,VLOOKUP($C$3,Sources!$C$3:$D$14,2,FALSE),Calendrier!AB7)</f>
        <v>45560</v>
      </c>
      <c r="AC8" s="1">
        <f>DATE($C$2,VLOOKUP($C$3,Sources!$C$3:$D$14,2,FALSE),Calendrier!AC7)</f>
        <v>45561</v>
      </c>
      <c r="AD8" s="1">
        <f>DATE($C$2,VLOOKUP($C$3,Sources!$C$3:$D$14,2,FALSE),Calendrier!AD7)</f>
        <v>45562</v>
      </c>
      <c r="AE8" s="1">
        <f>DATE($C$2,VLOOKUP($C$3,Sources!$C$3:$D$14,2,FALSE),Calendrier!AE7)</f>
        <v>45563</v>
      </c>
      <c r="AF8" s="1">
        <f>DATE($C$2,VLOOKUP($C$3,Sources!$C$3:$D$14,2,FALSE),Calendrier!AF7)</f>
        <v>45564</v>
      </c>
      <c r="AG8" s="1">
        <f>DATE($C$2,VLOOKUP($C$3,Sources!$C$3:$D$14,2,FALSE),Calendrier!AG7)</f>
        <v>45565</v>
      </c>
      <c r="AH8" s="1">
        <f>DATE($C$2,VLOOKUP($C$3,Sources!$C$3:$D$14,2,FALSE),Calendrier!AH7)</f>
        <v>45566</v>
      </c>
    </row>
    <row r="9" spans="2:35" ht="14.25" customHeight="1">
      <c r="C9" s="36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/>
      </c>
      <c r="AI9" s="12"/>
    </row>
    <row r="10" spans="2:35">
      <c r="C10" s="37" t="s">
        <v>4</v>
      </c>
      <c r="D10" s="11" t="str">
        <f>IF(AND($C$2&lt;&gt;"",$C$3&lt;&gt;""),TEXT(D8,"jjj"),"")</f>
        <v>dim.</v>
      </c>
      <c r="E10" s="11" t="str">
        <f>IF(AND($C$2&lt;&gt;"",$C$3&lt;&gt;""),IF(MONTH(E8)=MONTH($D$8),TEXT(E8,"")&amp;""&amp;TEXT(E8,"jjj"),""),"")</f>
        <v>lun.</v>
      </c>
      <c r="F10" s="11" t="str">
        <f t="shared" ref="F10:AH10" si="1">IF(AND($C$2&lt;&gt;"",$C$3&lt;&gt;""),IF(MONTH(F8)=MONTH($D$8),TEXT(F8,"")&amp;""&amp;TEXT(F8,"jjj"),""),"")</f>
        <v>mar.</v>
      </c>
      <c r="G10" s="11" t="str">
        <f t="shared" si="1"/>
        <v>mer.</v>
      </c>
      <c r="H10" s="11" t="str">
        <f t="shared" si="1"/>
        <v>jeu.</v>
      </c>
      <c r="I10" s="11" t="str">
        <f t="shared" si="1"/>
        <v>ven.</v>
      </c>
      <c r="J10" s="11" t="str">
        <f t="shared" si="1"/>
        <v>sam.</v>
      </c>
      <c r="K10" s="11" t="str">
        <f t="shared" si="1"/>
        <v>dim.</v>
      </c>
      <c r="L10" s="11" t="str">
        <f t="shared" si="1"/>
        <v>lun.</v>
      </c>
      <c r="M10" s="11" t="str">
        <f t="shared" si="1"/>
        <v>mar.</v>
      </c>
      <c r="N10" s="11" t="str">
        <f t="shared" si="1"/>
        <v>mer.</v>
      </c>
      <c r="O10" s="11" t="str">
        <f t="shared" si="1"/>
        <v>jeu.</v>
      </c>
      <c r="P10" s="11" t="str">
        <f t="shared" si="1"/>
        <v>ven.</v>
      </c>
      <c r="Q10" s="11" t="str">
        <f t="shared" si="1"/>
        <v>sam.</v>
      </c>
      <c r="R10" s="11" t="str">
        <f t="shared" si="1"/>
        <v>dim.</v>
      </c>
      <c r="S10" s="11" t="str">
        <f t="shared" si="1"/>
        <v>lun.</v>
      </c>
      <c r="T10" s="11" t="str">
        <f t="shared" si="1"/>
        <v>mar.</v>
      </c>
      <c r="U10" s="11" t="str">
        <f t="shared" si="1"/>
        <v>mer.</v>
      </c>
      <c r="V10" s="11" t="str">
        <f t="shared" si="1"/>
        <v>jeu.</v>
      </c>
      <c r="W10" s="11" t="str">
        <f t="shared" si="1"/>
        <v>ven.</v>
      </c>
      <c r="X10" s="11" t="str">
        <f t="shared" si="1"/>
        <v>sam.</v>
      </c>
      <c r="Y10" s="11" t="str">
        <f t="shared" si="1"/>
        <v>dim.</v>
      </c>
      <c r="Z10" s="11" t="str">
        <f t="shared" si="1"/>
        <v>lun.</v>
      </c>
      <c r="AA10" s="11" t="str">
        <f t="shared" si="1"/>
        <v>mar.</v>
      </c>
      <c r="AB10" s="11" t="str">
        <f t="shared" si="1"/>
        <v>mer.</v>
      </c>
      <c r="AC10" s="11" t="str">
        <f t="shared" si="1"/>
        <v>jeu.</v>
      </c>
      <c r="AD10" s="11" t="str">
        <f t="shared" si="1"/>
        <v>ven.</v>
      </c>
      <c r="AE10" s="11" t="str">
        <f t="shared" si="1"/>
        <v>sam.</v>
      </c>
      <c r="AF10" s="11" t="str">
        <f t="shared" si="1"/>
        <v>dim.</v>
      </c>
      <c r="AG10" s="11" t="str">
        <f t="shared" si="1"/>
        <v>lun.</v>
      </c>
      <c r="AH10" s="11" t="str">
        <f t="shared" si="1"/>
        <v/>
      </c>
    </row>
    <row r="11" spans="2:35" ht="15" customHeight="1">
      <c r="B11" s="35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35"/>
      <c r="C12" s="21" t="s">
        <v>7</v>
      </c>
      <c r="D12" s="15"/>
    </row>
    <row r="13" spans="2:35">
      <c r="B13" s="35"/>
      <c r="C13" s="21" t="s">
        <v>8</v>
      </c>
      <c r="D13" s="15"/>
    </row>
    <row r="14" spans="2:35">
      <c r="B14" s="35"/>
      <c r="C14" s="21" t="s">
        <v>9</v>
      </c>
      <c r="D14" s="15"/>
    </row>
    <row r="15" spans="2:35">
      <c r="B15" s="35"/>
      <c r="C15" s="21" t="s">
        <v>10</v>
      </c>
      <c r="D15" s="15"/>
    </row>
    <row r="16" spans="2:35">
      <c r="B16" s="35"/>
      <c r="C16" s="21" t="s">
        <v>11</v>
      </c>
      <c r="D16" s="15"/>
    </row>
    <row r="17" spans="2:31">
      <c r="B17" s="35"/>
      <c r="C17" s="21" t="s">
        <v>12</v>
      </c>
      <c r="D17" s="15"/>
    </row>
    <row r="18" spans="2:31">
      <c r="B18" s="35"/>
      <c r="C18" s="21" t="s">
        <v>13</v>
      </c>
      <c r="D18" s="15"/>
    </row>
    <row r="19" spans="2:31">
      <c r="B19" s="35"/>
      <c r="C19" s="21" t="s">
        <v>14</v>
      </c>
      <c r="D19" s="15"/>
    </row>
    <row r="20" spans="2:31">
      <c r="B20" s="35"/>
      <c r="C20" s="21" t="s">
        <v>15</v>
      </c>
      <c r="D20" s="15"/>
    </row>
    <row r="21" spans="2:31">
      <c r="B21" s="35"/>
      <c r="C21" s="21" t="s">
        <v>16</v>
      </c>
      <c r="D21" s="15"/>
    </row>
    <row r="22" spans="2:31">
      <c r="B22" s="35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35" t="s">
        <v>17</v>
      </c>
      <c r="C23" s="23" t="s">
        <v>18</v>
      </c>
    </row>
    <row r="24" spans="2:31">
      <c r="B24" s="35"/>
      <c r="C24" s="23" t="s">
        <v>19</v>
      </c>
    </row>
    <row r="25" spans="2:31">
      <c r="B25" s="35"/>
      <c r="C25" s="23" t="s">
        <v>20</v>
      </c>
    </row>
    <row r="26" spans="2:31">
      <c r="B26" s="35"/>
      <c r="C26" s="23" t="s">
        <v>21</v>
      </c>
    </row>
    <row r="27" spans="2:31" ht="15" customHeight="1">
      <c r="B27" s="35"/>
      <c r="C27" s="23" t="s">
        <v>22</v>
      </c>
    </row>
    <row r="28" spans="2:31" ht="15" customHeight="1">
      <c r="B28" s="35"/>
      <c r="C28" s="23" t="s">
        <v>23</v>
      </c>
    </row>
    <row r="29" spans="2:31" ht="15" customHeight="1">
      <c r="B29" s="35"/>
      <c r="C29" s="23" t="s">
        <v>24</v>
      </c>
    </row>
    <row r="30" spans="2:31" ht="15" customHeight="1">
      <c r="B30" s="35"/>
      <c r="C30" s="23" t="s">
        <v>25</v>
      </c>
    </row>
    <row r="31" spans="2:31" ht="15" customHeight="1">
      <c r="B31" s="35"/>
      <c r="C31" s="23" t="s">
        <v>26</v>
      </c>
    </row>
    <row r="32" spans="2:31" ht="15" customHeight="1">
      <c r="B32" s="35"/>
      <c r="C32" s="23" t="s">
        <v>27</v>
      </c>
    </row>
    <row r="33" spans="2:3" ht="15" customHeight="1">
      <c r="B33" s="35"/>
      <c r="C33" s="23" t="s">
        <v>28</v>
      </c>
    </row>
    <row r="34" spans="2:3" ht="15" customHeight="1">
      <c r="B34" s="35"/>
      <c r="C34" s="24"/>
    </row>
    <row r="35" spans="2:3" ht="15" customHeight="1">
      <c r="B35" s="35" t="s">
        <v>29</v>
      </c>
      <c r="C35" s="25" t="s">
        <v>30</v>
      </c>
    </row>
    <row r="36" spans="2:3" ht="15" customHeight="1">
      <c r="B36" s="35"/>
      <c r="C36" s="25" t="s">
        <v>31</v>
      </c>
    </row>
    <row r="37" spans="2:3" ht="15" customHeight="1">
      <c r="B37" s="35"/>
      <c r="C37" s="25" t="s">
        <v>32</v>
      </c>
    </row>
    <row r="38" spans="2:3" ht="15" customHeight="1">
      <c r="B38" s="35"/>
      <c r="C38" s="25" t="s">
        <v>33</v>
      </c>
    </row>
    <row r="39" spans="2:3" ht="15" customHeight="1">
      <c r="B39" s="35"/>
      <c r="C39" s="25" t="s">
        <v>34</v>
      </c>
    </row>
    <row r="40" spans="2:3" ht="15" customHeight="1">
      <c r="B40" s="35"/>
      <c r="C40" s="25" t="s">
        <v>35</v>
      </c>
    </row>
    <row r="41" spans="2:3" ht="15" customHeight="1">
      <c r="B41" s="35"/>
      <c r="C41" s="25" t="s">
        <v>36</v>
      </c>
    </row>
    <row r="42" spans="2:3" ht="15" customHeight="1">
      <c r="B42" s="35"/>
      <c r="C42" s="25" t="s">
        <v>37</v>
      </c>
    </row>
    <row r="43" spans="2:3" ht="15" customHeight="1">
      <c r="B43" s="35"/>
      <c r="C43" s="25" t="s">
        <v>38</v>
      </c>
    </row>
    <row r="44" spans="2:3" ht="15" customHeight="1">
      <c r="B44" s="35"/>
      <c r="C44" s="25" t="s">
        <v>39</v>
      </c>
    </row>
    <row r="45" spans="2:3" ht="15" customHeight="1">
      <c r="B45" s="35"/>
      <c r="C45" s="25" t="s">
        <v>40</v>
      </c>
    </row>
    <row r="46" spans="2:3" ht="15" customHeight="1">
      <c r="B46" s="35"/>
      <c r="C46" s="26" t="s">
        <v>41</v>
      </c>
    </row>
    <row r="47" spans="2:3" ht="15" customHeight="1">
      <c r="B47" s="35"/>
      <c r="C47" s="24"/>
    </row>
    <row r="48" spans="2:3" ht="15" customHeight="1">
      <c r="B48" s="35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13" priority="2">
      <formula>D$9&lt;&gt;""</formula>
    </cfRule>
  </conditionalFormatting>
  <conditionalFormatting sqref="D11:AH48">
    <cfRule type="expression" dxfId="12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749F22F-3268-4B25-B8BA-AE4D3E9661DE}">
          <x14:formula1>
            <xm:f>Sources!$C$3:$C$14</xm:f>
          </x14:formula1>
          <xm:sqref>C3</xm:sqref>
        </x14:dataValidation>
        <x14:dataValidation type="list" allowBlank="1" showInputMessage="1" showErrorMessage="1" xr:uid="{DA655191-8EDB-42D9-AE35-30DE7B4F6AB1}">
          <x14:formula1>
            <xm:f>Sources!$F$3:$F$35</xm:f>
          </x14:formula1>
          <xm:sqref>C2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A7A0AB-8DC3-43DA-B67A-E0DA9F7FD685}">
  <dimension ref="B2:AI48"/>
  <sheetViews>
    <sheetView topLeftCell="A2"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50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32" t="str">
        <f>IF(AND(C2&lt;&gt;"",C3&lt;&gt;""),"Effectif du mois "&amp;C3&amp;" "&amp;C2,"")</f>
        <v>Effectif du mois OCTOBRE 2024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4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45566</v>
      </c>
      <c r="E8" s="1">
        <f>DATE($C$2,VLOOKUP($C$3,Sources!$C$3:$D$14,2,FALSE),Calendrier!E7)</f>
        <v>45567</v>
      </c>
      <c r="F8" s="1">
        <f>DATE($C$2,VLOOKUP($C$3,Sources!$C$3:$D$14,2,FALSE),Calendrier!F7)</f>
        <v>45568</v>
      </c>
      <c r="G8" s="1">
        <f>DATE($C$2,VLOOKUP($C$3,Sources!$C$3:$D$14,2,FALSE),Calendrier!G7)</f>
        <v>45569</v>
      </c>
      <c r="H8" s="1">
        <f>DATE($C$2,VLOOKUP($C$3,Sources!$C$3:$D$14,2,FALSE),Calendrier!H7)</f>
        <v>45570</v>
      </c>
      <c r="I8" s="1">
        <f>DATE($C$2,VLOOKUP($C$3,Sources!$C$3:$D$14,2,FALSE),Calendrier!I7)</f>
        <v>45571</v>
      </c>
      <c r="J8" s="1">
        <f>DATE($C$2,VLOOKUP($C$3,Sources!$C$3:$D$14,2,FALSE),Calendrier!J7)</f>
        <v>45572</v>
      </c>
      <c r="K8" s="1">
        <f>DATE($C$2,VLOOKUP($C$3,Sources!$C$3:$D$14,2,FALSE),Calendrier!K7)</f>
        <v>45573</v>
      </c>
      <c r="L8" s="1">
        <f>DATE($C$2,VLOOKUP($C$3,Sources!$C$3:$D$14,2,FALSE),Calendrier!L7)</f>
        <v>45574</v>
      </c>
      <c r="M8" s="1">
        <f>DATE($C$2,VLOOKUP($C$3,Sources!$C$3:$D$14,2,FALSE),Calendrier!M7)</f>
        <v>45575</v>
      </c>
      <c r="N8" s="1">
        <f>DATE($C$2,VLOOKUP($C$3,Sources!$C$3:$D$14,2,FALSE),Calendrier!N7)</f>
        <v>45576</v>
      </c>
      <c r="O8" s="1">
        <f>DATE($C$2,VLOOKUP($C$3,Sources!$C$3:$D$14,2,FALSE),Calendrier!O7)</f>
        <v>45577</v>
      </c>
      <c r="P8" s="1">
        <f>DATE($C$2,VLOOKUP($C$3,Sources!$C$3:$D$14,2,FALSE),Calendrier!P7)</f>
        <v>45578</v>
      </c>
      <c r="Q8" s="1">
        <f>DATE($C$2,VLOOKUP($C$3,Sources!$C$3:$D$14,2,FALSE),Calendrier!Q7)</f>
        <v>45579</v>
      </c>
      <c r="R8" s="1">
        <f>DATE($C$2,VLOOKUP($C$3,Sources!$C$3:$D$14,2,FALSE),Calendrier!R7)</f>
        <v>45580</v>
      </c>
      <c r="S8" s="1">
        <f>DATE($C$2,VLOOKUP($C$3,Sources!$C$3:$D$14,2,FALSE),Calendrier!S7)</f>
        <v>45581</v>
      </c>
      <c r="T8" s="1">
        <f>DATE($C$2,VLOOKUP($C$3,Sources!$C$3:$D$14,2,FALSE),Calendrier!T7)</f>
        <v>45582</v>
      </c>
      <c r="U8" s="1">
        <f>DATE($C$2,VLOOKUP($C$3,Sources!$C$3:$D$14,2,FALSE),Calendrier!U7)</f>
        <v>45583</v>
      </c>
      <c r="V8" s="1">
        <f>DATE($C$2,VLOOKUP($C$3,Sources!$C$3:$D$14,2,FALSE),Calendrier!V7)</f>
        <v>45584</v>
      </c>
      <c r="W8" s="1">
        <f>DATE($C$2,VLOOKUP($C$3,Sources!$C$3:$D$14,2,FALSE),Calendrier!W7)</f>
        <v>45585</v>
      </c>
      <c r="X8" s="1">
        <f>DATE($C$2,VLOOKUP($C$3,Sources!$C$3:$D$14,2,FALSE),Calendrier!X7)</f>
        <v>45586</v>
      </c>
      <c r="Y8" s="1">
        <f>DATE($C$2,VLOOKUP($C$3,Sources!$C$3:$D$14,2,FALSE),Calendrier!Y7)</f>
        <v>45587</v>
      </c>
      <c r="Z8" s="1">
        <f>DATE($C$2,VLOOKUP($C$3,Sources!$C$3:$D$14,2,FALSE),Calendrier!Z7)</f>
        <v>45588</v>
      </c>
      <c r="AA8" s="1">
        <f>DATE($C$2,VLOOKUP($C$3,Sources!$C$3:$D$14,2,FALSE),Calendrier!AA7)</f>
        <v>45589</v>
      </c>
      <c r="AB8" s="1">
        <f>DATE($C$2,VLOOKUP($C$3,Sources!$C$3:$D$14,2,FALSE),Calendrier!AB7)</f>
        <v>45590</v>
      </c>
      <c r="AC8" s="1">
        <f>DATE($C$2,VLOOKUP($C$3,Sources!$C$3:$D$14,2,FALSE),Calendrier!AC7)</f>
        <v>45591</v>
      </c>
      <c r="AD8" s="1">
        <f>DATE($C$2,VLOOKUP($C$3,Sources!$C$3:$D$14,2,FALSE),Calendrier!AD7)</f>
        <v>45592</v>
      </c>
      <c r="AE8" s="1">
        <f>DATE($C$2,VLOOKUP($C$3,Sources!$C$3:$D$14,2,FALSE),Calendrier!AE7)</f>
        <v>45593</v>
      </c>
      <c r="AF8" s="1">
        <f>DATE($C$2,VLOOKUP($C$3,Sources!$C$3:$D$14,2,FALSE),Calendrier!AF7)</f>
        <v>45594</v>
      </c>
      <c r="AG8" s="1">
        <f>DATE($C$2,VLOOKUP($C$3,Sources!$C$3:$D$14,2,FALSE),Calendrier!AG7)</f>
        <v>45595</v>
      </c>
      <c r="AH8" s="1">
        <f>DATE($C$2,VLOOKUP($C$3,Sources!$C$3:$D$14,2,FALSE),Calendrier!AH7)</f>
        <v>45596</v>
      </c>
    </row>
    <row r="9" spans="2:35" ht="14.25" customHeight="1">
      <c r="C9" s="36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7" t="s">
        <v>4</v>
      </c>
      <c r="D10" s="11" t="str">
        <f>IF(AND($C$2&lt;&gt;"",$C$3&lt;&gt;""),TEXT(D8,"jjj"),"")</f>
        <v>mar.</v>
      </c>
      <c r="E10" s="11" t="str">
        <f>IF(AND($C$2&lt;&gt;"",$C$3&lt;&gt;""),IF(MONTH(E8)=MONTH($D$8),TEXT(E8,"")&amp;""&amp;TEXT(E8,"jjj"),""),"")</f>
        <v>mer.</v>
      </c>
      <c r="F10" s="11" t="str">
        <f t="shared" ref="F10:AH10" si="1">IF(AND($C$2&lt;&gt;"",$C$3&lt;&gt;""),IF(MONTH(F8)=MONTH($D$8),TEXT(F8,"")&amp;""&amp;TEXT(F8,"jjj"),""),"")</f>
        <v>jeu.</v>
      </c>
      <c r="G10" s="11" t="str">
        <f t="shared" si="1"/>
        <v>ven.</v>
      </c>
      <c r="H10" s="11" t="str">
        <f t="shared" si="1"/>
        <v>sam.</v>
      </c>
      <c r="I10" s="11" t="str">
        <f t="shared" si="1"/>
        <v>dim.</v>
      </c>
      <c r="J10" s="11" t="str">
        <f t="shared" si="1"/>
        <v>lun.</v>
      </c>
      <c r="K10" s="11" t="str">
        <f t="shared" si="1"/>
        <v>mar.</v>
      </c>
      <c r="L10" s="11" t="str">
        <f t="shared" si="1"/>
        <v>mer.</v>
      </c>
      <c r="M10" s="11" t="str">
        <f t="shared" si="1"/>
        <v>jeu.</v>
      </c>
      <c r="N10" s="11" t="str">
        <f t="shared" si="1"/>
        <v>ven.</v>
      </c>
      <c r="O10" s="11" t="str">
        <f t="shared" si="1"/>
        <v>sam.</v>
      </c>
      <c r="P10" s="11" t="str">
        <f t="shared" si="1"/>
        <v>dim.</v>
      </c>
      <c r="Q10" s="11" t="str">
        <f t="shared" si="1"/>
        <v>lun.</v>
      </c>
      <c r="R10" s="11" t="str">
        <f t="shared" si="1"/>
        <v>mar.</v>
      </c>
      <c r="S10" s="11" t="str">
        <f t="shared" si="1"/>
        <v>mer.</v>
      </c>
      <c r="T10" s="11" t="str">
        <f t="shared" si="1"/>
        <v>jeu.</v>
      </c>
      <c r="U10" s="11" t="str">
        <f t="shared" si="1"/>
        <v>ven.</v>
      </c>
      <c r="V10" s="11" t="str">
        <f t="shared" si="1"/>
        <v>sam.</v>
      </c>
      <c r="W10" s="11" t="str">
        <f t="shared" si="1"/>
        <v>dim.</v>
      </c>
      <c r="X10" s="11" t="str">
        <f t="shared" si="1"/>
        <v>lun.</v>
      </c>
      <c r="Y10" s="11" t="str">
        <f t="shared" si="1"/>
        <v>mar.</v>
      </c>
      <c r="Z10" s="11" t="str">
        <f t="shared" si="1"/>
        <v>mer.</v>
      </c>
      <c r="AA10" s="11" t="str">
        <f t="shared" si="1"/>
        <v>jeu.</v>
      </c>
      <c r="AB10" s="11" t="str">
        <f t="shared" si="1"/>
        <v>ven.</v>
      </c>
      <c r="AC10" s="11" t="str">
        <f t="shared" si="1"/>
        <v>sam.</v>
      </c>
      <c r="AD10" s="11" t="str">
        <f t="shared" si="1"/>
        <v>dim.</v>
      </c>
      <c r="AE10" s="11" t="str">
        <f t="shared" si="1"/>
        <v>lun.</v>
      </c>
      <c r="AF10" s="11" t="str">
        <f t="shared" si="1"/>
        <v>mar.</v>
      </c>
      <c r="AG10" s="11" t="str">
        <f t="shared" si="1"/>
        <v>mer.</v>
      </c>
      <c r="AH10" s="11" t="str">
        <f t="shared" si="1"/>
        <v>jeu.</v>
      </c>
    </row>
    <row r="11" spans="2:35" ht="15" customHeight="1">
      <c r="B11" s="35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35"/>
      <c r="C12" s="21" t="s">
        <v>7</v>
      </c>
      <c r="D12" s="15"/>
    </row>
    <row r="13" spans="2:35">
      <c r="B13" s="35"/>
      <c r="C13" s="21" t="s">
        <v>8</v>
      </c>
      <c r="D13" s="15"/>
    </row>
    <row r="14" spans="2:35">
      <c r="B14" s="35"/>
      <c r="C14" s="21" t="s">
        <v>9</v>
      </c>
      <c r="D14" s="15"/>
    </row>
    <row r="15" spans="2:35">
      <c r="B15" s="35"/>
      <c r="C15" s="21" t="s">
        <v>10</v>
      </c>
      <c r="D15" s="15"/>
    </row>
    <row r="16" spans="2:35">
      <c r="B16" s="35"/>
      <c r="C16" s="21" t="s">
        <v>11</v>
      </c>
      <c r="D16" s="15"/>
    </row>
    <row r="17" spans="2:31">
      <c r="B17" s="35"/>
      <c r="C17" s="21" t="s">
        <v>12</v>
      </c>
      <c r="D17" s="15"/>
    </row>
    <row r="18" spans="2:31">
      <c r="B18" s="35"/>
      <c r="C18" s="21" t="s">
        <v>13</v>
      </c>
      <c r="D18" s="15"/>
    </row>
    <row r="19" spans="2:31">
      <c r="B19" s="35"/>
      <c r="C19" s="21" t="s">
        <v>14</v>
      </c>
      <c r="D19" s="15"/>
    </row>
    <row r="20" spans="2:31">
      <c r="B20" s="35"/>
      <c r="C20" s="21" t="s">
        <v>15</v>
      </c>
      <c r="D20" s="15"/>
    </row>
    <row r="21" spans="2:31">
      <c r="B21" s="35"/>
      <c r="C21" s="21" t="s">
        <v>16</v>
      </c>
      <c r="D21" s="15"/>
    </row>
    <row r="22" spans="2:31">
      <c r="B22" s="35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35" t="s">
        <v>17</v>
      </c>
      <c r="C23" s="23" t="s">
        <v>18</v>
      </c>
    </row>
    <row r="24" spans="2:31">
      <c r="B24" s="35"/>
      <c r="C24" s="23" t="s">
        <v>19</v>
      </c>
    </row>
    <row r="25" spans="2:31">
      <c r="B25" s="35"/>
      <c r="C25" s="23" t="s">
        <v>20</v>
      </c>
    </row>
    <row r="26" spans="2:31">
      <c r="B26" s="35"/>
      <c r="C26" s="23" t="s">
        <v>21</v>
      </c>
    </row>
    <row r="27" spans="2:31" ht="15" customHeight="1">
      <c r="B27" s="35"/>
      <c r="C27" s="23" t="s">
        <v>22</v>
      </c>
    </row>
    <row r="28" spans="2:31" ht="15" customHeight="1">
      <c r="B28" s="35"/>
      <c r="C28" s="23" t="s">
        <v>23</v>
      </c>
    </row>
    <row r="29" spans="2:31" ht="15" customHeight="1">
      <c r="B29" s="35"/>
      <c r="C29" s="23" t="s">
        <v>24</v>
      </c>
    </row>
    <row r="30" spans="2:31" ht="15" customHeight="1">
      <c r="B30" s="35"/>
      <c r="C30" s="23" t="s">
        <v>25</v>
      </c>
    </row>
    <row r="31" spans="2:31" ht="15" customHeight="1">
      <c r="B31" s="35"/>
      <c r="C31" s="23" t="s">
        <v>26</v>
      </c>
    </row>
    <row r="32" spans="2:31" ht="15" customHeight="1">
      <c r="B32" s="35"/>
      <c r="C32" s="23" t="s">
        <v>27</v>
      </c>
    </row>
    <row r="33" spans="2:3" ht="15" customHeight="1">
      <c r="B33" s="35"/>
      <c r="C33" s="23" t="s">
        <v>28</v>
      </c>
    </row>
    <row r="34" spans="2:3" ht="15" customHeight="1">
      <c r="B34" s="35"/>
      <c r="C34" s="24"/>
    </row>
    <row r="35" spans="2:3" ht="15" customHeight="1">
      <c r="B35" s="35" t="s">
        <v>29</v>
      </c>
      <c r="C35" s="25" t="s">
        <v>30</v>
      </c>
    </row>
    <row r="36" spans="2:3" ht="15" customHeight="1">
      <c r="B36" s="35"/>
      <c r="C36" s="25" t="s">
        <v>31</v>
      </c>
    </row>
    <row r="37" spans="2:3" ht="15" customHeight="1">
      <c r="B37" s="35"/>
      <c r="C37" s="25" t="s">
        <v>32</v>
      </c>
    </row>
    <row r="38" spans="2:3" ht="15" customHeight="1">
      <c r="B38" s="35"/>
      <c r="C38" s="25" t="s">
        <v>33</v>
      </c>
    </row>
    <row r="39" spans="2:3" ht="15" customHeight="1">
      <c r="B39" s="35"/>
      <c r="C39" s="25" t="s">
        <v>34</v>
      </c>
    </row>
    <row r="40" spans="2:3" ht="15" customHeight="1">
      <c r="B40" s="35"/>
      <c r="C40" s="25" t="s">
        <v>35</v>
      </c>
    </row>
    <row r="41" spans="2:3" ht="15" customHeight="1">
      <c r="B41" s="35"/>
      <c r="C41" s="25" t="s">
        <v>36</v>
      </c>
    </row>
    <row r="42" spans="2:3" ht="15" customHeight="1">
      <c r="B42" s="35"/>
      <c r="C42" s="25" t="s">
        <v>37</v>
      </c>
    </row>
    <row r="43" spans="2:3" ht="15" customHeight="1">
      <c r="B43" s="35"/>
      <c r="C43" s="25" t="s">
        <v>38</v>
      </c>
    </row>
    <row r="44" spans="2:3" ht="15" customHeight="1">
      <c r="B44" s="35"/>
      <c r="C44" s="25" t="s">
        <v>39</v>
      </c>
    </row>
    <row r="45" spans="2:3" ht="15" customHeight="1">
      <c r="B45" s="35"/>
      <c r="C45" s="25" t="s">
        <v>40</v>
      </c>
    </row>
    <row r="46" spans="2:3" ht="15" customHeight="1">
      <c r="B46" s="35"/>
      <c r="C46" s="26" t="s">
        <v>41</v>
      </c>
    </row>
    <row r="47" spans="2:3" ht="15" customHeight="1">
      <c r="B47" s="35"/>
      <c r="C47" s="24"/>
    </row>
    <row r="48" spans="2:3" ht="15" customHeight="1">
      <c r="B48" s="35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11" priority="2">
      <formula>D$9&lt;&gt;""</formula>
    </cfRule>
  </conditionalFormatting>
  <conditionalFormatting sqref="D11:AH48">
    <cfRule type="expression" dxfId="10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98C8C4C-430E-4292-9924-2F90CC7F924E}">
          <x14:formula1>
            <xm:f>Sources!$C$3:$C$14</xm:f>
          </x14:formula1>
          <xm:sqref>C3</xm:sqref>
        </x14:dataValidation>
        <x14:dataValidation type="list" allowBlank="1" showInputMessage="1" showErrorMessage="1" xr:uid="{58574E79-93FA-4F9B-B23D-6E4DD2FEDC36}">
          <x14:formula1>
            <xm:f>Sources!$F$3:$F$35</xm:f>
          </x14:formula1>
          <xm:sqref>C2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5B479-A291-4FD1-89D1-9BC662358A3E}">
  <dimension ref="B2:AI48"/>
  <sheetViews>
    <sheetView topLeftCell="A2"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51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32" t="str">
        <f>IF(AND(C2&lt;&gt;"",C3&lt;&gt;""),"Effectif du mois "&amp;C3&amp;" "&amp;C2,"")</f>
        <v>Effectif du mois NOVEMBRE 2024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4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45597</v>
      </c>
      <c r="E8" s="1">
        <f>DATE($C$2,VLOOKUP($C$3,Sources!$C$3:$D$14,2,FALSE),Calendrier!E7)</f>
        <v>45598</v>
      </c>
      <c r="F8" s="1">
        <f>DATE($C$2,VLOOKUP($C$3,Sources!$C$3:$D$14,2,FALSE),Calendrier!F7)</f>
        <v>45599</v>
      </c>
      <c r="G8" s="1">
        <f>DATE($C$2,VLOOKUP($C$3,Sources!$C$3:$D$14,2,FALSE),Calendrier!G7)</f>
        <v>45600</v>
      </c>
      <c r="H8" s="1">
        <f>DATE($C$2,VLOOKUP($C$3,Sources!$C$3:$D$14,2,FALSE),Calendrier!H7)</f>
        <v>45601</v>
      </c>
      <c r="I8" s="1">
        <f>DATE($C$2,VLOOKUP($C$3,Sources!$C$3:$D$14,2,FALSE),Calendrier!I7)</f>
        <v>45602</v>
      </c>
      <c r="J8" s="1">
        <f>DATE($C$2,VLOOKUP($C$3,Sources!$C$3:$D$14,2,FALSE),Calendrier!J7)</f>
        <v>45603</v>
      </c>
      <c r="K8" s="1">
        <f>DATE($C$2,VLOOKUP($C$3,Sources!$C$3:$D$14,2,FALSE),Calendrier!K7)</f>
        <v>45604</v>
      </c>
      <c r="L8" s="1">
        <f>DATE($C$2,VLOOKUP($C$3,Sources!$C$3:$D$14,2,FALSE),Calendrier!L7)</f>
        <v>45605</v>
      </c>
      <c r="M8" s="1">
        <f>DATE($C$2,VLOOKUP($C$3,Sources!$C$3:$D$14,2,FALSE),Calendrier!M7)</f>
        <v>45606</v>
      </c>
      <c r="N8" s="1">
        <f>DATE($C$2,VLOOKUP($C$3,Sources!$C$3:$D$14,2,FALSE),Calendrier!N7)</f>
        <v>45607</v>
      </c>
      <c r="O8" s="1">
        <f>DATE($C$2,VLOOKUP($C$3,Sources!$C$3:$D$14,2,FALSE),Calendrier!O7)</f>
        <v>45608</v>
      </c>
      <c r="P8" s="1">
        <f>DATE($C$2,VLOOKUP($C$3,Sources!$C$3:$D$14,2,FALSE),Calendrier!P7)</f>
        <v>45609</v>
      </c>
      <c r="Q8" s="1">
        <f>DATE($C$2,VLOOKUP($C$3,Sources!$C$3:$D$14,2,FALSE),Calendrier!Q7)</f>
        <v>45610</v>
      </c>
      <c r="R8" s="1">
        <f>DATE($C$2,VLOOKUP($C$3,Sources!$C$3:$D$14,2,FALSE),Calendrier!R7)</f>
        <v>45611</v>
      </c>
      <c r="S8" s="1">
        <f>DATE($C$2,VLOOKUP($C$3,Sources!$C$3:$D$14,2,FALSE),Calendrier!S7)</f>
        <v>45612</v>
      </c>
      <c r="T8" s="1">
        <f>DATE($C$2,VLOOKUP($C$3,Sources!$C$3:$D$14,2,FALSE),Calendrier!T7)</f>
        <v>45613</v>
      </c>
      <c r="U8" s="1">
        <f>DATE($C$2,VLOOKUP($C$3,Sources!$C$3:$D$14,2,FALSE),Calendrier!U7)</f>
        <v>45614</v>
      </c>
      <c r="V8" s="1">
        <f>DATE($C$2,VLOOKUP($C$3,Sources!$C$3:$D$14,2,FALSE),Calendrier!V7)</f>
        <v>45615</v>
      </c>
      <c r="W8" s="1">
        <f>DATE($C$2,VLOOKUP($C$3,Sources!$C$3:$D$14,2,FALSE),Calendrier!W7)</f>
        <v>45616</v>
      </c>
      <c r="X8" s="1">
        <f>DATE($C$2,VLOOKUP($C$3,Sources!$C$3:$D$14,2,FALSE),Calendrier!X7)</f>
        <v>45617</v>
      </c>
      <c r="Y8" s="1">
        <f>DATE($C$2,VLOOKUP($C$3,Sources!$C$3:$D$14,2,FALSE),Calendrier!Y7)</f>
        <v>45618</v>
      </c>
      <c r="Z8" s="1">
        <f>DATE($C$2,VLOOKUP($C$3,Sources!$C$3:$D$14,2,FALSE),Calendrier!Z7)</f>
        <v>45619</v>
      </c>
      <c r="AA8" s="1">
        <f>DATE($C$2,VLOOKUP($C$3,Sources!$C$3:$D$14,2,FALSE),Calendrier!AA7)</f>
        <v>45620</v>
      </c>
      <c r="AB8" s="1">
        <f>DATE($C$2,VLOOKUP($C$3,Sources!$C$3:$D$14,2,FALSE),Calendrier!AB7)</f>
        <v>45621</v>
      </c>
      <c r="AC8" s="1">
        <f>DATE($C$2,VLOOKUP($C$3,Sources!$C$3:$D$14,2,FALSE),Calendrier!AC7)</f>
        <v>45622</v>
      </c>
      <c r="AD8" s="1">
        <f>DATE($C$2,VLOOKUP($C$3,Sources!$C$3:$D$14,2,FALSE),Calendrier!AD7)</f>
        <v>45623</v>
      </c>
      <c r="AE8" s="1">
        <f>DATE($C$2,VLOOKUP($C$3,Sources!$C$3:$D$14,2,FALSE),Calendrier!AE7)</f>
        <v>45624</v>
      </c>
      <c r="AF8" s="1">
        <f>DATE($C$2,VLOOKUP($C$3,Sources!$C$3:$D$14,2,FALSE),Calendrier!AF7)</f>
        <v>45625</v>
      </c>
      <c r="AG8" s="1">
        <f>DATE($C$2,VLOOKUP($C$3,Sources!$C$3:$D$14,2,FALSE),Calendrier!AG7)</f>
        <v>45626</v>
      </c>
      <c r="AH8" s="1">
        <f>DATE($C$2,VLOOKUP($C$3,Sources!$C$3:$D$14,2,FALSE),Calendrier!AH7)</f>
        <v>45627</v>
      </c>
    </row>
    <row r="9" spans="2:35" ht="14.25" customHeight="1">
      <c r="C9" s="36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/>
      </c>
      <c r="AI9" s="12"/>
    </row>
    <row r="10" spans="2:35">
      <c r="C10" s="37" t="s">
        <v>4</v>
      </c>
      <c r="D10" s="11" t="str">
        <f>IF(AND($C$2&lt;&gt;"",$C$3&lt;&gt;""),TEXT(D8,"jjj"),"")</f>
        <v>ven.</v>
      </c>
      <c r="E10" s="11" t="str">
        <f>IF(AND($C$2&lt;&gt;"",$C$3&lt;&gt;""),IF(MONTH(E8)=MONTH($D$8),TEXT(E8,"")&amp;""&amp;TEXT(E8,"jjj"),""),"")</f>
        <v>sam.</v>
      </c>
      <c r="F10" s="11" t="str">
        <f t="shared" ref="F10:AH10" si="1">IF(AND($C$2&lt;&gt;"",$C$3&lt;&gt;""),IF(MONTH(F8)=MONTH($D$8),TEXT(F8,"")&amp;""&amp;TEXT(F8,"jjj"),""),"")</f>
        <v>dim.</v>
      </c>
      <c r="G10" s="11" t="str">
        <f t="shared" si="1"/>
        <v>lun.</v>
      </c>
      <c r="H10" s="11" t="str">
        <f t="shared" si="1"/>
        <v>mar.</v>
      </c>
      <c r="I10" s="11" t="str">
        <f t="shared" si="1"/>
        <v>mer.</v>
      </c>
      <c r="J10" s="11" t="str">
        <f t="shared" si="1"/>
        <v>jeu.</v>
      </c>
      <c r="K10" s="11" t="str">
        <f t="shared" si="1"/>
        <v>ven.</v>
      </c>
      <c r="L10" s="11" t="str">
        <f t="shared" si="1"/>
        <v>sam.</v>
      </c>
      <c r="M10" s="11" t="str">
        <f t="shared" si="1"/>
        <v>dim.</v>
      </c>
      <c r="N10" s="11" t="str">
        <f t="shared" si="1"/>
        <v>lun.</v>
      </c>
      <c r="O10" s="11" t="str">
        <f t="shared" si="1"/>
        <v>mar.</v>
      </c>
      <c r="P10" s="11" t="str">
        <f t="shared" si="1"/>
        <v>mer.</v>
      </c>
      <c r="Q10" s="11" t="str">
        <f t="shared" si="1"/>
        <v>jeu.</v>
      </c>
      <c r="R10" s="11" t="str">
        <f t="shared" si="1"/>
        <v>ven.</v>
      </c>
      <c r="S10" s="11" t="str">
        <f t="shared" si="1"/>
        <v>sam.</v>
      </c>
      <c r="T10" s="11" t="str">
        <f t="shared" si="1"/>
        <v>dim.</v>
      </c>
      <c r="U10" s="11" t="str">
        <f t="shared" si="1"/>
        <v>lun.</v>
      </c>
      <c r="V10" s="11" t="str">
        <f t="shared" si="1"/>
        <v>mar.</v>
      </c>
      <c r="W10" s="11" t="str">
        <f t="shared" si="1"/>
        <v>mer.</v>
      </c>
      <c r="X10" s="11" t="str">
        <f t="shared" si="1"/>
        <v>jeu.</v>
      </c>
      <c r="Y10" s="11" t="str">
        <f t="shared" si="1"/>
        <v>ven.</v>
      </c>
      <c r="Z10" s="11" t="str">
        <f t="shared" si="1"/>
        <v>sam.</v>
      </c>
      <c r="AA10" s="11" t="str">
        <f t="shared" si="1"/>
        <v>dim.</v>
      </c>
      <c r="AB10" s="11" t="str">
        <f t="shared" si="1"/>
        <v>lun.</v>
      </c>
      <c r="AC10" s="11" t="str">
        <f t="shared" si="1"/>
        <v>mar.</v>
      </c>
      <c r="AD10" s="11" t="str">
        <f t="shared" si="1"/>
        <v>mer.</v>
      </c>
      <c r="AE10" s="11" t="str">
        <f t="shared" si="1"/>
        <v>jeu.</v>
      </c>
      <c r="AF10" s="11" t="str">
        <f t="shared" si="1"/>
        <v>ven.</v>
      </c>
      <c r="AG10" s="11" t="str">
        <f t="shared" si="1"/>
        <v>sam.</v>
      </c>
      <c r="AH10" s="11" t="str">
        <f t="shared" si="1"/>
        <v/>
      </c>
    </row>
    <row r="11" spans="2:35" ht="15" customHeight="1">
      <c r="B11" s="35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35"/>
      <c r="C12" s="21" t="s">
        <v>7</v>
      </c>
      <c r="D12" s="15"/>
    </row>
    <row r="13" spans="2:35">
      <c r="B13" s="35"/>
      <c r="C13" s="21" t="s">
        <v>8</v>
      </c>
      <c r="D13" s="15"/>
    </row>
    <row r="14" spans="2:35">
      <c r="B14" s="35"/>
      <c r="C14" s="21" t="s">
        <v>9</v>
      </c>
      <c r="D14" s="15"/>
    </row>
    <row r="15" spans="2:35">
      <c r="B15" s="35"/>
      <c r="C15" s="21" t="s">
        <v>10</v>
      </c>
      <c r="D15" s="15"/>
    </row>
    <row r="16" spans="2:35">
      <c r="B16" s="35"/>
      <c r="C16" s="21" t="s">
        <v>11</v>
      </c>
      <c r="D16" s="15"/>
    </row>
    <row r="17" spans="2:31">
      <c r="B17" s="35"/>
      <c r="C17" s="21" t="s">
        <v>12</v>
      </c>
      <c r="D17" s="15"/>
    </row>
    <row r="18" spans="2:31">
      <c r="B18" s="35"/>
      <c r="C18" s="21" t="s">
        <v>13</v>
      </c>
      <c r="D18" s="15"/>
    </row>
    <row r="19" spans="2:31">
      <c r="B19" s="35"/>
      <c r="C19" s="21" t="s">
        <v>14</v>
      </c>
      <c r="D19" s="15"/>
    </row>
    <row r="20" spans="2:31">
      <c r="B20" s="35"/>
      <c r="C20" s="21" t="s">
        <v>15</v>
      </c>
      <c r="D20" s="15"/>
    </row>
    <row r="21" spans="2:31">
      <c r="B21" s="35"/>
      <c r="C21" s="21" t="s">
        <v>16</v>
      </c>
      <c r="D21" s="15"/>
    </row>
    <row r="22" spans="2:31">
      <c r="B22" s="35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35" t="s">
        <v>17</v>
      </c>
      <c r="C23" s="23" t="s">
        <v>18</v>
      </c>
    </row>
    <row r="24" spans="2:31">
      <c r="B24" s="35"/>
      <c r="C24" s="23" t="s">
        <v>19</v>
      </c>
    </row>
    <row r="25" spans="2:31">
      <c r="B25" s="35"/>
      <c r="C25" s="23" t="s">
        <v>20</v>
      </c>
    </row>
    <row r="26" spans="2:31">
      <c r="B26" s="35"/>
      <c r="C26" s="23" t="s">
        <v>21</v>
      </c>
    </row>
    <row r="27" spans="2:31" ht="15" customHeight="1">
      <c r="B27" s="35"/>
      <c r="C27" s="23" t="s">
        <v>22</v>
      </c>
    </row>
    <row r="28" spans="2:31" ht="15" customHeight="1">
      <c r="B28" s="35"/>
      <c r="C28" s="23" t="s">
        <v>23</v>
      </c>
    </row>
    <row r="29" spans="2:31" ht="15" customHeight="1">
      <c r="B29" s="35"/>
      <c r="C29" s="23" t="s">
        <v>24</v>
      </c>
    </row>
    <row r="30" spans="2:31" ht="15" customHeight="1">
      <c r="B30" s="35"/>
      <c r="C30" s="23" t="s">
        <v>25</v>
      </c>
    </row>
    <row r="31" spans="2:31" ht="15" customHeight="1">
      <c r="B31" s="35"/>
      <c r="C31" s="23" t="s">
        <v>26</v>
      </c>
    </row>
    <row r="32" spans="2:31" ht="15" customHeight="1">
      <c r="B32" s="35"/>
      <c r="C32" s="23" t="s">
        <v>27</v>
      </c>
    </row>
    <row r="33" spans="2:3" ht="15" customHeight="1">
      <c r="B33" s="35"/>
      <c r="C33" s="23" t="s">
        <v>28</v>
      </c>
    </row>
    <row r="34" spans="2:3" ht="15" customHeight="1">
      <c r="B34" s="35"/>
      <c r="C34" s="24"/>
    </row>
    <row r="35" spans="2:3" ht="15" customHeight="1">
      <c r="B35" s="35" t="s">
        <v>29</v>
      </c>
      <c r="C35" s="25" t="s">
        <v>30</v>
      </c>
    </row>
    <row r="36" spans="2:3" ht="15" customHeight="1">
      <c r="B36" s="35"/>
      <c r="C36" s="25" t="s">
        <v>31</v>
      </c>
    </row>
    <row r="37" spans="2:3" ht="15" customHeight="1">
      <c r="B37" s="35"/>
      <c r="C37" s="25" t="s">
        <v>32</v>
      </c>
    </row>
    <row r="38" spans="2:3" ht="15" customHeight="1">
      <c r="B38" s="35"/>
      <c r="C38" s="25" t="s">
        <v>33</v>
      </c>
    </row>
    <row r="39" spans="2:3" ht="15" customHeight="1">
      <c r="B39" s="35"/>
      <c r="C39" s="25" t="s">
        <v>34</v>
      </c>
    </row>
    <row r="40" spans="2:3" ht="15" customHeight="1">
      <c r="B40" s="35"/>
      <c r="C40" s="25" t="s">
        <v>35</v>
      </c>
    </row>
    <row r="41" spans="2:3" ht="15" customHeight="1">
      <c r="B41" s="35"/>
      <c r="C41" s="25" t="s">
        <v>36</v>
      </c>
    </row>
    <row r="42" spans="2:3" ht="15" customHeight="1">
      <c r="B42" s="35"/>
      <c r="C42" s="25" t="s">
        <v>37</v>
      </c>
    </row>
    <row r="43" spans="2:3" ht="15" customHeight="1">
      <c r="B43" s="35"/>
      <c r="C43" s="25" t="s">
        <v>38</v>
      </c>
    </row>
    <row r="44" spans="2:3" ht="15" customHeight="1">
      <c r="B44" s="35"/>
      <c r="C44" s="25" t="s">
        <v>39</v>
      </c>
    </row>
    <row r="45" spans="2:3" ht="15" customHeight="1">
      <c r="B45" s="35"/>
      <c r="C45" s="25" t="s">
        <v>40</v>
      </c>
    </row>
    <row r="46" spans="2:3" ht="15" customHeight="1">
      <c r="B46" s="35"/>
      <c r="C46" s="26" t="s">
        <v>41</v>
      </c>
    </row>
    <row r="47" spans="2:3" ht="15" customHeight="1">
      <c r="B47" s="35"/>
      <c r="C47" s="24"/>
    </row>
    <row r="48" spans="2:3" ht="15" customHeight="1">
      <c r="B48" s="35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9" priority="2">
      <formula>D$9&lt;&gt;""</formula>
    </cfRule>
  </conditionalFormatting>
  <conditionalFormatting sqref="D11:AH48">
    <cfRule type="expression" dxfId="8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3B09B57-24B5-4BEF-86BB-2836F73B9F66}">
          <x14:formula1>
            <xm:f>Sources!$C$3:$C$14</xm:f>
          </x14:formula1>
          <xm:sqref>C3</xm:sqref>
        </x14:dataValidation>
        <x14:dataValidation type="list" allowBlank="1" showInputMessage="1" showErrorMessage="1" xr:uid="{B96B3A58-EEB1-47A2-B7A9-2DC9D720A4CC}">
          <x14:formula1>
            <xm:f>Sources!$F$3:$F$35</xm:f>
          </x14:formula1>
          <xm:sqref>C2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7F3F55-008F-44ED-B0B2-83CF26214038}">
  <dimension ref="B2:AI48"/>
  <sheetViews>
    <sheetView topLeftCell="A5"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52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32" t="str">
        <f>IF(AND(C2&lt;&gt;"",C3&lt;&gt;""),"Effectif du mois "&amp;C3&amp;" "&amp;C2,"")</f>
        <v>Effectif du mois DÉCEMBRE 2024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4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45627</v>
      </c>
      <c r="E8" s="1">
        <f>DATE($C$2,VLOOKUP($C$3,Sources!$C$3:$D$14,2,FALSE),Calendrier!E7)</f>
        <v>45628</v>
      </c>
      <c r="F8" s="1">
        <f>DATE($C$2,VLOOKUP($C$3,Sources!$C$3:$D$14,2,FALSE),Calendrier!F7)</f>
        <v>45629</v>
      </c>
      <c r="G8" s="1">
        <f>DATE($C$2,VLOOKUP($C$3,Sources!$C$3:$D$14,2,FALSE),Calendrier!G7)</f>
        <v>45630</v>
      </c>
      <c r="H8" s="1">
        <f>DATE($C$2,VLOOKUP($C$3,Sources!$C$3:$D$14,2,FALSE),Calendrier!H7)</f>
        <v>45631</v>
      </c>
      <c r="I8" s="1">
        <f>DATE($C$2,VLOOKUP($C$3,Sources!$C$3:$D$14,2,FALSE),Calendrier!I7)</f>
        <v>45632</v>
      </c>
      <c r="J8" s="1">
        <f>DATE($C$2,VLOOKUP($C$3,Sources!$C$3:$D$14,2,FALSE),Calendrier!J7)</f>
        <v>45633</v>
      </c>
      <c r="K8" s="1">
        <f>DATE($C$2,VLOOKUP($C$3,Sources!$C$3:$D$14,2,FALSE),Calendrier!K7)</f>
        <v>45634</v>
      </c>
      <c r="L8" s="1">
        <f>DATE($C$2,VLOOKUP($C$3,Sources!$C$3:$D$14,2,FALSE),Calendrier!L7)</f>
        <v>45635</v>
      </c>
      <c r="M8" s="1">
        <f>DATE($C$2,VLOOKUP($C$3,Sources!$C$3:$D$14,2,FALSE),Calendrier!M7)</f>
        <v>45636</v>
      </c>
      <c r="N8" s="1">
        <f>DATE($C$2,VLOOKUP($C$3,Sources!$C$3:$D$14,2,FALSE),Calendrier!N7)</f>
        <v>45637</v>
      </c>
      <c r="O8" s="1">
        <f>DATE($C$2,VLOOKUP($C$3,Sources!$C$3:$D$14,2,FALSE),Calendrier!O7)</f>
        <v>45638</v>
      </c>
      <c r="P8" s="1">
        <f>DATE($C$2,VLOOKUP($C$3,Sources!$C$3:$D$14,2,FALSE),Calendrier!P7)</f>
        <v>45639</v>
      </c>
      <c r="Q8" s="1">
        <f>DATE($C$2,VLOOKUP($C$3,Sources!$C$3:$D$14,2,FALSE),Calendrier!Q7)</f>
        <v>45640</v>
      </c>
      <c r="R8" s="1">
        <f>DATE($C$2,VLOOKUP($C$3,Sources!$C$3:$D$14,2,FALSE),Calendrier!R7)</f>
        <v>45641</v>
      </c>
      <c r="S8" s="1">
        <f>DATE($C$2,VLOOKUP($C$3,Sources!$C$3:$D$14,2,FALSE),Calendrier!S7)</f>
        <v>45642</v>
      </c>
      <c r="T8" s="1">
        <f>DATE($C$2,VLOOKUP($C$3,Sources!$C$3:$D$14,2,FALSE),Calendrier!T7)</f>
        <v>45643</v>
      </c>
      <c r="U8" s="1">
        <f>DATE($C$2,VLOOKUP($C$3,Sources!$C$3:$D$14,2,FALSE),Calendrier!U7)</f>
        <v>45644</v>
      </c>
      <c r="V8" s="1">
        <f>DATE($C$2,VLOOKUP($C$3,Sources!$C$3:$D$14,2,FALSE),Calendrier!V7)</f>
        <v>45645</v>
      </c>
      <c r="W8" s="1">
        <f>DATE($C$2,VLOOKUP($C$3,Sources!$C$3:$D$14,2,FALSE),Calendrier!W7)</f>
        <v>45646</v>
      </c>
      <c r="X8" s="1">
        <f>DATE($C$2,VLOOKUP($C$3,Sources!$C$3:$D$14,2,FALSE),Calendrier!X7)</f>
        <v>45647</v>
      </c>
      <c r="Y8" s="1">
        <f>DATE($C$2,VLOOKUP($C$3,Sources!$C$3:$D$14,2,FALSE),Calendrier!Y7)</f>
        <v>45648</v>
      </c>
      <c r="Z8" s="1">
        <f>DATE($C$2,VLOOKUP($C$3,Sources!$C$3:$D$14,2,FALSE),Calendrier!Z7)</f>
        <v>45649</v>
      </c>
      <c r="AA8" s="1">
        <f>DATE($C$2,VLOOKUP($C$3,Sources!$C$3:$D$14,2,FALSE),Calendrier!AA7)</f>
        <v>45650</v>
      </c>
      <c r="AB8" s="1">
        <f>DATE($C$2,VLOOKUP($C$3,Sources!$C$3:$D$14,2,FALSE),Calendrier!AB7)</f>
        <v>45651</v>
      </c>
      <c r="AC8" s="1">
        <f>DATE($C$2,VLOOKUP($C$3,Sources!$C$3:$D$14,2,FALSE),Calendrier!AC7)</f>
        <v>45652</v>
      </c>
      <c r="AD8" s="1">
        <f>DATE($C$2,VLOOKUP($C$3,Sources!$C$3:$D$14,2,FALSE),Calendrier!AD7)</f>
        <v>45653</v>
      </c>
      <c r="AE8" s="1">
        <f>DATE($C$2,VLOOKUP($C$3,Sources!$C$3:$D$14,2,FALSE),Calendrier!AE7)</f>
        <v>45654</v>
      </c>
      <c r="AF8" s="1">
        <f>DATE($C$2,VLOOKUP($C$3,Sources!$C$3:$D$14,2,FALSE),Calendrier!AF7)</f>
        <v>45655</v>
      </c>
      <c r="AG8" s="1">
        <f>DATE($C$2,VLOOKUP($C$3,Sources!$C$3:$D$14,2,FALSE),Calendrier!AG7)</f>
        <v>45656</v>
      </c>
      <c r="AH8" s="1">
        <f>DATE($C$2,VLOOKUP($C$3,Sources!$C$3:$D$14,2,FALSE),Calendrier!AH7)</f>
        <v>45657</v>
      </c>
    </row>
    <row r="9" spans="2:35" ht="14.25" customHeight="1">
      <c r="C9" s="36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7" t="s">
        <v>4</v>
      </c>
      <c r="D10" s="11" t="str">
        <f>IF(AND($C$2&lt;&gt;"",$C$3&lt;&gt;""),TEXT(D8,"jjj"),"")</f>
        <v>dim.</v>
      </c>
      <c r="E10" s="11" t="str">
        <f>IF(AND($C$2&lt;&gt;"",$C$3&lt;&gt;""),IF(MONTH(E8)=MONTH($D$8),TEXT(E8,"")&amp;""&amp;TEXT(E8,"jjj"),""),"")</f>
        <v>lun.</v>
      </c>
      <c r="F10" s="11" t="str">
        <f t="shared" ref="F10:AH10" si="1">IF(AND($C$2&lt;&gt;"",$C$3&lt;&gt;""),IF(MONTH(F8)=MONTH($D$8),TEXT(F8,"")&amp;""&amp;TEXT(F8,"jjj"),""),"")</f>
        <v>mar.</v>
      </c>
      <c r="G10" s="11" t="str">
        <f t="shared" si="1"/>
        <v>mer.</v>
      </c>
      <c r="H10" s="11" t="str">
        <f t="shared" si="1"/>
        <v>jeu.</v>
      </c>
      <c r="I10" s="11" t="str">
        <f t="shared" si="1"/>
        <v>ven.</v>
      </c>
      <c r="J10" s="11" t="str">
        <f t="shared" si="1"/>
        <v>sam.</v>
      </c>
      <c r="K10" s="11" t="str">
        <f t="shared" si="1"/>
        <v>dim.</v>
      </c>
      <c r="L10" s="11" t="str">
        <f t="shared" si="1"/>
        <v>lun.</v>
      </c>
      <c r="M10" s="11" t="str">
        <f t="shared" si="1"/>
        <v>mar.</v>
      </c>
      <c r="N10" s="11" t="str">
        <f t="shared" si="1"/>
        <v>mer.</v>
      </c>
      <c r="O10" s="11" t="str">
        <f t="shared" si="1"/>
        <v>jeu.</v>
      </c>
      <c r="P10" s="11" t="str">
        <f t="shared" si="1"/>
        <v>ven.</v>
      </c>
      <c r="Q10" s="11" t="str">
        <f t="shared" si="1"/>
        <v>sam.</v>
      </c>
      <c r="R10" s="11" t="str">
        <f t="shared" si="1"/>
        <v>dim.</v>
      </c>
      <c r="S10" s="11" t="str">
        <f t="shared" si="1"/>
        <v>lun.</v>
      </c>
      <c r="T10" s="11" t="str">
        <f t="shared" si="1"/>
        <v>mar.</v>
      </c>
      <c r="U10" s="11" t="str">
        <f t="shared" si="1"/>
        <v>mer.</v>
      </c>
      <c r="V10" s="11" t="str">
        <f t="shared" si="1"/>
        <v>jeu.</v>
      </c>
      <c r="W10" s="11" t="str">
        <f t="shared" si="1"/>
        <v>ven.</v>
      </c>
      <c r="X10" s="11" t="str">
        <f t="shared" si="1"/>
        <v>sam.</v>
      </c>
      <c r="Y10" s="11" t="str">
        <f t="shared" si="1"/>
        <v>dim.</v>
      </c>
      <c r="Z10" s="11" t="str">
        <f t="shared" si="1"/>
        <v>lun.</v>
      </c>
      <c r="AA10" s="11" t="str">
        <f t="shared" si="1"/>
        <v>mar.</v>
      </c>
      <c r="AB10" s="11" t="str">
        <f t="shared" si="1"/>
        <v>mer.</v>
      </c>
      <c r="AC10" s="11" t="str">
        <f t="shared" si="1"/>
        <v>jeu.</v>
      </c>
      <c r="AD10" s="11" t="str">
        <f t="shared" si="1"/>
        <v>ven.</v>
      </c>
      <c r="AE10" s="11" t="str">
        <f t="shared" si="1"/>
        <v>sam.</v>
      </c>
      <c r="AF10" s="11" t="str">
        <f t="shared" si="1"/>
        <v>dim.</v>
      </c>
      <c r="AG10" s="11" t="str">
        <f t="shared" si="1"/>
        <v>lun.</v>
      </c>
      <c r="AH10" s="11" t="str">
        <f t="shared" si="1"/>
        <v>mar.</v>
      </c>
    </row>
    <row r="11" spans="2:35" ht="15" customHeight="1">
      <c r="B11" s="35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35"/>
      <c r="C12" s="21" t="s">
        <v>7</v>
      </c>
      <c r="D12" s="15"/>
    </row>
    <row r="13" spans="2:35">
      <c r="B13" s="35"/>
      <c r="C13" s="21" t="s">
        <v>8</v>
      </c>
      <c r="D13" s="15"/>
    </row>
    <row r="14" spans="2:35">
      <c r="B14" s="35"/>
      <c r="C14" s="21" t="s">
        <v>9</v>
      </c>
      <c r="D14" s="15"/>
    </row>
    <row r="15" spans="2:35">
      <c r="B15" s="35"/>
      <c r="C15" s="21" t="s">
        <v>10</v>
      </c>
      <c r="D15" s="15"/>
    </row>
    <row r="16" spans="2:35">
      <c r="B16" s="35"/>
      <c r="C16" s="21" t="s">
        <v>11</v>
      </c>
      <c r="D16" s="15"/>
    </row>
    <row r="17" spans="2:31">
      <c r="B17" s="35"/>
      <c r="C17" s="21" t="s">
        <v>12</v>
      </c>
      <c r="D17" s="15"/>
    </row>
    <row r="18" spans="2:31">
      <c r="B18" s="35"/>
      <c r="C18" s="21" t="s">
        <v>13</v>
      </c>
      <c r="D18" s="15"/>
    </row>
    <row r="19" spans="2:31">
      <c r="B19" s="35"/>
      <c r="C19" s="21" t="s">
        <v>14</v>
      </c>
      <c r="D19" s="15"/>
    </row>
    <row r="20" spans="2:31">
      <c r="B20" s="35"/>
      <c r="C20" s="21" t="s">
        <v>15</v>
      </c>
      <c r="D20" s="15"/>
    </row>
    <row r="21" spans="2:31">
      <c r="B21" s="35"/>
      <c r="C21" s="21" t="s">
        <v>16</v>
      </c>
      <c r="D21" s="15"/>
    </row>
    <row r="22" spans="2:31">
      <c r="B22" s="35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35" t="s">
        <v>17</v>
      </c>
      <c r="C23" s="23" t="s">
        <v>18</v>
      </c>
    </row>
    <row r="24" spans="2:31">
      <c r="B24" s="35"/>
      <c r="C24" s="23" t="s">
        <v>19</v>
      </c>
    </row>
    <row r="25" spans="2:31">
      <c r="B25" s="35"/>
      <c r="C25" s="23" t="s">
        <v>20</v>
      </c>
    </row>
    <row r="26" spans="2:31">
      <c r="B26" s="35"/>
      <c r="C26" s="23" t="s">
        <v>21</v>
      </c>
    </row>
    <row r="27" spans="2:31" ht="15" customHeight="1">
      <c r="B27" s="35"/>
      <c r="C27" s="23" t="s">
        <v>22</v>
      </c>
    </row>
    <row r="28" spans="2:31" ht="15" customHeight="1">
      <c r="B28" s="35"/>
      <c r="C28" s="23" t="s">
        <v>23</v>
      </c>
    </row>
    <row r="29" spans="2:31" ht="15" customHeight="1">
      <c r="B29" s="35"/>
      <c r="C29" s="23" t="s">
        <v>24</v>
      </c>
    </row>
    <row r="30" spans="2:31" ht="15" customHeight="1">
      <c r="B30" s="35"/>
      <c r="C30" s="23" t="s">
        <v>25</v>
      </c>
    </row>
    <row r="31" spans="2:31" ht="15" customHeight="1">
      <c r="B31" s="35"/>
      <c r="C31" s="23" t="s">
        <v>26</v>
      </c>
    </row>
    <row r="32" spans="2:31" ht="15" customHeight="1">
      <c r="B32" s="35"/>
      <c r="C32" s="23" t="s">
        <v>27</v>
      </c>
    </row>
    <row r="33" spans="2:3" ht="15" customHeight="1">
      <c r="B33" s="35"/>
      <c r="C33" s="23" t="s">
        <v>28</v>
      </c>
    </row>
    <row r="34" spans="2:3" ht="15" customHeight="1">
      <c r="B34" s="35"/>
      <c r="C34" s="24"/>
    </row>
    <row r="35" spans="2:3" ht="15" customHeight="1">
      <c r="B35" s="35" t="s">
        <v>29</v>
      </c>
      <c r="C35" s="25" t="s">
        <v>30</v>
      </c>
    </row>
    <row r="36" spans="2:3" ht="15" customHeight="1">
      <c r="B36" s="35"/>
      <c r="C36" s="25" t="s">
        <v>31</v>
      </c>
    </row>
    <row r="37" spans="2:3" ht="15" customHeight="1">
      <c r="B37" s="35"/>
      <c r="C37" s="25" t="s">
        <v>32</v>
      </c>
    </row>
    <row r="38" spans="2:3" ht="15" customHeight="1">
      <c r="B38" s="35"/>
      <c r="C38" s="25" t="s">
        <v>33</v>
      </c>
    </row>
    <row r="39" spans="2:3" ht="15" customHeight="1">
      <c r="B39" s="35"/>
      <c r="C39" s="25" t="s">
        <v>34</v>
      </c>
    </row>
    <row r="40" spans="2:3" ht="15" customHeight="1">
      <c r="B40" s="35"/>
      <c r="C40" s="25" t="s">
        <v>35</v>
      </c>
    </row>
    <row r="41" spans="2:3" ht="15" customHeight="1">
      <c r="B41" s="35"/>
      <c r="C41" s="25" t="s">
        <v>36</v>
      </c>
    </row>
    <row r="42" spans="2:3" ht="15" customHeight="1">
      <c r="B42" s="35"/>
      <c r="C42" s="25" t="s">
        <v>37</v>
      </c>
    </row>
    <row r="43" spans="2:3" ht="15" customHeight="1">
      <c r="B43" s="35"/>
      <c r="C43" s="25" t="s">
        <v>38</v>
      </c>
    </row>
    <row r="44" spans="2:3" ht="15" customHeight="1">
      <c r="B44" s="35"/>
      <c r="C44" s="25" t="s">
        <v>39</v>
      </c>
    </row>
    <row r="45" spans="2:3" ht="15" customHeight="1">
      <c r="B45" s="35"/>
      <c r="C45" s="25" t="s">
        <v>40</v>
      </c>
    </row>
    <row r="46" spans="2:3" ht="15" customHeight="1">
      <c r="B46" s="35"/>
      <c r="C46" s="26" t="s">
        <v>41</v>
      </c>
    </row>
    <row r="47" spans="2:3" ht="15" customHeight="1">
      <c r="B47" s="35"/>
      <c r="C47" s="24"/>
    </row>
    <row r="48" spans="2:3" ht="15" customHeight="1">
      <c r="B48" s="35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7" priority="2">
      <formula>D$9&lt;&gt;""</formula>
    </cfRule>
  </conditionalFormatting>
  <conditionalFormatting sqref="D11:AH48">
    <cfRule type="expression" dxfId="6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47D9A7F-CAA8-4754-8E4F-7F32858D1D2E}">
          <x14:formula1>
            <xm:f>Sources!$C$3:$C$14</xm:f>
          </x14:formula1>
          <xm:sqref>C3</xm:sqref>
        </x14:dataValidation>
        <x14:dataValidation type="list" allowBlank="1" showInputMessage="1" showErrorMessage="1" xr:uid="{7698D398-07A6-42F3-993F-9B3DE51A1691}">
          <x14:formula1>
            <xm:f>Sources!$F$3:$F$35</xm:f>
          </x14:formula1>
          <xm:sqref>C2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9B891-9D37-4C34-B32C-1D8DC3EAAEA8}">
  <dimension ref="B2:AI48"/>
  <sheetViews>
    <sheetView workbookViewId="0">
      <selection activeCell="C11" sqref="C11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2025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2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32" t="str">
        <f>IF(AND(C2&lt;&gt;"",C3&lt;&gt;""),"Effectif du mois "&amp;C3&amp;" "&amp;C2,"")</f>
        <v>Effectif du mois JANVIER 2025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4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45658</v>
      </c>
      <c r="E8" s="1">
        <f>DATE($C$2,VLOOKUP($C$3,Sources!$C$3:$D$14,2,FALSE),Calendrier!E7)</f>
        <v>45659</v>
      </c>
      <c r="F8" s="1">
        <f>DATE($C$2,VLOOKUP($C$3,Sources!$C$3:$D$14,2,FALSE),Calendrier!F7)</f>
        <v>45660</v>
      </c>
      <c r="G8" s="1">
        <f>DATE($C$2,VLOOKUP($C$3,Sources!$C$3:$D$14,2,FALSE),Calendrier!G7)</f>
        <v>45661</v>
      </c>
      <c r="H8" s="1">
        <f>DATE($C$2,VLOOKUP($C$3,Sources!$C$3:$D$14,2,FALSE),Calendrier!H7)</f>
        <v>45662</v>
      </c>
      <c r="I8" s="1">
        <f>DATE($C$2,VLOOKUP($C$3,Sources!$C$3:$D$14,2,FALSE),Calendrier!I7)</f>
        <v>45663</v>
      </c>
      <c r="J8" s="1">
        <f>DATE($C$2,VLOOKUP($C$3,Sources!$C$3:$D$14,2,FALSE),Calendrier!J7)</f>
        <v>45664</v>
      </c>
      <c r="K8" s="1">
        <f>DATE($C$2,VLOOKUP($C$3,Sources!$C$3:$D$14,2,FALSE),Calendrier!K7)</f>
        <v>45665</v>
      </c>
      <c r="L8" s="1">
        <f>DATE($C$2,VLOOKUP($C$3,Sources!$C$3:$D$14,2,FALSE),Calendrier!L7)</f>
        <v>45666</v>
      </c>
      <c r="M8" s="1">
        <f>DATE($C$2,VLOOKUP($C$3,Sources!$C$3:$D$14,2,FALSE),Calendrier!M7)</f>
        <v>45667</v>
      </c>
      <c r="N8" s="1">
        <f>DATE($C$2,VLOOKUP($C$3,Sources!$C$3:$D$14,2,FALSE),Calendrier!N7)</f>
        <v>45668</v>
      </c>
      <c r="O8" s="1">
        <f>DATE($C$2,VLOOKUP($C$3,Sources!$C$3:$D$14,2,FALSE),Calendrier!O7)</f>
        <v>45669</v>
      </c>
      <c r="P8" s="1">
        <f>DATE($C$2,VLOOKUP($C$3,Sources!$C$3:$D$14,2,FALSE),Calendrier!P7)</f>
        <v>45670</v>
      </c>
      <c r="Q8" s="1">
        <f>DATE($C$2,VLOOKUP($C$3,Sources!$C$3:$D$14,2,FALSE),Calendrier!Q7)</f>
        <v>45671</v>
      </c>
      <c r="R8" s="1">
        <f>DATE($C$2,VLOOKUP($C$3,Sources!$C$3:$D$14,2,FALSE),Calendrier!R7)</f>
        <v>45672</v>
      </c>
      <c r="S8" s="1">
        <f>DATE($C$2,VLOOKUP($C$3,Sources!$C$3:$D$14,2,FALSE),Calendrier!S7)</f>
        <v>45673</v>
      </c>
      <c r="T8" s="1">
        <f>DATE($C$2,VLOOKUP($C$3,Sources!$C$3:$D$14,2,FALSE),Calendrier!T7)</f>
        <v>45674</v>
      </c>
      <c r="U8" s="1">
        <f>DATE($C$2,VLOOKUP($C$3,Sources!$C$3:$D$14,2,FALSE),Calendrier!U7)</f>
        <v>45675</v>
      </c>
      <c r="V8" s="1">
        <f>DATE($C$2,VLOOKUP($C$3,Sources!$C$3:$D$14,2,FALSE),Calendrier!V7)</f>
        <v>45676</v>
      </c>
      <c r="W8" s="1">
        <f>DATE($C$2,VLOOKUP($C$3,Sources!$C$3:$D$14,2,FALSE),Calendrier!W7)</f>
        <v>45677</v>
      </c>
      <c r="X8" s="1">
        <f>DATE($C$2,VLOOKUP($C$3,Sources!$C$3:$D$14,2,FALSE),Calendrier!X7)</f>
        <v>45678</v>
      </c>
      <c r="Y8" s="1">
        <f>DATE($C$2,VLOOKUP($C$3,Sources!$C$3:$D$14,2,FALSE),Calendrier!Y7)</f>
        <v>45679</v>
      </c>
      <c r="Z8" s="1">
        <f>DATE($C$2,VLOOKUP($C$3,Sources!$C$3:$D$14,2,FALSE),Calendrier!Z7)</f>
        <v>45680</v>
      </c>
      <c r="AA8" s="1">
        <f>DATE($C$2,VLOOKUP($C$3,Sources!$C$3:$D$14,2,FALSE),Calendrier!AA7)</f>
        <v>45681</v>
      </c>
      <c r="AB8" s="1">
        <f>DATE($C$2,VLOOKUP($C$3,Sources!$C$3:$D$14,2,FALSE),Calendrier!AB7)</f>
        <v>45682</v>
      </c>
      <c r="AC8" s="1">
        <f>DATE($C$2,VLOOKUP($C$3,Sources!$C$3:$D$14,2,FALSE),Calendrier!AC7)</f>
        <v>45683</v>
      </c>
      <c r="AD8" s="1">
        <f>DATE($C$2,VLOOKUP($C$3,Sources!$C$3:$D$14,2,FALSE),Calendrier!AD7)</f>
        <v>45684</v>
      </c>
      <c r="AE8" s="1">
        <f>DATE($C$2,VLOOKUP($C$3,Sources!$C$3:$D$14,2,FALSE),Calendrier!AE7)</f>
        <v>45685</v>
      </c>
      <c r="AF8" s="1">
        <f>DATE($C$2,VLOOKUP($C$3,Sources!$C$3:$D$14,2,FALSE),Calendrier!AF7)</f>
        <v>45686</v>
      </c>
      <c r="AG8" s="1">
        <f>DATE($C$2,VLOOKUP($C$3,Sources!$C$3:$D$14,2,FALSE),Calendrier!AG7)</f>
        <v>45687</v>
      </c>
      <c r="AH8" s="1">
        <f>DATE($C$2,VLOOKUP($C$3,Sources!$C$3:$D$14,2,FALSE),Calendrier!AH7)</f>
        <v>45688</v>
      </c>
    </row>
    <row r="9" spans="2:35" ht="14.25" customHeight="1">
      <c r="C9" s="36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7" t="s">
        <v>4</v>
      </c>
      <c r="D10" s="11" t="str">
        <f>IF(AND($C$2&lt;&gt;"",$C$3&lt;&gt;""),TEXT(D8,"jjj"),"")</f>
        <v>mer.</v>
      </c>
      <c r="E10" s="11" t="str">
        <f>IF(AND($C$2&lt;&gt;"",$C$3&lt;&gt;""),IF(MONTH(E8)=MONTH($D$8),TEXT(E8,"")&amp;""&amp;TEXT(E8,"jjj"),""),"")</f>
        <v>jeu.</v>
      </c>
      <c r="F10" s="11" t="str">
        <f t="shared" ref="F10:AH10" si="1">IF(AND($C$2&lt;&gt;"",$C$3&lt;&gt;""),IF(MONTH(F8)=MONTH($D$8),TEXT(F8,"")&amp;""&amp;TEXT(F8,"jjj"),""),"")</f>
        <v>ven.</v>
      </c>
      <c r="G10" s="11" t="str">
        <f t="shared" si="1"/>
        <v>sam.</v>
      </c>
      <c r="H10" s="11" t="str">
        <f t="shared" si="1"/>
        <v>dim.</v>
      </c>
      <c r="I10" s="11" t="str">
        <f t="shared" si="1"/>
        <v>lun.</v>
      </c>
      <c r="J10" s="11" t="str">
        <f t="shared" si="1"/>
        <v>mar.</v>
      </c>
      <c r="K10" s="11" t="str">
        <f t="shared" si="1"/>
        <v>mer.</v>
      </c>
      <c r="L10" s="11" t="str">
        <f t="shared" si="1"/>
        <v>jeu.</v>
      </c>
      <c r="M10" s="11" t="str">
        <f t="shared" si="1"/>
        <v>ven.</v>
      </c>
      <c r="N10" s="11" t="str">
        <f t="shared" si="1"/>
        <v>sam.</v>
      </c>
      <c r="O10" s="11" t="str">
        <f t="shared" si="1"/>
        <v>dim.</v>
      </c>
      <c r="P10" s="11" t="str">
        <f t="shared" si="1"/>
        <v>lun.</v>
      </c>
      <c r="Q10" s="11" t="str">
        <f t="shared" si="1"/>
        <v>mar.</v>
      </c>
      <c r="R10" s="11" t="str">
        <f t="shared" si="1"/>
        <v>mer.</v>
      </c>
      <c r="S10" s="11" t="str">
        <f t="shared" si="1"/>
        <v>jeu.</v>
      </c>
      <c r="T10" s="11" t="str">
        <f t="shared" si="1"/>
        <v>ven.</v>
      </c>
      <c r="U10" s="11" t="str">
        <f t="shared" si="1"/>
        <v>sam.</v>
      </c>
      <c r="V10" s="11" t="str">
        <f t="shared" si="1"/>
        <v>dim.</v>
      </c>
      <c r="W10" s="11" t="str">
        <f t="shared" si="1"/>
        <v>lun.</v>
      </c>
      <c r="X10" s="11" t="str">
        <f t="shared" si="1"/>
        <v>mar.</v>
      </c>
      <c r="Y10" s="11" t="str">
        <f t="shared" si="1"/>
        <v>mer.</v>
      </c>
      <c r="Z10" s="11" t="str">
        <f t="shared" si="1"/>
        <v>jeu.</v>
      </c>
      <c r="AA10" s="11" t="str">
        <f t="shared" si="1"/>
        <v>ven.</v>
      </c>
      <c r="AB10" s="11" t="str">
        <f t="shared" si="1"/>
        <v>sam.</v>
      </c>
      <c r="AC10" s="11" t="str">
        <f t="shared" si="1"/>
        <v>dim.</v>
      </c>
      <c r="AD10" s="11" t="str">
        <f t="shared" si="1"/>
        <v>lun.</v>
      </c>
      <c r="AE10" s="11" t="str">
        <f t="shared" si="1"/>
        <v>mar.</v>
      </c>
      <c r="AF10" s="11" t="str">
        <f t="shared" si="1"/>
        <v>mer.</v>
      </c>
      <c r="AG10" s="11" t="str">
        <f t="shared" si="1"/>
        <v>jeu.</v>
      </c>
      <c r="AH10" s="11" t="str">
        <f t="shared" si="1"/>
        <v>ven.</v>
      </c>
    </row>
    <row r="11" spans="2:35" ht="15" customHeight="1">
      <c r="B11" s="35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35"/>
      <c r="C12" s="21" t="s">
        <v>7</v>
      </c>
      <c r="D12" s="15"/>
    </row>
    <row r="13" spans="2:35">
      <c r="B13" s="35"/>
      <c r="C13" s="21" t="s">
        <v>8</v>
      </c>
      <c r="D13" s="15"/>
    </row>
    <row r="14" spans="2:35">
      <c r="B14" s="35"/>
      <c r="C14" s="21" t="s">
        <v>9</v>
      </c>
      <c r="D14" s="15"/>
    </row>
    <row r="15" spans="2:35">
      <c r="B15" s="35"/>
      <c r="C15" s="21" t="s">
        <v>10</v>
      </c>
      <c r="D15" s="15"/>
    </row>
    <row r="16" spans="2:35">
      <c r="B16" s="35"/>
      <c r="C16" s="21" t="s">
        <v>11</v>
      </c>
      <c r="D16" s="15"/>
    </row>
    <row r="17" spans="2:31">
      <c r="B17" s="35"/>
      <c r="C17" s="21" t="s">
        <v>12</v>
      </c>
      <c r="D17" s="15"/>
    </row>
    <row r="18" spans="2:31">
      <c r="B18" s="35"/>
      <c r="C18" s="21" t="s">
        <v>13</v>
      </c>
      <c r="D18" s="15"/>
    </row>
    <row r="19" spans="2:31">
      <c r="B19" s="35"/>
      <c r="C19" s="21" t="s">
        <v>14</v>
      </c>
      <c r="D19" s="15"/>
    </row>
    <row r="20" spans="2:31">
      <c r="B20" s="35"/>
      <c r="C20" s="21" t="s">
        <v>15</v>
      </c>
      <c r="D20" s="15"/>
    </row>
    <row r="21" spans="2:31">
      <c r="B21" s="35"/>
      <c r="C21" s="21" t="s">
        <v>16</v>
      </c>
      <c r="D21" s="15"/>
    </row>
    <row r="22" spans="2:31">
      <c r="B22" s="35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35" t="s">
        <v>17</v>
      </c>
      <c r="C23" s="23" t="s">
        <v>18</v>
      </c>
    </row>
    <row r="24" spans="2:31">
      <c r="B24" s="35"/>
      <c r="C24" s="23" t="s">
        <v>19</v>
      </c>
    </row>
    <row r="25" spans="2:31">
      <c r="B25" s="35"/>
      <c r="C25" s="23" t="s">
        <v>20</v>
      </c>
    </row>
    <row r="26" spans="2:31">
      <c r="B26" s="35"/>
      <c r="C26" s="23" t="s">
        <v>21</v>
      </c>
    </row>
    <row r="27" spans="2:31" ht="15" customHeight="1">
      <c r="B27" s="35"/>
      <c r="C27" s="23" t="s">
        <v>22</v>
      </c>
    </row>
    <row r="28" spans="2:31" ht="15" customHeight="1">
      <c r="B28" s="35"/>
      <c r="C28" s="23" t="s">
        <v>23</v>
      </c>
    </row>
    <row r="29" spans="2:31" ht="15" customHeight="1">
      <c r="B29" s="35"/>
      <c r="C29" s="23" t="s">
        <v>24</v>
      </c>
    </row>
    <row r="30" spans="2:31" ht="15" customHeight="1">
      <c r="B30" s="35"/>
      <c r="C30" s="23" t="s">
        <v>25</v>
      </c>
    </row>
    <row r="31" spans="2:31" ht="15" customHeight="1">
      <c r="B31" s="35"/>
      <c r="C31" s="23" t="s">
        <v>26</v>
      </c>
    </row>
    <row r="32" spans="2:31" ht="15" customHeight="1">
      <c r="B32" s="35"/>
      <c r="C32" s="23" t="s">
        <v>27</v>
      </c>
    </row>
    <row r="33" spans="2:3" ht="15" customHeight="1">
      <c r="B33" s="35"/>
      <c r="C33" s="23" t="s">
        <v>28</v>
      </c>
    </row>
    <row r="34" spans="2:3" ht="15" customHeight="1">
      <c r="B34" s="35"/>
      <c r="C34" s="24"/>
    </row>
    <row r="35" spans="2:3" ht="15" customHeight="1">
      <c r="B35" s="35" t="s">
        <v>29</v>
      </c>
      <c r="C35" s="25" t="s">
        <v>30</v>
      </c>
    </row>
    <row r="36" spans="2:3" ht="15" customHeight="1">
      <c r="B36" s="35"/>
      <c r="C36" s="25" t="s">
        <v>31</v>
      </c>
    </row>
    <row r="37" spans="2:3" ht="15" customHeight="1">
      <c r="B37" s="35"/>
      <c r="C37" s="25" t="s">
        <v>32</v>
      </c>
    </row>
    <row r="38" spans="2:3" ht="15" customHeight="1">
      <c r="B38" s="35"/>
      <c r="C38" s="25" t="s">
        <v>33</v>
      </c>
    </row>
    <row r="39" spans="2:3" ht="15" customHeight="1">
      <c r="B39" s="35"/>
      <c r="C39" s="25" t="s">
        <v>34</v>
      </c>
    </row>
    <row r="40" spans="2:3" ht="15" customHeight="1">
      <c r="B40" s="35"/>
      <c r="C40" s="25" t="s">
        <v>35</v>
      </c>
    </row>
    <row r="41" spans="2:3" ht="15" customHeight="1">
      <c r="B41" s="35"/>
      <c r="C41" s="25" t="s">
        <v>36</v>
      </c>
    </row>
    <row r="42" spans="2:3" ht="15" customHeight="1">
      <c r="B42" s="35"/>
      <c r="C42" s="25" t="s">
        <v>37</v>
      </c>
    </row>
    <row r="43" spans="2:3" ht="15" customHeight="1">
      <c r="B43" s="35"/>
      <c r="C43" s="25" t="s">
        <v>38</v>
      </c>
    </row>
    <row r="44" spans="2:3" ht="15" customHeight="1">
      <c r="B44" s="35"/>
      <c r="C44" s="25" t="s">
        <v>39</v>
      </c>
    </row>
    <row r="45" spans="2:3" ht="15" customHeight="1">
      <c r="B45" s="35"/>
      <c r="C45" s="25" t="s">
        <v>40</v>
      </c>
    </row>
    <row r="46" spans="2:3" ht="15" customHeight="1">
      <c r="B46" s="35"/>
      <c r="C46" s="26" t="s">
        <v>41</v>
      </c>
    </row>
    <row r="47" spans="2:3" ht="15" customHeight="1">
      <c r="B47" s="35"/>
      <c r="C47" s="24"/>
    </row>
    <row r="48" spans="2:3" ht="15" customHeight="1">
      <c r="B48" s="35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5" priority="2">
      <formula>D$9&lt;&gt;""</formula>
    </cfRule>
  </conditionalFormatting>
  <conditionalFormatting sqref="D11:AH48">
    <cfRule type="expression" dxfId="4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FC46C5D-D076-4233-B42D-C09B1064698C}">
          <x14:formula1>
            <xm:f>Sources!$C$3:$C$14</xm:f>
          </x14:formula1>
          <xm:sqref>C3</xm:sqref>
        </x14:dataValidation>
        <x14:dataValidation type="list" allowBlank="1" showInputMessage="1" showErrorMessage="1" xr:uid="{E0D2A602-744C-4C2D-B7CB-8429D93DE8C5}">
          <x14:formula1>
            <xm:f>Sources!$F$3:$F$35</xm:f>
          </x14:formula1>
          <xm:sqref>C2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6790A-FF73-452E-97B7-EE6E3D6C35CB}">
  <sheetPr codeName="Feuil1">
    <pageSetUpPr fitToPage="1"/>
  </sheetPr>
  <dimension ref="B1:AI48"/>
  <sheetViews>
    <sheetView topLeftCell="A6" workbookViewId="0">
      <selection activeCell="A6" sqref="A1:XFD1048576"/>
    </sheetView>
  </sheetViews>
  <sheetFormatPr defaultColWidth="11.42578125" defaultRowHeight="15" customHeight="1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1" spans="2:35"/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2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32" t="str">
        <f>IF(AND(C2&lt;&gt;"",C3&lt;&gt;""),"Effectif du mois "&amp;C3&amp;" "&amp;C2,"")</f>
        <v>Effectif du mois JANVIER 2024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4"/>
    </row>
    <row r="6" spans="2:35"/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45292</v>
      </c>
      <c r="E8" s="1">
        <f>DATE($C$2,VLOOKUP($C$3,Sources!$C$3:$D$14,2,FALSE),Calendrier!E7)</f>
        <v>45293</v>
      </c>
      <c r="F8" s="1">
        <f>DATE($C$2,VLOOKUP($C$3,Sources!$C$3:$D$14,2,FALSE),Calendrier!F7)</f>
        <v>45294</v>
      </c>
      <c r="G8" s="1">
        <f>DATE($C$2,VLOOKUP($C$3,Sources!$C$3:$D$14,2,FALSE),Calendrier!G7)</f>
        <v>45295</v>
      </c>
      <c r="H8" s="1">
        <f>DATE($C$2,VLOOKUP($C$3,Sources!$C$3:$D$14,2,FALSE),Calendrier!H7)</f>
        <v>45296</v>
      </c>
      <c r="I8" s="1">
        <f>DATE($C$2,VLOOKUP($C$3,Sources!$C$3:$D$14,2,FALSE),Calendrier!I7)</f>
        <v>45297</v>
      </c>
      <c r="J8" s="1">
        <f>DATE($C$2,VLOOKUP($C$3,Sources!$C$3:$D$14,2,FALSE),Calendrier!J7)</f>
        <v>45298</v>
      </c>
      <c r="K8" s="1">
        <f>DATE($C$2,VLOOKUP($C$3,Sources!$C$3:$D$14,2,FALSE),Calendrier!K7)</f>
        <v>45299</v>
      </c>
      <c r="L8" s="1">
        <f>DATE($C$2,VLOOKUP($C$3,Sources!$C$3:$D$14,2,FALSE),Calendrier!L7)</f>
        <v>45300</v>
      </c>
      <c r="M8" s="1">
        <f>DATE($C$2,VLOOKUP($C$3,Sources!$C$3:$D$14,2,FALSE),Calendrier!M7)</f>
        <v>45301</v>
      </c>
      <c r="N8" s="1">
        <f>DATE($C$2,VLOOKUP($C$3,Sources!$C$3:$D$14,2,FALSE),Calendrier!N7)</f>
        <v>45302</v>
      </c>
      <c r="O8" s="1">
        <f>DATE($C$2,VLOOKUP($C$3,Sources!$C$3:$D$14,2,FALSE),Calendrier!O7)</f>
        <v>45303</v>
      </c>
      <c r="P8" s="1">
        <f>DATE($C$2,VLOOKUP($C$3,Sources!$C$3:$D$14,2,FALSE),Calendrier!P7)</f>
        <v>45304</v>
      </c>
      <c r="Q8" s="1">
        <f>DATE($C$2,VLOOKUP($C$3,Sources!$C$3:$D$14,2,FALSE),Calendrier!Q7)</f>
        <v>45305</v>
      </c>
      <c r="R8" s="1">
        <f>DATE($C$2,VLOOKUP($C$3,Sources!$C$3:$D$14,2,FALSE),Calendrier!R7)</f>
        <v>45306</v>
      </c>
      <c r="S8" s="1">
        <f>DATE($C$2,VLOOKUP($C$3,Sources!$C$3:$D$14,2,FALSE),Calendrier!S7)</f>
        <v>45307</v>
      </c>
      <c r="T8" s="1">
        <f>DATE($C$2,VLOOKUP($C$3,Sources!$C$3:$D$14,2,FALSE),Calendrier!T7)</f>
        <v>45308</v>
      </c>
      <c r="U8" s="1">
        <f>DATE($C$2,VLOOKUP($C$3,Sources!$C$3:$D$14,2,FALSE),Calendrier!U7)</f>
        <v>45309</v>
      </c>
      <c r="V8" s="1">
        <f>DATE($C$2,VLOOKUP($C$3,Sources!$C$3:$D$14,2,FALSE),Calendrier!V7)</f>
        <v>45310</v>
      </c>
      <c r="W8" s="1">
        <f>DATE($C$2,VLOOKUP($C$3,Sources!$C$3:$D$14,2,FALSE),Calendrier!W7)</f>
        <v>45311</v>
      </c>
      <c r="X8" s="1">
        <f>DATE($C$2,VLOOKUP($C$3,Sources!$C$3:$D$14,2,FALSE),Calendrier!X7)</f>
        <v>45312</v>
      </c>
      <c r="Y8" s="1">
        <f>DATE($C$2,VLOOKUP($C$3,Sources!$C$3:$D$14,2,FALSE),Calendrier!Y7)</f>
        <v>45313</v>
      </c>
      <c r="Z8" s="1">
        <f>DATE($C$2,VLOOKUP($C$3,Sources!$C$3:$D$14,2,FALSE),Calendrier!Z7)</f>
        <v>45314</v>
      </c>
      <c r="AA8" s="1">
        <f>DATE($C$2,VLOOKUP($C$3,Sources!$C$3:$D$14,2,FALSE),Calendrier!AA7)</f>
        <v>45315</v>
      </c>
      <c r="AB8" s="1">
        <f>DATE($C$2,VLOOKUP($C$3,Sources!$C$3:$D$14,2,FALSE),Calendrier!AB7)</f>
        <v>45316</v>
      </c>
      <c r="AC8" s="1">
        <f>DATE($C$2,VLOOKUP($C$3,Sources!$C$3:$D$14,2,FALSE),Calendrier!AC7)</f>
        <v>45317</v>
      </c>
      <c r="AD8" s="1">
        <f>DATE($C$2,VLOOKUP($C$3,Sources!$C$3:$D$14,2,FALSE),Calendrier!AD7)</f>
        <v>45318</v>
      </c>
      <c r="AE8" s="1">
        <f>DATE($C$2,VLOOKUP($C$3,Sources!$C$3:$D$14,2,FALSE),Calendrier!AE7)</f>
        <v>45319</v>
      </c>
      <c r="AF8" s="1">
        <f>DATE($C$2,VLOOKUP($C$3,Sources!$C$3:$D$14,2,FALSE),Calendrier!AF7)</f>
        <v>45320</v>
      </c>
      <c r="AG8" s="1">
        <f>DATE($C$2,VLOOKUP($C$3,Sources!$C$3:$D$14,2,FALSE),Calendrier!AG7)</f>
        <v>45321</v>
      </c>
      <c r="AH8" s="1">
        <f>DATE($C$2,VLOOKUP($C$3,Sources!$C$3:$D$14,2,FALSE),Calendrier!AH7)</f>
        <v>45322</v>
      </c>
    </row>
    <row r="9" spans="2:35" ht="14.25" customHeight="1">
      <c r="C9" s="36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7" t="s">
        <v>4</v>
      </c>
      <c r="D10" s="11" t="str">
        <f>IF(AND($C$2&lt;&gt;"",$C$3&lt;&gt;""),TEXT(D8,"jjj"),"")</f>
        <v>lun.</v>
      </c>
      <c r="E10" s="11" t="str">
        <f>IF(AND($C$2&lt;&gt;"",$C$3&lt;&gt;""),IF(MONTH(E8)=MONTH($D$8),TEXT(E8,"")&amp;""&amp;TEXT(E8,"jjj"),""),"")</f>
        <v>mar.</v>
      </c>
      <c r="F10" s="11" t="str">
        <f t="shared" ref="F10:AH10" si="1">IF(AND($C$2&lt;&gt;"",$C$3&lt;&gt;""),IF(MONTH(F8)=MONTH($D$8),TEXT(F8,"")&amp;""&amp;TEXT(F8,"jjj"),""),"")</f>
        <v>mer.</v>
      </c>
      <c r="G10" s="11" t="str">
        <f t="shared" si="1"/>
        <v>jeu.</v>
      </c>
      <c r="H10" s="11" t="str">
        <f t="shared" si="1"/>
        <v>ven.</v>
      </c>
      <c r="I10" s="11" t="str">
        <f t="shared" si="1"/>
        <v>sam.</v>
      </c>
      <c r="J10" s="11" t="str">
        <f t="shared" si="1"/>
        <v>dim.</v>
      </c>
      <c r="K10" s="11" t="str">
        <f t="shared" si="1"/>
        <v>lun.</v>
      </c>
      <c r="L10" s="11" t="str">
        <f t="shared" si="1"/>
        <v>mar.</v>
      </c>
      <c r="M10" s="11" t="str">
        <f t="shared" si="1"/>
        <v>mer.</v>
      </c>
      <c r="N10" s="11" t="str">
        <f t="shared" si="1"/>
        <v>jeu.</v>
      </c>
      <c r="O10" s="11" t="str">
        <f t="shared" si="1"/>
        <v>ven.</v>
      </c>
      <c r="P10" s="11" t="str">
        <f t="shared" si="1"/>
        <v>sam.</v>
      </c>
      <c r="Q10" s="11" t="str">
        <f t="shared" si="1"/>
        <v>dim.</v>
      </c>
      <c r="R10" s="11" t="str">
        <f t="shared" si="1"/>
        <v>lun.</v>
      </c>
      <c r="S10" s="11" t="str">
        <f t="shared" si="1"/>
        <v>mar.</v>
      </c>
      <c r="T10" s="11" t="str">
        <f t="shared" si="1"/>
        <v>mer.</v>
      </c>
      <c r="U10" s="11" t="str">
        <f t="shared" si="1"/>
        <v>jeu.</v>
      </c>
      <c r="V10" s="11" t="str">
        <f t="shared" si="1"/>
        <v>ven.</v>
      </c>
      <c r="W10" s="11" t="str">
        <f t="shared" si="1"/>
        <v>sam.</v>
      </c>
      <c r="X10" s="11" t="str">
        <f t="shared" si="1"/>
        <v>dim.</v>
      </c>
      <c r="Y10" s="11" t="str">
        <f t="shared" si="1"/>
        <v>lun.</v>
      </c>
      <c r="Z10" s="11" t="str">
        <f t="shared" si="1"/>
        <v>mar.</v>
      </c>
      <c r="AA10" s="11" t="str">
        <f t="shared" si="1"/>
        <v>mer.</v>
      </c>
      <c r="AB10" s="11" t="str">
        <f t="shared" si="1"/>
        <v>jeu.</v>
      </c>
      <c r="AC10" s="11" t="str">
        <f t="shared" si="1"/>
        <v>ven.</v>
      </c>
      <c r="AD10" s="11" t="str">
        <f t="shared" si="1"/>
        <v>sam.</v>
      </c>
      <c r="AE10" s="11" t="str">
        <f t="shared" si="1"/>
        <v>dim.</v>
      </c>
      <c r="AF10" s="11" t="str">
        <f t="shared" si="1"/>
        <v>lun.</v>
      </c>
      <c r="AG10" s="11" t="str">
        <f t="shared" si="1"/>
        <v>mar.</v>
      </c>
      <c r="AH10" s="11" t="str">
        <f t="shared" si="1"/>
        <v>mer.</v>
      </c>
    </row>
    <row r="11" spans="2:35" ht="15" customHeight="1">
      <c r="B11" s="35" t="s">
        <v>5</v>
      </c>
      <c r="C11" s="20" t="s">
        <v>6</v>
      </c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2:35">
      <c r="B12" s="35"/>
      <c r="C12" s="21" t="s">
        <v>7</v>
      </c>
      <c r="D12" s="15"/>
    </row>
    <row r="13" spans="2:35">
      <c r="B13" s="35"/>
      <c r="C13" s="21" t="s">
        <v>8</v>
      </c>
      <c r="D13" s="15"/>
    </row>
    <row r="14" spans="2:35">
      <c r="B14" s="35"/>
      <c r="C14" s="21" t="s">
        <v>9</v>
      </c>
      <c r="D14" s="15"/>
    </row>
    <row r="15" spans="2:35">
      <c r="B15" s="35"/>
      <c r="C15" s="21" t="s">
        <v>10</v>
      </c>
      <c r="D15" s="15"/>
    </row>
    <row r="16" spans="2:35">
      <c r="B16" s="35"/>
      <c r="C16" s="21" t="s">
        <v>11</v>
      </c>
      <c r="D16" s="15"/>
    </row>
    <row r="17" spans="2:31">
      <c r="B17" s="35"/>
      <c r="C17" s="21" t="s">
        <v>12</v>
      </c>
      <c r="D17" s="15"/>
    </row>
    <row r="18" spans="2:31">
      <c r="B18" s="35"/>
      <c r="C18" s="21" t="s">
        <v>13</v>
      </c>
      <c r="D18" s="15"/>
    </row>
    <row r="19" spans="2:31">
      <c r="B19" s="35"/>
      <c r="C19" s="21" t="s">
        <v>14</v>
      </c>
      <c r="D19" s="15"/>
    </row>
    <row r="20" spans="2:31">
      <c r="B20" s="35"/>
      <c r="C20" s="21" t="s">
        <v>15</v>
      </c>
      <c r="D20" s="15"/>
    </row>
    <row r="21" spans="2:31">
      <c r="B21" s="35"/>
      <c r="C21" s="21" t="s">
        <v>16</v>
      </c>
      <c r="D21" s="15"/>
    </row>
    <row r="22" spans="2:31">
      <c r="B22" s="35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1">
      <c r="B23" s="35" t="s">
        <v>17</v>
      </c>
      <c r="C23" s="23" t="s">
        <v>18</v>
      </c>
    </row>
    <row r="24" spans="2:31">
      <c r="B24" s="35"/>
      <c r="C24" s="23" t="s">
        <v>19</v>
      </c>
    </row>
    <row r="25" spans="2:31">
      <c r="B25" s="35"/>
      <c r="C25" s="23" t="s">
        <v>20</v>
      </c>
    </row>
    <row r="26" spans="2:31">
      <c r="B26" s="35"/>
      <c r="C26" s="23" t="s">
        <v>21</v>
      </c>
    </row>
    <row r="27" spans="2:31" ht="15" customHeight="1">
      <c r="B27" s="35"/>
      <c r="C27" s="23" t="s">
        <v>22</v>
      </c>
    </row>
    <row r="28" spans="2:31" ht="15" customHeight="1">
      <c r="B28" s="35"/>
      <c r="C28" s="23" t="s">
        <v>23</v>
      </c>
    </row>
    <row r="29" spans="2:31" ht="15" customHeight="1">
      <c r="B29" s="35"/>
      <c r="C29" s="23" t="s">
        <v>24</v>
      </c>
    </row>
    <row r="30" spans="2:31" ht="15" customHeight="1">
      <c r="B30" s="35"/>
      <c r="C30" s="23" t="s">
        <v>25</v>
      </c>
    </row>
    <row r="31" spans="2:31" ht="15" customHeight="1">
      <c r="B31" s="35"/>
      <c r="C31" s="23" t="s">
        <v>26</v>
      </c>
    </row>
    <row r="32" spans="2:31" ht="15" customHeight="1">
      <c r="B32" s="35"/>
      <c r="C32" s="23" t="s">
        <v>27</v>
      </c>
    </row>
    <row r="33" spans="2:3" ht="15" customHeight="1">
      <c r="B33" s="35"/>
      <c r="C33" s="23" t="s">
        <v>28</v>
      </c>
    </row>
    <row r="34" spans="2:3" ht="15" customHeight="1">
      <c r="B34" s="35"/>
      <c r="C34" s="24"/>
    </row>
    <row r="35" spans="2:3" ht="15" customHeight="1">
      <c r="B35" s="35" t="s">
        <v>29</v>
      </c>
      <c r="C35" s="25" t="s">
        <v>30</v>
      </c>
    </row>
    <row r="36" spans="2:3" ht="15" customHeight="1">
      <c r="B36" s="35"/>
      <c r="C36" s="25" t="s">
        <v>31</v>
      </c>
    </row>
    <row r="37" spans="2:3" ht="15" customHeight="1">
      <c r="B37" s="35"/>
      <c r="C37" s="25" t="s">
        <v>32</v>
      </c>
    </row>
    <row r="38" spans="2:3" ht="15" customHeight="1">
      <c r="B38" s="35"/>
      <c r="C38" s="25" t="s">
        <v>33</v>
      </c>
    </row>
    <row r="39" spans="2:3" ht="15" customHeight="1">
      <c r="B39" s="35"/>
      <c r="C39" s="25" t="s">
        <v>34</v>
      </c>
    </row>
    <row r="40" spans="2:3" ht="15" customHeight="1">
      <c r="B40" s="35"/>
      <c r="C40" s="25" t="s">
        <v>35</v>
      </c>
    </row>
    <row r="41" spans="2:3" ht="15" customHeight="1">
      <c r="B41" s="35"/>
      <c r="C41" s="25" t="s">
        <v>36</v>
      </c>
    </row>
    <row r="42" spans="2:3" ht="15" customHeight="1">
      <c r="B42" s="35"/>
      <c r="C42" s="25" t="s">
        <v>37</v>
      </c>
    </row>
    <row r="43" spans="2:3" ht="15" customHeight="1">
      <c r="B43" s="35"/>
      <c r="C43" s="25" t="s">
        <v>38</v>
      </c>
    </row>
    <row r="44" spans="2:3" ht="15" customHeight="1">
      <c r="B44" s="35"/>
      <c r="C44" s="25" t="s">
        <v>39</v>
      </c>
    </row>
    <row r="45" spans="2:3" ht="15" customHeight="1">
      <c r="B45" s="35"/>
      <c r="C45" s="25" t="s">
        <v>40</v>
      </c>
    </row>
    <row r="46" spans="2:3" ht="15" customHeight="1">
      <c r="B46" s="35"/>
      <c r="C46" s="26" t="s">
        <v>41</v>
      </c>
    </row>
    <row r="47" spans="2:3" ht="15" customHeight="1">
      <c r="B47" s="35"/>
      <c r="C47" s="24"/>
    </row>
    <row r="48" spans="2:3" ht="15" customHeight="1">
      <c r="B48" s="35"/>
      <c r="C48" s="24"/>
    </row>
  </sheetData>
  <mergeCells count="4">
    <mergeCell ref="D5:AH5"/>
    <mergeCell ref="B11:B22"/>
    <mergeCell ref="B23:B34"/>
    <mergeCell ref="B35:B48"/>
  </mergeCells>
  <conditionalFormatting sqref="D9:AH10">
    <cfRule type="expression" dxfId="3" priority="2">
      <formula>D$9&lt;&gt;""</formula>
    </cfRule>
  </conditionalFormatting>
  <conditionalFormatting sqref="D11:AH48">
    <cfRule type="expression" dxfId="2" priority="1">
      <formula>D$9&lt;&gt;""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BE63352-7E1A-400F-B065-5F86004AE028}">
          <x14:formula1>
            <xm:f>Sources!$F$3:$F$35</xm:f>
          </x14:formula1>
          <xm:sqref>C2</xm:sqref>
        </x14:dataValidation>
        <x14:dataValidation type="list" allowBlank="1" showInputMessage="1" showErrorMessage="1" xr:uid="{D22F853A-23BD-47FB-A7A9-B3B3819E69EE}">
          <x14:formula1>
            <xm:f>Sources!$C$3:$C$14</xm:f>
          </x14:formula1>
          <xm:sqref>C3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33467-CDA6-42C1-982F-6C70E6D7A6B0}">
  <sheetPr codeName="Feuil2"/>
  <dimension ref="C2:L35"/>
  <sheetViews>
    <sheetView topLeftCell="E1" workbookViewId="0">
      <selection activeCell="E17" sqref="E17"/>
    </sheetView>
  </sheetViews>
  <sheetFormatPr defaultColWidth="11.42578125" defaultRowHeight="14.45"/>
  <sheetData>
    <row r="2" spans="3:12">
      <c r="C2" s="3" t="s">
        <v>53</v>
      </c>
      <c r="D2" s="3" t="s">
        <v>54</v>
      </c>
      <c r="F2" s="3" t="s">
        <v>55</v>
      </c>
      <c r="H2" s="7"/>
      <c r="J2" s="7"/>
      <c r="L2" s="7"/>
    </row>
    <row r="3" spans="3:12">
      <c r="C3" s="4" t="s">
        <v>2</v>
      </c>
      <c r="D3" s="4">
        <v>1</v>
      </c>
      <c r="F3" s="4">
        <v>2018</v>
      </c>
      <c r="H3" s="5"/>
      <c r="J3" s="6"/>
    </row>
    <row r="4" spans="3:12">
      <c r="C4" s="4" t="s">
        <v>42</v>
      </c>
      <c r="D4" s="4">
        <v>2</v>
      </c>
      <c r="F4" s="4">
        <v>2019</v>
      </c>
      <c r="J4" s="6"/>
    </row>
    <row r="5" spans="3:12">
      <c r="C5" s="4" t="s">
        <v>43</v>
      </c>
      <c r="D5" s="4">
        <v>3</v>
      </c>
      <c r="F5" s="4">
        <v>2020</v>
      </c>
      <c r="J5" s="6"/>
    </row>
    <row r="6" spans="3:12">
      <c r="C6" s="4" t="s">
        <v>44</v>
      </c>
      <c r="D6" s="4">
        <v>4</v>
      </c>
      <c r="F6" s="4">
        <v>2021</v>
      </c>
      <c r="J6" s="6"/>
    </row>
    <row r="7" spans="3:12">
      <c r="C7" s="4" t="s">
        <v>45</v>
      </c>
      <c r="D7" s="4">
        <v>5</v>
      </c>
      <c r="F7" s="4">
        <v>2022</v>
      </c>
      <c r="H7" s="5"/>
      <c r="J7" s="6"/>
    </row>
    <row r="8" spans="3:12">
      <c r="C8" s="4" t="s">
        <v>46</v>
      </c>
      <c r="D8" s="4">
        <v>6</v>
      </c>
      <c r="F8" s="4">
        <v>2023</v>
      </c>
      <c r="H8" s="5"/>
      <c r="J8" s="6"/>
    </row>
    <row r="9" spans="3:12">
      <c r="C9" s="4" t="s">
        <v>47</v>
      </c>
      <c r="D9" s="4">
        <v>7</v>
      </c>
      <c r="F9" s="4">
        <v>2024</v>
      </c>
      <c r="H9" s="5"/>
      <c r="J9" s="6"/>
    </row>
    <row r="10" spans="3:12">
      <c r="C10" s="4" t="s">
        <v>48</v>
      </c>
      <c r="D10" s="4">
        <v>8</v>
      </c>
      <c r="F10" s="4">
        <v>2025</v>
      </c>
      <c r="H10" s="5"/>
      <c r="J10" s="6"/>
    </row>
    <row r="11" spans="3:12">
      <c r="C11" s="4" t="s">
        <v>49</v>
      </c>
      <c r="D11" s="4">
        <v>9</v>
      </c>
      <c r="F11" s="4">
        <v>2026</v>
      </c>
      <c r="H11" s="5"/>
      <c r="J11" s="6"/>
    </row>
    <row r="12" spans="3:12">
      <c r="C12" s="4" t="s">
        <v>50</v>
      </c>
      <c r="D12" s="4">
        <v>10</v>
      </c>
      <c r="F12" s="4">
        <v>2027</v>
      </c>
      <c r="H12" s="5"/>
      <c r="J12" s="6"/>
    </row>
    <row r="13" spans="3:12">
      <c r="C13" s="4" t="s">
        <v>51</v>
      </c>
      <c r="D13" s="4">
        <v>11</v>
      </c>
      <c r="F13" s="4">
        <v>2028</v>
      </c>
      <c r="H13" s="5"/>
      <c r="J13" s="6"/>
    </row>
    <row r="14" spans="3:12">
      <c r="C14" s="4" t="s">
        <v>52</v>
      </c>
      <c r="D14" s="4">
        <v>12</v>
      </c>
      <c r="F14" s="4">
        <v>2029</v>
      </c>
      <c r="H14" s="5"/>
      <c r="J14" s="6"/>
    </row>
    <row r="15" spans="3:12">
      <c r="F15" s="4">
        <v>2030</v>
      </c>
      <c r="H15" s="5"/>
      <c r="J15" s="6"/>
    </row>
    <row r="16" spans="3:12">
      <c r="F16" s="4">
        <v>2031</v>
      </c>
      <c r="H16" s="5"/>
      <c r="J16" s="6"/>
    </row>
    <row r="17" spans="6:10">
      <c r="F17" s="4">
        <v>2032</v>
      </c>
      <c r="H17" s="5"/>
      <c r="J17" s="6"/>
    </row>
    <row r="18" spans="6:10">
      <c r="F18" s="4">
        <v>2033</v>
      </c>
      <c r="H18" s="5"/>
      <c r="J18" s="6"/>
    </row>
    <row r="19" spans="6:10">
      <c r="F19" s="4">
        <v>2034</v>
      </c>
      <c r="H19" s="5"/>
      <c r="J19" s="6"/>
    </row>
    <row r="20" spans="6:10">
      <c r="F20" s="4">
        <v>2035</v>
      </c>
      <c r="H20" s="5"/>
    </row>
    <row r="21" spans="6:10">
      <c r="F21" s="4">
        <v>2036</v>
      </c>
      <c r="H21" s="5"/>
    </row>
    <row r="22" spans="6:10">
      <c r="F22" s="4">
        <v>2037</v>
      </c>
      <c r="H22" s="5"/>
    </row>
    <row r="23" spans="6:10">
      <c r="F23" s="4">
        <v>2038</v>
      </c>
      <c r="H23" s="5"/>
    </row>
    <row r="24" spans="6:10">
      <c r="F24" s="4">
        <v>2039</v>
      </c>
      <c r="H24" s="5"/>
    </row>
    <row r="25" spans="6:10">
      <c r="F25" s="4">
        <v>2040</v>
      </c>
      <c r="H25" s="5"/>
    </row>
    <row r="26" spans="6:10">
      <c r="F26" s="4">
        <v>2041</v>
      </c>
      <c r="H26" s="5"/>
    </row>
    <row r="27" spans="6:10">
      <c r="F27" s="4">
        <v>2042</v>
      </c>
      <c r="H27" s="5"/>
    </row>
    <row r="28" spans="6:10">
      <c r="F28" s="4">
        <v>2043</v>
      </c>
    </row>
    <row r="29" spans="6:10">
      <c r="F29" s="4">
        <v>2044</v>
      </c>
    </row>
    <row r="30" spans="6:10">
      <c r="F30" s="4">
        <v>2045</v>
      </c>
    </row>
    <row r="31" spans="6:10">
      <c r="F31" s="4">
        <v>2046</v>
      </c>
    </row>
    <row r="32" spans="6:10">
      <c r="F32" s="4">
        <v>2047</v>
      </c>
    </row>
    <row r="33" spans="6:6">
      <c r="F33" s="4">
        <v>2048</v>
      </c>
    </row>
    <row r="34" spans="6:6">
      <c r="F34" s="4">
        <v>2049</v>
      </c>
    </row>
    <row r="35" spans="6:6">
      <c r="F35" s="4">
        <v>2050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778B0B-B752-44F6-B30F-356B99D7F149}">
  <dimension ref="B2:AI48"/>
  <sheetViews>
    <sheetView tabSelected="1" topLeftCell="A6" workbookViewId="0">
      <selection activeCell="AK22" sqref="AK22"/>
    </sheetView>
  </sheetViews>
  <sheetFormatPr defaultColWidth="11.42578125" defaultRowHeight="15"/>
  <cols>
    <col min="1" max="1" width="7.140625" customWidth="1"/>
    <col min="2" max="2" width="9.7109375" style="18" bestFit="1" customWidth="1"/>
    <col min="3" max="3" width="13.42578125" style="18" bestFit="1" customWidth="1"/>
    <col min="4" max="35" width="4.5703125" customWidth="1"/>
  </cols>
  <sheetData>
    <row r="2" spans="2:35" ht="15.6" customHeight="1">
      <c r="B2" s="28" t="s">
        <v>0</v>
      </c>
      <c r="C2" s="29">
        <v>2024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2"/>
      <c r="AG2" s="2"/>
      <c r="AH2" s="2"/>
    </row>
    <row r="3" spans="2:35" ht="15.6" customHeight="1">
      <c r="B3" s="30" t="s">
        <v>1</v>
      </c>
      <c r="C3" s="31" t="s">
        <v>2</v>
      </c>
      <c r="E3" s="2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2"/>
      <c r="AG3" s="2"/>
      <c r="AH3" s="2"/>
    </row>
    <row r="4" spans="2:35" ht="15.6" customHeight="1">
      <c r="B4" s="27"/>
      <c r="C4" s="19"/>
      <c r="E4" s="2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2"/>
      <c r="AG4" s="2"/>
      <c r="AH4" s="2"/>
    </row>
    <row r="5" spans="2:35" ht="18.399999999999999" customHeight="1">
      <c r="B5" s="27"/>
      <c r="C5" s="19"/>
      <c r="D5" s="32" t="str">
        <f>IF(AND(C2&lt;&gt;"",C3&lt;&gt;""),"Effectif du mois "&amp;C3&amp;" "&amp;C2,"")</f>
        <v>Effectif du mois JANVIER 2024</v>
      </c>
      <c r="E5" s="41"/>
      <c r="F5" s="41"/>
      <c r="G5" s="33"/>
      <c r="H5" s="33"/>
      <c r="I5" s="41"/>
      <c r="J5" s="41"/>
      <c r="K5" s="41"/>
      <c r="L5" s="33"/>
      <c r="M5" s="41"/>
      <c r="N5" s="41"/>
      <c r="O5" s="41"/>
      <c r="P5" s="33"/>
      <c r="Q5" s="41"/>
      <c r="R5" s="41"/>
      <c r="S5" s="41"/>
      <c r="T5" s="41"/>
      <c r="U5" s="41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4"/>
    </row>
    <row r="6" spans="2:35" s="38" customFormat="1">
      <c r="B6" s="11"/>
      <c r="C6" s="43" t="s">
        <v>56</v>
      </c>
      <c r="E6" s="42" t="s">
        <v>57</v>
      </c>
      <c r="F6" s="42"/>
      <c r="I6" s="40" t="s">
        <v>58</v>
      </c>
      <c r="J6" s="40"/>
      <c r="K6" s="40"/>
      <c r="L6" s="39"/>
      <c r="M6" s="40" t="s">
        <v>59</v>
      </c>
      <c r="N6" s="40"/>
      <c r="O6" s="40"/>
      <c r="Q6" s="44" t="s">
        <v>60</v>
      </c>
      <c r="R6" s="44"/>
      <c r="S6" s="44"/>
      <c r="T6" s="44"/>
      <c r="U6" s="44"/>
      <c r="W6" s="45" t="s">
        <v>61</v>
      </c>
      <c r="X6" s="45"/>
      <c r="Y6" s="45"/>
      <c r="Z6" s="45"/>
    </row>
    <row r="7" spans="2:35" hidden="1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121.5" hidden="1" customHeight="1">
      <c r="D8" s="1">
        <f>DATE($C$2,VLOOKUP($C$3,Sources!$C$3:$D$14,2,FALSE),Calendrier!D7)</f>
        <v>45292</v>
      </c>
      <c r="E8" s="1">
        <f>DATE($C$2,VLOOKUP($C$3,Sources!$C$3:$D$14,2,FALSE),Calendrier!E7)</f>
        <v>45293</v>
      </c>
      <c r="F8" s="1">
        <f>DATE($C$2,VLOOKUP($C$3,Sources!$C$3:$D$14,2,FALSE),Calendrier!F7)</f>
        <v>45294</v>
      </c>
      <c r="G8" s="1">
        <f>DATE($C$2,VLOOKUP($C$3,Sources!$C$3:$D$14,2,FALSE),Calendrier!G7)</f>
        <v>45295</v>
      </c>
      <c r="H8" s="1">
        <f>DATE($C$2,VLOOKUP($C$3,Sources!$C$3:$D$14,2,FALSE),Calendrier!H7)</f>
        <v>45296</v>
      </c>
      <c r="I8" s="1">
        <f>DATE($C$2,VLOOKUP($C$3,Sources!$C$3:$D$14,2,FALSE),Calendrier!I7)</f>
        <v>45297</v>
      </c>
      <c r="J8" s="1">
        <f>DATE($C$2,VLOOKUP($C$3,Sources!$C$3:$D$14,2,FALSE),Calendrier!J7)</f>
        <v>45298</v>
      </c>
      <c r="K8" s="1">
        <f>DATE($C$2,VLOOKUP($C$3,Sources!$C$3:$D$14,2,FALSE),Calendrier!K7)</f>
        <v>45299</v>
      </c>
      <c r="L8" s="1">
        <f>DATE($C$2,VLOOKUP($C$3,Sources!$C$3:$D$14,2,FALSE),Calendrier!L7)</f>
        <v>45300</v>
      </c>
      <c r="M8" s="1">
        <f>DATE($C$2,VLOOKUP($C$3,Sources!$C$3:$D$14,2,FALSE),Calendrier!M7)</f>
        <v>45301</v>
      </c>
      <c r="N8" s="1">
        <f>DATE($C$2,VLOOKUP($C$3,Sources!$C$3:$D$14,2,FALSE),Calendrier!N7)</f>
        <v>45302</v>
      </c>
      <c r="O8" s="1">
        <f>DATE($C$2,VLOOKUP($C$3,Sources!$C$3:$D$14,2,FALSE),Calendrier!O7)</f>
        <v>45303</v>
      </c>
      <c r="P8" s="1">
        <f>DATE($C$2,VLOOKUP($C$3,Sources!$C$3:$D$14,2,FALSE),Calendrier!P7)</f>
        <v>45304</v>
      </c>
      <c r="Q8" s="1">
        <f>DATE($C$2,VLOOKUP($C$3,Sources!$C$3:$D$14,2,FALSE),Calendrier!Q7)</f>
        <v>45305</v>
      </c>
      <c r="R8" s="1">
        <f>DATE($C$2,VLOOKUP($C$3,Sources!$C$3:$D$14,2,FALSE),Calendrier!R7)</f>
        <v>45306</v>
      </c>
      <c r="S8" s="1">
        <f>DATE($C$2,VLOOKUP($C$3,Sources!$C$3:$D$14,2,FALSE),Calendrier!S7)</f>
        <v>45307</v>
      </c>
      <c r="T8" s="1">
        <f>DATE($C$2,VLOOKUP($C$3,Sources!$C$3:$D$14,2,FALSE),Calendrier!T7)</f>
        <v>45308</v>
      </c>
      <c r="U8" s="1">
        <f>DATE($C$2,VLOOKUP($C$3,Sources!$C$3:$D$14,2,FALSE),Calendrier!U7)</f>
        <v>45309</v>
      </c>
      <c r="V8" s="1">
        <f>DATE($C$2,VLOOKUP($C$3,Sources!$C$3:$D$14,2,FALSE),Calendrier!V7)</f>
        <v>45310</v>
      </c>
      <c r="W8" s="1">
        <f>DATE($C$2,VLOOKUP($C$3,Sources!$C$3:$D$14,2,FALSE),Calendrier!W7)</f>
        <v>45311</v>
      </c>
      <c r="X8" s="1">
        <f>DATE($C$2,VLOOKUP($C$3,Sources!$C$3:$D$14,2,FALSE),Calendrier!X7)</f>
        <v>45312</v>
      </c>
      <c r="Y8" s="1">
        <f>DATE($C$2,VLOOKUP($C$3,Sources!$C$3:$D$14,2,FALSE),Calendrier!Y7)</f>
        <v>45313</v>
      </c>
      <c r="Z8" s="1">
        <f>DATE($C$2,VLOOKUP($C$3,Sources!$C$3:$D$14,2,FALSE),Calendrier!Z7)</f>
        <v>45314</v>
      </c>
      <c r="AA8" s="1">
        <f>DATE($C$2,VLOOKUP($C$3,Sources!$C$3:$D$14,2,FALSE),Calendrier!AA7)</f>
        <v>45315</v>
      </c>
      <c r="AB8" s="1">
        <f>DATE($C$2,VLOOKUP($C$3,Sources!$C$3:$D$14,2,FALSE),Calendrier!AB7)</f>
        <v>45316</v>
      </c>
      <c r="AC8" s="1">
        <f>DATE($C$2,VLOOKUP($C$3,Sources!$C$3:$D$14,2,FALSE),Calendrier!AC7)</f>
        <v>45317</v>
      </c>
      <c r="AD8" s="1">
        <f>DATE($C$2,VLOOKUP($C$3,Sources!$C$3:$D$14,2,FALSE),Calendrier!AD7)</f>
        <v>45318</v>
      </c>
      <c r="AE8" s="1">
        <f>DATE($C$2,VLOOKUP($C$3,Sources!$C$3:$D$14,2,FALSE),Calendrier!AE7)</f>
        <v>45319</v>
      </c>
      <c r="AF8" s="1">
        <f>DATE($C$2,VLOOKUP($C$3,Sources!$C$3:$D$14,2,FALSE),Calendrier!AF7)</f>
        <v>45320</v>
      </c>
      <c r="AG8" s="1">
        <f>DATE($C$2,VLOOKUP($C$3,Sources!$C$3:$D$14,2,FALSE),Calendrier!AG7)</f>
        <v>45321</v>
      </c>
      <c r="AH8" s="1">
        <f>DATE($C$2,VLOOKUP($C$3,Sources!$C$3:$D$14,2,FALSE),Calendrier!AH7)</f>
        <v>45322</v>
      </c>
    </row>
    <row r="9" spans="2:35" ht="14.25" customHeight="1">
      <c r="C9" s="36" t="s">
        <v>3</v>
      </c>
      <c r="D9" s="9" t="str">
        <f>IF(AND($C$2&lt;&gt;"",$C$3&lt;&gt;""),TEXT(D8,"j"),"")</f>
        <v>1</v>
      </c>
      <c r="E9" s="10" t="str">
        <f>IF(AND($C$2&lt;&gt;"",$C$3&lt;&gt;""),IF(MONTH(E8)=MONTH($D$8),TEXT(E8,"")&amp;""&amp;TEXT(E8,"j"),""),"")</f>
        <v>2</v>
      </c>
      <c r="F9" s="10" t="str">
        <f t="shared" ref="F9:AH9" si="0">IF(AND($C$2&lt;&gt;"",$C$3&lt;&gt;""),IF(MONTH(F8)=MONTH($D$8),TEXT(F8,"")&amp;""&amp;TEXT(F8,"j"),""),"")</f>
        <v>3</v>
      </c>
      <c r="G9" s="10" t="str">
        <f t="shared" si="0"/>
        <v>4</v>
      </c>
      <c r="H9" s="10" t="str">
        <f t="shared" si="0"/>
        <v>5</v>
      </c>
      <c r="I9" s="10" t="str">
        <f t="shared" si="0"/>
        <v>6</v>
      </c>
      <c r="J9" s="10" t="str">
        <f t="shared" si="0"/>
        <v>7</v>
      </c>
      <c r="K9" s="10" t="str">
        <f t="shared" si="0"/>
        <v>8</v>
      </c>
      <c r="L9" s="10" t="str">
        <f t="shared" si="0"/>
        <v>9</v>
      </c>
      <c r="M9" s="10" t="str">
        <f t="shared" si="0"/>
        <v>10</v>
      </c>
      <c r="N9" s="10" t="str">
        <f t="shared" si="0"/>
        <v>11</v>
      </c>
      <c r="O9" s="10" t="str">
        <f t="shared" si="0"/>
        <v>12</v>
      </c>
      <c r="P9" s="10" t="str">
        <f t="shared" si="0"/>
        <v>13</v>
      </c>
      <c r="Q9" s="10" t="str">
        <f t="shared" si="0"/>
        <v>14</v>
      </c>
      <c r="R9" s="10" t="str">
        <f t="shared" si="0"/>
        <v>15</v>
      </c>
      <c r="S9" s="10" t="str">
        <f t="shared" si="0"/>
        <v>16</v>
      </c>
      <c r="T9" s="10" t="str">
        <f t="shared" si="0"/>
        <v>17</v>
      </c>
      <c r="U9" s="10" t="str">
        <f t="shared" si="0"/>
        <v>18</v>
      </c>
      <c r="V9" s="10" t="str">
        <f t="shared" si="0"/>
        <v>19</v>
      </c>
      <c r="W9" s="10" t="str">
        <f t="shared" si="0"/>
        <v>20</v>
      </c>
      <c r="X9" s="10" t="str">
        <f t="shared" si="0"/>
        <v>21</v>
      </c>
      <c r="Y9" s="10" t="str">
        <f t="shared" si="0"/>
        <v>22</v>
      </c>
      <c r="Z9" s="10" t="str">
        <f t="shared" si="0"/>
        <v>23</v>
      </c>
      <c r="AA9" s="10" t="str">
        <f t="shared" si="0"/>
        <v>24</v>
      </c>
      <c r="AB9" s="10" t="str">
        <f t="shared" si="0"/>
        <v>25</v>
      </c>
      <c r="AC9" s="10" t="str">
        <f t="shared" si="0"/>
        <v>26</v>
      </c>
      <c r="AD9" s="10" t="str">
        <f t="shared" si="0"/>
        <v>27</v>
      </c>
      <c r="AE9" s="10" t="str">
        <f t="shared" si="0"/>
        <v>28</v>
      </c>
      <c r="AF9" s="10" t="str">
        <f t="shared" si="0"/>
        <v>29</v>
      </c>
      <c r="AG9" s="10" t="str">
        <f t="shared" si="0"/>
        <v>30</v>
      </c>
      <c r="AH9" s="12" t="str">
        <f t="shared" si="0"/>
        <v>31</v>
      </c>
      <c r="AI9" s="12"/>
    </row>
    <row r="10" spans="2:35">
      <c r="C10" s="37" t="s">
        <v>4</v>
      </c>
      <c r="D10" s="11" t="str">
        <f>IF(AND($C$2&lt;&gt;"",$C$3&lt;&gt;""),TEXT(D8,"jjj"),"")</f>
        <v>lun.</v>
      </c>
      <c r="E10" s="11" t="str">
        <f>IF(AND($C$2&lt;&gt;"",$C$3&lt;&gt;""),IF(MONTH(E8)=MONTH($D$8),TEXT(E8,"")&amp;""&amp;TEXT(E8,"jjj"),""),"")</f>
        <v>mar.</v>
      </c>
      <c r="F10" s="11" t="str">
        <f t="shared" ref="F10:AH10" si="1">IF(AND($C$2&lt;&gt;"",$C$3&lt;&gt;""),IF(MONTH(F8)=MONTH($D$8),TEXT(F8,"")&amp;""&amp;TEXT(F8,"jjj"),""),"")</f>
        <v>mer.</v>
      </c>
      <c r="G10" s="11" t="str">
        <f t="shared" si="1"/>
        <v>jeu.</v>
      </c>
      <c r="H10" s="11" t="str">
        <f t="shared" si="1"/>
        <v>ven.</v>
      </c>
      <c r="I10" s="11" t="str">
        <f t="shared" si="1"/>
        <v>sam.</v>
      </c>
      <c r="J10" s="11" t="str">
        <f t="shared" si="1"/>
        <v>dim.</v>
      </c>
      <c r="K10" s="11" t="str">
        <f t="shared" si="1"/>
        <v>lun.</v>
      </c>
      <c r="L10" s="11" t="str">
        <f t="shared" si="1"/>
        <v>mar.</v>
      </c>
      <c r="M10" s="11" t="str">
        <f t="shared" si="1"/>
        <v>mer.</v>
      </c>
      <c r="N10" s="11" t="str">
        <f t="shared" si="1"/>
        <v>jeu.</v>
      </c>
      <c r="O10" s="11" t="str">
        <f t="shared" si="1"/>
        <v>ven.</v>
      </c>
      <c r="P10" s="11" t="str">
        <f t="shared" si="1"/>
        <v>sam.</v>
      </c>
      <c r="Q10" s="11" t="str">
        <f t="shared" si="1"/>
        <v>dim.</v>
      </c>
      <c r="R10" s="11" t="str">
        <f t="shared" si="1"/>
        <v>lun.</v>
      </c>
      <c r="S10" s="11" t="str">
        <f t="shared" si="1"/>
        <v>mar.</v>
      </c>
      <c r="T10" s="11" t="str">
        <f t="shared" si="1"/>
        <v>mer.</v>
      </c>
      <c r="U10" s="11" t="str">
        <f t="shared" si="1"/>
        <v>jeu.</v>
      </c>
      <c r="V10" s="11" t="str">
        <f t="shared" si="1"/>
        <v>ven.</v>
      </c>
      <c r="W10" s="11" t="str">
        <f t="shared" si="1"/>
        <v>sam.</v>
      </c>
      <c r="X10" s="11" t="str">
        <f t="shared" si="1"/>
        <v>dim.</v>
      </c>
      <c r="Y10" s="11" t="str">
        <f t="shared" si="1"/>
        <v>lun.</v>
      </c>
      <c r="Z10" s="11" t="str">
        <f t="shared" si="1"/>
        <v>mar.</v>
      </c>
      <c r="AA10" s="11" t="str">
        <f t="shared" si="1"/>
        <v>mer.</v>
      </c>
      <c r="AB10" s="11" t="str">
        <f t="shared" si="1"/>
        <v>jeu.</v>
      </c>
      <c r="AC10" s="11" t="str">
        <f t="shared" si="1"/>
        <v>ven.</v>
      </c>
      <c r="AD10" s="11" t="str">
        <f t="shared" si="1"/>
        <v>sam.</v>
      </c>
      <c r="AE10" s="11" t="str">
        <f t="shared" si="1"/>
        <v>dim.</v>
      </c>
      <c r="AF10" s="11" t="str">
        <f t="shared" si="1"/>
        <v>lun.</v>
      </c>
      <c r="AG10" s="11" t="str">
        <f t="shared" si="1"/>
        <v>mar.</v>
      </c>
      <c r="AH10" s="11" t="str">
        <f t="shared" si="1"/>
        <v>mer.</v>
      </c>
    </row>
    <row r="11" spans="2:35" ht="15" customHeight="1">
      <c r="B11" s="35" t="s">
        <v>5</v>
      </c>
      <c r="C11" s="20" t="s">
        <v>6</v>
      </c>
      <c r="D11" s="13"/>
      <c r="E11" s="14"/>
      <c r="F11" s="47"/>
      <c r="G11" s="47"/>
      <c r="H11" s="48"/>
      <c r="I11" s="14"/>
      <c r="J11" s="14"/>
      <c r="K11" s="14"/>
      <c r="L11" s="47"/>
      <c r="M11" s="14"/>
      <c r="N11" s="14"/>
      <c r="O11" s="14"/>
      <c r="P11" s="47"/>
      <c r="Q11" s="47"/>
      <c r="R11" s="50"/>
      <c r="S11" s="14"/>
      <c r="T11" s="14"/>
      <c r="U11" s="14"/>
      <c r="V11" s="47"/>
      <c r="W11" s="14"/>
      <c r="X11" s="14"/>
      <c r="Y11" s="14"/>
      <c r="Z11" s="14"/>
      <c r="AA11" s="47"/>
      <c r="AB11" s="47"/>
      <c r="AC11" s="14"/>
      <c r="AD11" s="14"/>
      <c r="AE11" s="14"/>
      <c r="AG11" s="46"/>
    </row>
    <row r="12" spans="2:35">
      <c r="B12" s="35"/>
      <c r="C12" s="21" t="s">
        <v>7</v>
      </c>
      <c r="D12" s="15"/>
    </row>
    <row r="13" spans="2:35">
      <c r="B13" s="35"/>
      <c r="C13" s="21" t="s">
        <v>8</v>
      </c>
      <c r="D13" s="15"/>
    </row>
    <row r="14" spans="2:35">
      <c r="B14" s="35"/>
      <c r="C14" s="21" t="s">
        <v>9</v>
      </c>
      <c r="D14" s="15"/>
    </row>
    <row r="15" spans="2:35">
      <c r="B15" s="35"/>
      <c r="C15" s="21" t="s">
        <v>10</v>
      </c>
      <c r="D15" s="15"/>
    </row>
    <row r="16" spans="2:35">
      <c r="B16" s="35"/>
      <c r="C16" s="21" t="s">
        <v>11</v>
      </c>
      <c r="D16" s="15"/>
    </row>
    <row r="17" spans="2:32">
      <c r="B17" s="35"/>
      <c r="C17" s="21" t="s">
        <v>12</v>
      </c>
      <c r="D17" s="15"/>
    </row>
    <row r="18" spans="2:32">
      <c r="B18" s="35"/>
      <c r="C18" s="21" t="s">
        <v>13</v>
      </c>
      <c r="D18" s="15"/>
    </row>
    <row r="19" spans="2:32">
      <c r="B19" s="35"/>
      <c r="C19" s="21" t="s">
        <v>14</v>
      </c>
      <c r="D19" s="15"/>
    </row>
    <row r="20" spans="2:32">
      <c r="B20" s="35"/>
      <c r="C20" s="21" t="s">
        <v>15</v>
      </c>
      <c r="D20" s="15"/>
    </row>
    <row r="21" spans="2:32">
      <c r="B21" s="35"/>
      <c r="C21" s="21" t="s">
        <v>16</v>
      </c>
      <c r="D21" s="15"/>
    </row>
    <row r="22" spans="2:32">
      <c r="B22" s="35"/>
      <c r="C22" s="22"/>
      <c r="D22" s="16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</row>
    <row r="23" spans="2:32">
      <c r="B23" s="35" t="s">
        <v>17</v>
      </c>
      <c r="C23" s="23" t="s">
        <v>18</v>
      </c>
      <c r="E23" s="46"/>
      <c r="I23" s="46"/>
      <c r="J23" s="46"/>
      <c r="K23" s="50"/>
      <c r="O23" s="46"/>
      <c r="T23" s="46"/>
      <c r="U23" s="46"/>
      <c r="Z23" s="46"/>
      <c r="AD23" s="46"/>
      <c r="AE23" s="46"/>
      <c r="AF23" s="50"/>
    </row>
    <row r="24" spans="2:32">
      <c r="B24" s="35"/>
      <c r="C24" s="23" t="s">
        <v>19</v>
      </c>
    </row>
    <row r="25" spans="2:32">
      <c r="B25" s="35"/>
      <c r="C25" s="23" t="s">
        <v>20</v>
      </c>
    </row>
    <row r="26" spans="2:32">
      <c r="B26" s="35"/>
      <c r="C26" s="23" t="s">
        <v>21</v>
      </c>
    </row>
    <row r="27" spans="2:32" ht="15" customHeight="1">
      <c r="B27" s="35"/>
      <c r="C27" s="23" t="s">
        <v>22</v>
      </c>
    </row>
    <row r="28" spans="2:32" ht="15" customHeight="1">
      <c r="B28" s="35"/>
      <c r="C28" s="23" t="s">
        <v>23</v>
      </c>
    </row>
    <row r="29" spans="2:32" ht="15" customHeight="1">
      <c r="B29" s="35"/>
      <c r="C29" s="23" t="s">
        <v>24</v>
      </c>
    </row>
    <row r="30" spans="2:32" ht="15" customHeight="1">
      <c r="B30" s="35"/>
      <c r="C30" s="23" t="s">
        <v>25</v>
      </c>
    </row>
    <row r="31" spans="2:32" ht="15" customHeight="1">
      <c r="B31" s="35"/>
      <c r="C31" s="23" t="s">
        <v>26</v>
      </c>
    </row>
    <row r="32" spans="2:32" ht="15" customHeight="1">
      <c r="B32" s="35"/>
      <c r="C32" s="23" t="s">
        <v>27</v>
      </c>
    </row>
    <row r="33" spans="2:34" ht="15" customHeight="1">
      <c r="B33" s="35"/>
      <c r="C33" s="23" t="s">
        <v>28</v>
      </c>
    </row>
    <row r="34" spans="2:34" ht="15" customHeight="1">
      <c r="B34" s="35"/>
      <c r="C34" s="24"/>
    </row>
    <row r="35" spans="2:34" ht="15" customHeight="1">
      <c r="B35" s="35" t="s">
        <v>29</v>
      </c>
      <c r="C35" s="25" t="s">
        <v>30</v>
      </c>
      <c r="D35" s="46"/>
      <c r="H35" s="46"/>
      <c r="L35" s="49"/>
      <c r="M35" s="46"/>
      <c r="N35" s="46"/>
      <c r="S35" s="46"/>
      <c r="W35" s="46"/>
      <c r="X35" s="46"/>
      <c r="Y35" s="50"/>
      <c r="AC35" s="46"/>
      <c r="AH35" s="46"/>
    </row>
    <row r="36" spans="2:34" ht="15" customHeight="1">
      <c r="B36" s="35"/>
      <c r="C36" s="25" t="s">
        <v>31</v>
      </c>
    </row>
    <row r="37" spans="2:34" ht="15" customHeight="1">
      <c r="B37" s="35"/>
      <c r="C37" s="25" t="s">
        <v>32</v>
      </c>
    </row>
    <row r="38" spans="2:34" ht="15" customHeight="1">
      <c r="B38" s="35"/>
      <c r="C38" s="25" t="s">
        <v>33</v>
      </c>
    </row>
    <row r="39" spans="2:34" ht="15" customHeight="1">
      <c r="B39" s="35"/>
      <c r="C39" s="25" t="s">
        <v>34</v>
      </c>
    </row>
    <row r="40" spans="2:34" ht="15" customHeight="1">
      <c r="B40" s="35"/>
      <c r="C40" s="25" t="s">
        <v>35</v>
      </c>
    </row>
    <row r="41" spans="2:34" ht="15" customHeight="1">
      <c r="B41" s="35"/>
      <c r="C41" s="25" t="s">
        <v>36</v>
      </c>
    </row>
    <row r="42" spans="2:34" ht="15" customHeight="1">
      <c r="B42" s="35"/>
      <c r="C42" s="25" t="s">
        <v>37</v>
      </c>
    </row>
    <row r="43" spans="2:34" ht="15" customHeight="1">
      <c r="B43" s="35"/>
      <c r="C43" s="25" t="s">
        <v>38</v>
      </c>
    </row>
    <row r="44" spans="2:34" ht="15" customHeight="1">
      <c r="B44" s="35"/>
      <c r="C44" s="25" t="s">
        <v>39</v>
      </c>
    </row>
    <row r="45" spans="2:34" ht="15" customHeight="1">
      <c r="B45" s="35"/>
      <c r="C45" s="25" t="s">
        <v>40</v>
      </c>
    </row>
    <row r="46" spans="2:34" ht="15" customHeight="1">
      <c r="B46" s="35"/>
      <c r="C46" s="26" t="s">
        <v>41</v>
      </c>
    </row>
    <row r="47" spans="2:34" ht="15" customHeight="1">
      <c r="B47" s="35"/>
      <c r="C47" s="24"/>
    </row>
    <row r="48" spans="2:34" ht="15" customHeight="1">
      <c r="B48" s="35"/>
      <c r="C48" s="24"/>
    </row>
  </sheetData>
  <mergeCells count="9">
    <mergeCell ref="D5:AH5"/>
    <mergeCell ref="B11:B22"/>
    <mergeCell ref="B23:B34"/>
    <mergeCell ref="B35:B48"/>
    <mergeCell ref="E6:F6"/>
    <mergeCell ref="I6:K6"/>
    <mergeCell ref="M6:O6"/>
    <mergeCell ref="Q6:U6"/>
    <mergeCell ref="W6:Z6"/>
  </mergeCells>
  <conditionalFormatting sqref="D9:AH10">
    <cfRule type="expression" dxfId="1" priority="2">
      <formula>D$9&lt;&gt;""</formula>
    </cfRule>
  </conditionalFormatting>
  <conditionalFormatting sqref="D11:AH48">
    <cfRule type="expression" dxfId="0" priority="1">
      <formula>D$9&lt;&gt;""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A94C16E-F3E0-44E4-99E0-9B79B987211F}">
          <x14:formula1>
            <xm:f>Sources!$C$3:$C$14</xm:f>
          </x14:formula1>
          <xm:sqref>C3</xm:sqref>
        </x14:dataValidation>
        <x14:dataValidation type="list" allowBlank="1" showInputMessage="1" showErrorMessage="1" xr:uid="{2FB651C2-45EE-4D9A-93C4-64C67984ACE1}">
          <x14:formula1>
            <xm:f>Sources!$F$3:$F$35</xm:f>
          </x14:formula1>
          <xm:sqref>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Steph R</dc:creator>
  <cp:keywords/>
  <dc:description/>
  <cp:lastModifiedBy>Thibault PERS</cp:lastModifiedBy>
  <cp:revision/>
  <dcterms:created xsi:type="dcterms:W3CDTF">2017-12-01T15:01:31Z</dcterms:created>
  <dcterms:modified xsi:type="dcterms:W3CDTF">2024-01-05T10:41:13Z</dcterms:modified>
  <cp:category/>
  <cp:contentStatus/>
</cp:coreProperties>
</file>