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/>
  <mc:AlternateContent xmlns:mc="http://schemas.openxmlformats.org/markup-compatibility/2006">
    <mc:Choice Requires="x15">
      <x15ac:absPath xmlns:x15ac="http://schemas.microsoft.com/office/spreadsheetml/2010/11/ac" url="C:\Users\doria\Downloads\"/>
    </mc:Choice>
  </mc:AlternateContent>
  <xr:revisionPtr revIDLastSave="0" documentId="13_ncr:1_{BBB528C0-468C-48B7-9C3A-CE0A531930B0}" xr6:coauthVersionLast="47" xr6:coauthVersionMax="47" xr10:uidLastSave="{00000000-0000-0000-0000-000000000000}"/>
  <bookViews>
    <workbookView xWindow="-110" yWindow="-110" windowWidth="19420" windowHeight="10300" activeTab="1" xr2:uid="{00000000-000D-0000-FFFF-FFFF00000000}"/>
  </bookViews>
  <sheets>
    <sheet name="Feuille 1" sheetId="1" r:id="rId1"/>
    <sheet name="Historique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5" i="1" l="1"/>
  <c r="B6" i="1"/>
  <c r="E5" i="2"/>
  <c r="E4" i="2"/>
  <c r="B11" i="1"/>
  <c r="B10" i="1"/>
  <c r="B9" i="1"/>
  <c r="B8" i="1"/>
  <c r="B7" i="1"/>
  <c r="E5" i="1"/>
  <c r="F5" i="1" s="1"/>
  <c r="E3" i="1" l="1"/>
  <c r="G5" i="1"/>
  <c r="H5" i="1" s="1"/>
  <c r="C3" i="1"/>
  <c r="D5" i="1"/>
  <c r="H3" i="1" l="1"/>
</calcChain>
</file>

<file path=xl/sharedStrings.xml><?xml version="1.0" encoding="utf-8"?>
<sst xmlns="http://schemas.openxmlformats.org/spreadsheetml/2006/main" count="21" uniqueCount="19">
  <si>
    <t>Devise EUR</t>
  </si>
  <si>
    <t>Valeur portefeuille</t>
  </si>
  <si>
    <t>Total investi</t>
  </si>
  <si>
    <t>Rentabilité totale</t>
  </si>
  <si>
    <t>Coins</t>
  </si>
  <si>
    <t>Montant investi</t>
  </si>
  <si>
    <t>Quantité</t>
  </si>
  <si>
    <t>Prix Revient Unitaire (PRU)</t>
  </si>
  <si>
    <t>Coours actuel</t>
  </si>
  <si>
    <t>Valeur actuelle</t>
  </si>
  <si>
    <t>Perte / Profit</t>
  </si>
  <si>
    <t>Rentabilité</t>
  </si>
  <si>
    <t>BTC</t>
  </si>
  <si>
    <t>ETH</t>
  </si>
  <si>
    <t>Date</t>
  </si>
  <si>
    <t>Crypto</t>
  </si>
  <si>
    <t>Montant achat EUR</t>
  </si>
  <si>
    <t>Cours EUR (moment achat)</t>
  </si>
  <si>
    <t>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</si>
</sst>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3">
    <font>
      <sz val="10"/>
      <color rgb="FF000000"/>
      <name val="Arial"/>
      <scheme val="minor"/>
    </font>
    <font>
      <sz val="10"/>
      <color theme="1"/>
      <name val="Arial"/>
      <scheme val="minor"/>
    </font>
    <font>
      <sz val="9"/>
      <color rgb="FF000000"/>
      <name val="&quot;Google Sans Mono&quot;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4">
    <border>
      <left/>
      <right/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1" fontId="1" fillId="0" borderId="0" xfId="0" applyNumberFormat="1" applyFont="1"/>
    <xf numFmtId="0" fontId="1" fillId="0" borderId="0" xfId="0" applyFont="1"/>
    <xf numFmtId="0" fontId="2" fillId="2" borderId="0" xfId="0" applyFont="1" applyFill="1"/>
    <xf numFmtId="0" fontId="1" fillId="0" borderId="1" xfId="0" applyFont="1" applyBorder="1"/>
    <xf numFmtId="1" fontId="2" fillId="2" borderId="0" xfId="0" applyNumberFormat="1" applyFont="1" applyFill="1"/>
    <xf numFmtId="164" fontId="1" fillId="0" borderId="0" xfId="0" applyNumberFormat="1" applyFont="1"/>
    <xf numFmtId="0" fontId="1" fillId="0" borderId="3" xfId="0" applyFont="1" applyBorder="1"/>
    <xf numFmtId="0" fontId="1" fillId="0" borderId="2" xfId="0" applyFont="1" applyBorder="1"/>
    <xf numFmtId="0" fontId="2" fillId="2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H11"/>
  <sheetViews>
    <sheetView workbookViewId="0">
      <selection activeCell="B6" sqref="B6"/>
    </sheetView>
  </sheetViews>
  <sheetFormatPr baseColWidth="10" defaultColWidth="12.6328125" defaultRowHeight="15.75" customHeight="1"/>
  <cols>
    <col min="1" max="1" width="12.6328125" customWidth="1"/>
    <col min="2" max="2" width="14.6328125" customWidth="1"/>
    <col min="3" max="4" width="23.90625" customWidth="1"/>
    <col min="7" max="7" width="15.08984375" customWidth="1"/>
  </cols>
  <sheetData>
    <row r="1" spans="1:8" ht="12.5">
      <c r="A1" s="1"/>
      <c r="C1" s="2"/>
      <c r="D1" s="2" t="s">
        <v>0</v>
      </c>
    </row>
    <row r="2" spans="1:8" ht="12.5">
      <c r="A2" s="1"/>
    </row>
    <row r="3" spans="1:8" ht="32.25" customHeight="1">
      <c r="A3" s="1"/>
      <c r="B3" s="2" t="s">
        <v>1</v>
      </c>
      <c r="C3" s="3">
        <f ca="1">SUM(F5:F13)</f>
        <v>116010.16689000001</v>
      </c>
      <c r="D3" s="2" t="s">
        <v>2</v>
      </c>
      <c r="E3" s="2">
        <f ca="1">SUM(B5:B14)</f>
        <v>100</v>
      </c>
      <c r="G3" s="2" t="s">
        <v>3</v>
      </c>
      <c r="H3" s="2">
        <f ca="1">(C3-E3)/E3</f>
        <v>1159.1016689</v>
      </c>
    </row>
    <row r="4" spans="1:8" ht="12.5">
      <c r="A4" s="4" t="s">
        <v>4</v>
      </c>
      <c r="B4" s="7" t="s">
        <v>5</v>
      </c>
      <c r="C4" s="4" t="s">
        <v>6</v>
      </c>
      <c r="D4" s="4" t="s">
        <v>7</v>
      </c>
      <c r="E4" s="4" t="s">
        <v>8</v>
      </c>
      <c r="F4" s="4" t="s">
        <v>9</v>
      </c>
      <c r="G4" s="4" t="s">
        <v>10</v>
      </c>
      <c r="H4" s="4" t="s">
        <v>11</v>
      </c>
    </row>
    <row r="5" spans="1:8" ht="12.5">
      <c r="A5" s="2" t="s">
        <v>12</v>
      </c>
      <c r="B5" s="8">
        <f ca="1">SUMIF(Historique!B3:B84,A5,Historique!C3:C15)</f>
        <v>100</v>
      </c>
      <c r="C5" s="2">
        <v>3</v>
      </c>
      <c r="D5" s="2">
        <f ca="1">B5/C5</f>
        <v>33.333333333333336</v>
      </c>
      <c r="E5" s="5">
        <f ca="1">IFERROR(__xludf.DUMMYFUNCTION("GOOGLEFINANCE(""currency:BTCEUR"")"),38670.05563)</f>
        <v>38670.055630000003</v>
      </c>
      <c r="F5" s="2">
        <f ca="1">C5*E5</f>
        <v>116010.16689000001</v>
      </c>
      <c r="G5" s="2">
        <f ca="1">F5-B5</f>
        <v>115910.16689000001</v>
      </c>
      <c r="H5" s="2">
        <f ca="1">(G5-B5)/B5</f>
        <v>1158.1016689</v>
      </c>
    </row>
    <row r="6" spans="1:8" ht="12.5">
      <c r="A6" s="2" t="s">
        <v>13</v>
      </c>
      <c r="B6" s="9">
        <f ca="1">SUMIF(Historique!B3:B84,A6,Historique!C3:C15)</f>
        <v>0</v>
      </c>
    </row>
    <row r="7" spans="1:8" ht="12.5">
      <c r="B7" s="8">
        <f>SUMIF(Historique!B3:B15,A6,Historique!C3:C15)</f>
        <v>0</v>
      </c>
    </row>
    <row r="8" spans="1:8" ht="12.5">
      <c r="B8" s="2">
        <f ca="1">SUMIF(Historique!B6:B87,A8,Historique!C6:C18)</f>
        <v>0</v>
      </c>
    </row>
    <row r="9" spans="1:8" ht="12.5">
      <c r="B9" s="2">
        <f ca="1">SUMIF(Historique!B7:B88,A9,Historique!C7:C19)</f>
        <v>0</v>
      </c>
      <c r="C9" s="2"/>
    </row>
    <row r="10" spans="1:8" ht="12.5">
      <c r="B10" s="2">
        <f ca="1">SUMIF(Historique!B8:B89,A10,Historique!C8:C20)</f>
        <v>0</v>
      </c>
    </row>
    <row r="11" spans="1:8" ht="12.5">
      <c r="B11" s="2">
        <f ca="1">SUMIF(Historique!B9:B90,A11,Historique!C9:C21)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 summaryRight="0"/>
  </sheetPr>
  <dimension ref="A3:E12"/>
  <sheetViews>
    <sheetView tabSelected="1" workbookViewId="0">
      <selection activeCell="E12" sqref="E12"/>
    </sheetView>
  </sheetViews>
  <sheetFormatPr baseColWidth="10" defaultColWidth="12.6328125" defaultRowHeight="15.75" customHeight="1"/>
  <cols>
    <col min="3" max="3" width="21.90625" customWidth="1"/>
    <col min="4" max="4" width="22.453125" customWidth="1"/>
  </cols>
  <sheetData>
    <row r="3" spans="1:5" ht="15.75" customHeight="1">
      <c r="A3" s="2" t="s">
        <v>14</v>
      </c>
      <c r="B3" s="2" t="s">
        <v>15</v>
      </c>
      <c r="C3" s="2" t="s">
        <v>16</v>
      </c>
      <c r="D3" s="2" t="s">
        <v>17</v>
      </c>
      <c r="E3" s="2" t="s">
        <v>6</v>
      </c>
    </row>
    <row r="4" spans="1:5" ht="15.75" customHeight="1">
      <c r="A4" s="6">
        <v>45283</v>
      </c>
      <c r="B4" s="2" t="s">
        <v>12</v>
      </c>
      <c r="C4" s="2">
        <v>100</v>
      </c>
      <c r="D4" s="2">
        <v>2.65</v>
      </c>
      <c r="E4" s="2">
        <f t="shared" ref="E4:E12" si="0">C4/D4</f>
        <v>37.735849056603776</v>
      </c>
    </row>
    <row r="5" spans="1:5" ht="15.75" customHeight="1">
      <c r="A5" s="6">
        <v>45284</v>
      </c>
      <c r="B5" s="2" t="s">
        <v>18</v>
      </c>
      <c r="C5" s="2">
        <v>300</v>
      </c>
      <c r="D5" s="2">
        <v>5</v>
      </c>
      <c r="E5" s="2">
        <f t="shared" si="0"/>
        <v>60</v>
      </c>
    </row>
    <row r="6" spans="1:5" ht="15.75" customHeight="1">
      <c r="E6" s="2"/>
    </row>
    <row r="7" spans="1:5" ht="15.75" customHeight="1">
      <c r="E7" s="2"/>
    </row>
    <row r="8" spans="1:5" ht="15.75" customHeight="1">
      <c r="E8" s="2"/>
    </row>
    <row r="9" spans="1:5" ht="15.75" customHeight="1">
      <c r="E9" s="2"/>
    </row>
    <row r="10" spans="1:5" ht="15.75" customHeight="1">
      <c r="E10" s="2"/>
    </row>
    <row r="11" spans="1:5" ht="15.75" customHeight="1">
      <c r="E11" s="2"/>
    </row>
    <row r="12" spans="1:5" ht="15.75" customHeight="1">
      <c r="E12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1</vt:lpstr>
      <vt:lpstr>Historique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FOURNET Dorian</cp:lastModifiedBy>
  <dcterms:modified xsi:type="dcterms:W3CDTF">2023-12-30T10:14:35Z</dcterms:modified>
</cp:coreProperties>
</file>