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rnauddeville/Library/Mobile Documents/com~apple~CloudDocs/SARL DEVILLE/06 TRAVAUX/PENETROMETRE/"/>
    </mc:Choice>
  </mc:AlternateContent>
  <xr:revisionPtr revIDLastSave="0" documentId="13_ncr:1_{F239513F-C677-7C47-B6A5-22E0A1FCDBC2}" xr6:coauthVersionLast="47" xr6:coauthVersionMax="47" xr10:uidLastSave="{00000000-0000-0000-0000-000000000000}"/>
  <bookViews>
    <workbookView xWindow="5980" yWindow="500" windowWidth="32760" windowHeight="19440" xr2:uid="{00000000-000D-0000-FFFF-FFFF00000000}"/>
  </bookViews>
  <sheets>
    <sheet name="P ndeg001" sheetId="1" r:id="rId1"/>
    <sheet name="P ndeg00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7" i="1" l="1"/>
  <c r="I46" i="1"/>
  <c r="I45" i="1"/>
  <c r="I44" i="1"/>
  <c r="I43" i="1"/>
  <c r="I42" i="1"/>
  <c r="I41" i="1"/>
  <c r="I40" i="1"/>
  <c r="I30" i="1"/>
  <c r="I28" i="1"/>
  <c r="I39" i="1"/>
  <c r="I38" i="1"/>
  <c r="I37" i="1"/>
  <c r="I36" i="1"/>
  <c r="I35" i="1"/>
  <c r="I34" i="1"/>
  <c r="I33" i="1"/>
  <c r="I32" i="1"/>
  <c r="I31" i="1"/>
  <c r="I29" i="1"/>
</calcChain>
</file>

<file path=xl/sharedStrings.xml><?xml version="1.0" encoding="utf-8"?>
<sst xmlns="http://schemas.openxmlformats.org/spreadsheetml/2006/main" count="85" uniqueCount="53">
  <si>
    <t>Site :</t>
  </si>
  <si>
    <t>st egreve</t>
  </si>
  <si>
    <t>Sondage :</t>
  </si>
  <si>
    <t>P n°001</t>
  </si>
  <si>
    <t>Équipement d'acquisition :</t>
  </si>
  <si>
    <t>Grizzly</t>
  </si>
  <si>
    <t>Date du sondage :</t>
  </si>
  <si>
    <t>15/12/2023</t>
  </si>
  <si>
    <t>09:47</t>
  </si>
  <si>
    <t>Référence matériel :</t>
  </si>
  <si>
    <t>Date d'étalonnage :</t>
  </si>
  <si>
    <t>09/03/2021</t>
  </si>
  <si>
    <t>Latitude :</t>
  </si>
  <si>
    <t>Longitude :</t>
  </si>
  <si>
    <t>Altitude :</t>
  </si>
  <si>
    <t>202.1 m</t>
  </si>
  <si>
    <t>Repérage :</t>
  </si>
  <si>
    <t>Implantation du sondage :</t>
  </si>
  <si>
    <t>Non</t>
  </si>
  <si>
    <t>Société :</t>
  </si>
  <si>
    <t>Monetude2sol.com</t>
  </si>
  <si>
    <t>Responsable :</t>
  </si>
  <si>
    <t>MN</t>
  </si>
  <si>
    <t>Opérateur :</t>
  </si>
  <si>
    <t>CA</t>
  </si>
  <si>
    <t>Condition d'arrêt :</t>
  </si>
  <si>
    <t>Temporaire</t>
  </si>
  <si>
    <t>Profondeur visée :</t>
  </si>
  <si>
    <t>6.0 m</t>
  </si>
  <si>
    <t>Profondeur de préforage :</t>
  </si>
  <si>
    <t>0.0 m</t>
  </si>
  <si>
    <t>Inclinaison :</t>
  </si>
  <si>
    <t>Nappe phréatique :</t>
  </si>
  <si>
    <t>Non trouvée</t>
  </si>
  <si>
    <t>Section de pointe :</t>
  </si>
  <si>
    <t>20 cm²</t>
  </si>
  <si>
    <t>Mode de battage :</t>
  </si>
  <si>
    <t>63.5 kg</t>
  </si>
  <si>
    <t>Commentaires :</t>
  </si>
  <si>
    <t>Nombre de mesures :</t>
  </si>
  <si>
    <t>Index</t>
  </si>
  <si>
    <t>Profondeur (m)</t>
  </si>
  <si>
    <t>Enf./coup (mm)</t>
  </si>
  <si>
    <t>qd (MPa)</t>
  </si>
  <si>
    <t>P n°002</t>
  </si>
  <si>
    <t>10:34</t>
  </si>
  <si>
    <t>45.231425</t>
  </si>
  <si>
    <t>5.666923</t>
  </si>
  <si>
    <t>204.0 m</t>
  </si>
  <si>
    <t>Sondage:</t>
  </si>
  <si>
    <t>Fichier de Base</t>
  </si>
  <si>
    <t>x</t>
  </si>
  <si>
    <t>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</si>
</sst>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charset val="1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 applyNumberFormat="0" applyFill="0" applyBorder="0" applyAlignment="0" applyProtection="0"/>
  </cellStyleXfs>
  <cellXfs count="31">
    <xf numFmtId="0" fontId="0" fillId="0" borderId="0" xfId="0"/>
    <xf numFmtId="0" fontId="2" fillId="0" borderId="0" xfId="0" applyFont="1" applyFill="1" applyBorder="1" applyAlignment="1" applyProtection="1"/>
    <xf numFmtId="0" fontId="3" fillId="0" borderId="0" xfId="0" applyFont="1" applyFill="1" applyBorder="1" applyAlignment="1" applyProtection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3" borderId="7" xfId="0" applyFill="1" applyBorder="1"/>
    <xf numFmtId="0" fontId="0" fillId="3" borderId="8" xfId="0" applyFill="1" applyBorder="1"/>
    <xf numFmtId="0" fontId="4" fillId="3" borderId="9" xfId="0" applyFont="1" applyFill="1" applyBorder="1"/>
    <xf numFmtId="0" fontId="4" fillId="0" borderId="9" xfId="0" applyFont="1" applyBorder="1"/>
    <xf numFmtId="0" fontId="0" fillId="0" borderId="10" xfId="0" applyBorder="1"/>
    <xf numFmtId="0" fontId="0" fillId="3" borderId="9" xfId="0" applyFill="1" applyBorder="1"/>
    <xf numFmtId="0" fontId="0" fillId="0" borderId="11" xfId="0" applyBorder="1"/>
    <xf numFmtId="0" fontId="0" fillId="0" borderId="12" xfId="0" applyBorder="1"/>
    <xf numFmtId="0" fontId="0" fillId="3" borderId="13" xfId="0" applyFill="1" applyBorder="1"/>
    <xf numFmtId="0" fontId="0" fillId="3" borderId="14" xfId="0" applyFill="1" applyBorder="1"/>
    <xf numFmtId="0" fontId="0" fillId="3" borderId="15" xfId="0" applyFill="1" applyBorder="1"/>
    <xf numFmtId="0" fontId="0" fillId="0" borderId="0" xfId="0" applyFill="1"/>
    <xf numFmtId="0" fontId="0" fillId="2" borderId="5" xfId="0" applyFill="1" applyBorder="1"/>
    <xf numFmtId="0" fontId="0" fillId="2" borderId="8" xfId="0" applyFill="1" applyBorder="1"/>
    <xf numFmtId="0" fontId="1" fillId="0" borderId="0" xfId="0" applyFont="1" applyFill="1" applyBorder="1" applyAlignment="1" applyProtection="1"/>
    <xf numFmtId="0" fontId="1" fillId="4" borderId="0" xfId="0" applyFont="1" applyFill="1" applyBorder="1" applyAlignment="1" applyProtection="1">
      <alignment horizontal="center"/>
    </xf>
    <xf numFmtId="0" fontId="2" fillId="4" borderId="0" xfId="0" applyFont="1" applyFill="1" applyBorder="1" applyAlignment="1" applyProtection="1">
      <alignment horizontal="center"/>
    </xf>
    <xf numFmtId="0" fontId="2" fillId="4" borderId="0" xfId="0" applyFont="1" applyFill="1" applyBorder="1" applyAlignment="1" applyProtection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K794"/>
  <sheetViews>
    <sheetView tabSelected="1" topLeftCell="A17" zoomScale="130" zoomScaleNormal="130" workbookViewId="0">
      <selection activeCell="E12" sqref="E12"/>
    </sheetView>
  </sheetViews>
  <sheetFormatPr baseColWidth="10" defaultRowHeight="13" x14ac:dyDescent="0.15"/>
  <sheetData>
    <row r="1" spans="1:3" x14ac:dyDescent="0.15">
      <c r="A1" s="1" t="s">
        <v>0</v>
      </c>
      <c r="B1" s="26" t="s">
        <v>51</v>
      </c>
    </row>
    <row r="2" spans="1:3" x14ac:dyDescent="0.15">
      <c r="A2" s="1" t="s">
        <v>2</v>
      </c>
      <c r="B2" s="1" t="s">
        <v>3</v>
      </c>
    </row>
    <row r="3" spans="1:3" x14ac:dyDescent="0.15">
      <c r="A3" s="1" t="s">
        <v>4</v>
      </c>
      <c r="B3" s="1" t="s">
        <v>5</v>
      </c>
    </row>
    <row r="4" spans="1:3" x14ac:dyDescent="0.15">
      <c r="A4" s="1" t="s">
        <v>6</v>
      </c>
      <c r="B4" s="1" t="s">
        <v>7</v>
      </c>
      <c r="C4" s="1" t="s">
        <v>8</v>
      </c>
    </row>
    <row r="5" spans="1:3" x14ac:dyDescent="0.15">
      <c r="A5" s="1" t="s">
        <v>9</v>
      </c>
      <c r="B5" s="1"/>
    </row>
    <row r="6" spans="1:3" x14ac:dyDescent="0.15">
      <c r="A6" s="1" t="s">
        <v>10</v>
      </c>
      <c r="B6" s="1" t="s">
        <v>11</v>
      </c>
    </row>
    <row r="7" spans="1:3" x14ac:dyDescent="0.15">
      <c r="A7" s="1" t="s">
        <v>12</v>
      </c>
      <c r="B7" s="26" t="s">
        <v>52</v>
      </c>
    </row>
    <row r="8" spans="1:3" x14ac:dyDescent="0.15">
      <c r="A8" s="1" t="s">
        <v>13</v>
      </c>
      <c r="B8" s="26" t="s">
        <v>52</v>
      </c>
    </row>
    <row r="9" spans="1:3" x14ac:dyDescent="0.15">
      <c r="A9" s="1" t="s">
        <v>14</v>
      </c>
      <c r="B9" s="1" t="s">
        <v>15</v>
      </c>
    </row>
    <row r="10" spans="1:3" x14ac:dyDescent="0.15">
      <c r="A10" s="1" t="s">
        <v>16</v>
      </c>
      <c r="B10" s="1"/>
    </row>
    <row r="11" spans="1:3" x14ac:dyDescent="0.15">
      <c r="A11" s="1" t="s">
        <v>17</v>
      </c>
      <c r="B11" s="1" t="s">
        <v>18</v>
      </c>
    </row>
    <row r="12" spans="1:3" x14ac:dyDescent="0.15">
      <c r="A12" s="1" t="s">
        <v>19</v>
      </c>
      <c r="B12" s="26" t="s">
        <v>51</v>
      </c>
    </row>
    <row r="13" spans="1:3" x14ac:dyDescent="0.15">
      <c r="A13" s="1" t="s">
        <v>21</v>
      </c>
      <c r="B13" s="1" t="s">
        <v>22</v>
      </c>
    </row>
    <row r="14" spans="1:3" x14ac:dyDescent="0.15">
      <c r="A14" s="1" t="s">
        <v>23</v>
      </c>
      <c r="B14" s="1" t="s">
        <v>24</v>
      </c>
    </row>
    <row r="15" spans="1:3" x14ac:dyDescent="0.15">
      <c r="A15" s="1" t="s">
        <v>25</v>
      </c>
      <c r="B15" s="1" t="s">
        <v>26</v>
      </c>
    </row>
    <row r="16" spans="1:3" x14ac:dyDescent="0.15">
      <c r="A16" s="1" t="s">
        <v>27</v>
      </c>
      <c r="B16" s="1" t="s">
        <v>28</v>
      </c>
    </row>
    <row r="17" spans="1:11" x14ac:dyDescent="0.15">
      <c r="A17" s="1" t="s">
        <v>29</v>
      </c>
      <c r="B17" s="1" t="s">
        <v>30</v>
      </c>
    </row>
    <row r="18" spans="1:11" x14ac:dyDescent="0.15">
      <c r="A18" s="1"/>
      <c r="B18" s="1"/>
    </row>
    <row r="19" spans="1:11" x14ac:dyDescent="0.15">
      <c r="A19" s="1"/>
      <c r="B19" s="1"/>
    </row>
    <row r="20" spans="1:11" x14ac:dyDescent="0.15">
      <c r="A20" s="27" t="s">
        <v>50</v>
      </c>
      <c r="B20" s="28"/>
      <c r="C20" s="28"/>
      <c r="D20" s="28"/>
    </row>
    <row r="21" spans="1:11" x14ac:dyDescent="0.15">
      <c r="A21" s="28"/>
      <c r="B21" s="28"/>
      <c r="C21" s="28"/>
      <c r="D21" s="28"/>
    </row>
    <row r="22" spans="1:11" x14ac:dyDescent="0.15">
      <c r="A22" s="28"/>
      <c r="B22" s="28"/>
      <c r="C22" s="28"/>
      <c r="D22" s="28"/>
    </row>
    <row r="23" spans="1:11" x14ac:dyDescent="0.15">
      <c r="A23" s="29"/>
      <c r="B23" s="29"/>
      <c r="C23" s="30"/>
      <c r="D23" s="30"/>
    </row>
    <row r="24" spans="1:11" x14ac:dyDescent="0.15">
      <c r="A24" s="30"/>
      <c r="B24" s="30"/>
      <c r="C24" s="30"/>
      <c r="D24" s="30"/>
    </row>
    <row r="25" spans="1:11" ht="14" thickBot="1" x14ac:dyDescent="0.2">
      <c r="A25" s="29" t="s">
        <v>40</v>
      </c>
      <c r="B25" s="29" t="s">
        <v>41</v>
      </c>
      <c r="C25" s="29" t="s">
        <v>42</v>
      </c>
      <c r="D25" s="29" t="s">
        <v>43</v>
      </c>
    </row>
    <row r="26" spans="1:11" ht="14" thickBot="1" x14ac:dyDescent="0.2">
      <c r="A26" s="29">
        <v>1</v>
      </c>
      <c r="B26" s="29">
        <v>8.1000000000000003E-2</v>
      </c>
      <c r="C26" s="29">
        <v>81</v>
      </c>
      <c r="D26" s="29">
        <v>2.3740000000000001</v>
      </c>
      <c r="E26" s="23"/>
      <c r="H26" s="3" t="s">
        <v>49</v>
      </c>
      <c r="I26" s="4"/>
      <c r="J26" s="4"/>
      <c r="K26" s="5"/>
    </row>
    <row r="27" spans="1:11" ht="14" thickBot="1" x14ac:dyDescent="0.2">
      <c r="A27" s="29">
        <v>2</v>
      </c>
      <c r="B27" s="29">
        <v>8.1000000000000003E-2</v>
      </c>
      <c r="C27" s="29">
        <v>45</v>
      </c>
      <c r="D27" s="29">
        <v>4.2939999999999996</v>
      </c>
      <c r="E27" s="23"/>
    </row>
    <row r="28" spans="1:11" ht="14" thickBot="1" x14ac:dyDescent="0.2">
      <c r="A28" s="29">
        <v>3</v>
      </c>
      <c r="B28" s="29">
        <v>0.16</v>
      </c>
      <c r="C28" s="29">
        <v>34</v>
      </c>
      <c r="D28" s="29">
        <v>5.6779999999999999</v>
      </c>
      <c r="E28" s="23"/>
      <c r="H28" s="6">
        <v>0.1</v>
      </c>
      <c r="I28" s="24">
        <f>COUNTIFS(B26:B1000,"&gt;0",B26:B1000,"&lt;=0,1")</f>
        <v>2</v>
      </c>
      <c r="J28" s="7">
        <v>5.0999999999999996</v>
      </c>
      <c r="K28" s="8"/>
    </row>
    <row r="29" spans="1:11" x14ac:dyDescent="0.15">
      <c r="A29" s="29">
        <v>4</v>
      </c>
      <c r="B29" s="29">
        <v>0.19700000000000001</v>
      </c>
      <c r="C29" s="29">
        <v>37</v>
      </c>
      <c r="D29" s="29">
        <v>5.2809999999999997</v>
      </c>
      <c r="E29" s="23"/>
      <c r="H29" s="9">
        <v>0.2</v>
      </c>
      <c r="I29" s="24">
        <f>COUNTIFS(B26:B1000,"&gt;0,1",B26:B1000,"&lt;=0,2")</f>
        <v>2</v>
      </c>
      <c r="J29" s="10">
        <v>5.2</v>
      </c>
      <c r="K29" s="11"/>
    </row>
    <row r="30" spans="1:11" x14ac:dyDescent="0.15">
      <c r="A30" s="29">
        <v>5</v>
      </c>
      <c r="B30" s="29">
        <v>0.23400000000000001</v>
      </c>
      <c r="C30" s="29">
        <v>37</v>
      </c>
      <c r="D30" s="29">
        <v>5.2750000000000004</v>
      </c>
      <c r="E30" s="23"/>
      <c r="H30" s="9">
        <v>0.3</v>
      </c>
      <c r="I30" s="25">
        <f>COUNTIFS(B$26:B$1000,"&gt;0,2",B$26:B$1000,"&lt;=0,3")</f>
        <v>2</v>
      </c>
      <c r="J30" s="10">
        <v>5.3</v>
      </c>
      <c r="K30" s="11"/>
    </row>
    <row r="31" spans="1:11" x14ac:dyDescent="0.15">
      <c r="A31" s="29">
        <v>6</v>
      </c>
      <c r="B31" s="29">
        <v>0.26800000000000002</v>
      </c>
      <c r="C31" s="29">
        <v>34</v>
      </c>
      <c r="D31" s="29">
        <v>5.6859999999999999</v>
      </c>
      <c r="E31" s="23"/>
      <c r="H31" s="9">
        <v>0.4</v>
      </c>
      <c r="I31" s="25">
        <f>COUNTIFS(B$26:B$1000,"&gt;0,3",B$26:B$1000,"&lt;=0,4")</f>
        <v>2</v>
      </c>
      <c r="J31" s="10">
        <v>5.4</v>
      </c>
      <c r="K31" s="11"/>
    </row>
    <row r="32" spans="1:11" x14ac:dyDescent="0.15">
      <c r="A32" s="29">
        <v>7</v>
      </c>
      <c r="B32" s="29">
        <v>0.30499999999999999</v>
      </c>
      <c r="C32" s="29">
        <v>38</v>
      </c>
      <c r="D32" s="29">
        <v>5.1390000000000002</v>
      </c>
      <c r="E32" s="23"/>
      <c r="H32" s="9">
        <v>0.5</v>
      </c>
      <c r="I32" s="25">
        <f>COUNTIFS(B$26:B$1000,"&gt;0,4",B$26:B$1000,"&lt;=0,5")</f>
        <v>2</v>
      </c>
      <c r="J32" s="10">
        <v>5.5</v>
      </c>
      <c r="K32" s="11"/>
    </row>
    <row r="33" spans="1:11" x14ac:dyDescent="0.15">
      <c r="A33" s="29">
        <v>8</v>
      </c>
      <c r="B33" s="29">
        <v>0.35299999999999998</v>
      </c>
      <c r="C33" s="29">
        <v>48</v>
      </c>
      <c r="D33" s="29">
        <v>4.0629999999999997</v>
      </c>
      <c r="E33" s="23"/>
      <c r="H33" s="9">
        <v>0.6</v>
      </c>
      <c r="I33" s="25">
        <f>COUNTIFS(B$26:B$1000,"&gt;0,5",B$26:B$1000,"&lt;=0,6")</f>
        <v>1</v>
      </c>
      <c r="J33" s="10">
        <v>5.6</v>
      </c>
      <c r="K33" s="11"/>
    </row>
    <row r="34" spans="1:11" x14ac:dyDescent="0.15">
      <c r="A34" s="29">
        <v>9</v>
      </c>
      <c r="B34" s="29">
        <v>0.41199999999999998</v>
      </c>
      <c r="C34" s="29">
        <v>60</v>
      </c>
      <c r="D34" s="29">
        <v>3.234</v>
      </c>
      <c r="E34" s="23"/>
      <c r="H34" s="9">
        <v>0.7</v>
      </c>
      <c r="I34" s="25">
        <f>COUNTIFS(B$26:B$1000,"&gt;0,7",B$26:B$1000,"&lt;=0,8")</f>
        <v>2</v>
      </c>
      <c r="J34" s="10">
        <v>5.7</v>
      </c>
      <c r="K34" s="11"/>
    </row>
    <row r="35" spans="1:11" x14ac:dyDescent="0.15">
      <c r="A35" s="29">
        <v>10</v>
      </c>
      <c r="B35" s="29">
        <v>0.47799999999999998</v>
      </c>
      <c r="C35" s="29">
        <v>65</v>
      </c>
      <c r="D35" s="29">
        <v>2.9550000000000001</v>
      </c>
      <c r="E35" s="23"/>
      <c r="H35" s="9">
        <v>0.8</v>
      </c>
      <c r="I35" s="25">
        <f>COUNTIFS(B$26:B$1000,"&gt;0,8",B$26:B$1000,"&lt;=0,9")</f>
        <v>1</v>
      </c>
      <c r="J35" s="10">
        <v>5.8</v>
      </c>
      <c r="K35" s="11"/>
    </row>
    <row r="36" spans="1:11" x14ac:dyDescent="0.15">
      <c r="A36" s="29">
        <v>11</v>
      </c>
      <c r="B36" s="29">
        <v>0.54400000000000004</v>
      </c>
      <c r="C36" s="29">
        <v>66</v>
      </c>
      <c r="D36" s="29">
        <v>2.9359999999999999</v>
      </c>
      <c r="E36" s="23"/>
      <c r="H36" s="9">
        <v>0.9</v>
      </c>
      <c r="I36" s="25">
        <f>COUNTIFS(B$26:B$1000,"&gt;0,9",B$26:B$1000,"&lt;=1,0")</f>
        <v>4</v>
      </c>
      <c r="J36" s="10">
        <v>5.9</v>
      </c>
      <c r="K36" s="11"/>
    </row>
    <row r="37" spans="1:11" x14ac:dyDescent="0.15">
      <c r="A37" s="29">
        <v>12</v>
      </c>
      <c r="B37" s="29">
        <v>0.60499999999999998</v>
      </c>
      <c r="C37" s="29">
        <v>62</v>
      </c>
      <c r="D37" s="29">
        <v>3.14</v>
      </c>
      <c r="E37" s="23"/>
      <c r="H37" s="12">
        <v>1</v>
      </c>
      <c r="I37" s="25">
        <f>COUNTIFS(B$26:B$1000,"&gt;1,0",B$26:B$1000,"&lt;=1,1")</f>
        <v>19</v>
      </c>
      <c r="J37" s="13">
        <v>6</v>
      </c>
      <c r="K37" s="14"/>
    </row>
    <row r="38" spans="1:11" x14ac:dyDescent="0.15">
      <c r="A38" s="29">
        <v>13</v>
      </c>
      <c r="B38" s="29">
        <v>0.66800000000000004</v>
      </c>
      <c r="C38" s="29">
        <v>63</v>
      </c>
      <c r="D38" s="29">
        <v>3.069</v>
      </c>
      <c r="E38" s="23"/>
      <c r="H38" s="9">
        <v>1.1000000000000001</v>
      </c>
      <c r="I38" s="25">
        <f>COUNTIFS(B$26:B$1000,"&gt;1,1",B$26:B$1000,"&lt;=1,2")</f>
        <v>25</v>
      </c>
      <c r="J38" s="10">
        <v>6.1</v>
      </c>
      <c r="K38" s="11"/>
    </row>
    <row r="39" spans="1:11" x14ac:dyDescent="0.15">
      <c r="A39" s="29">
        <v>14</v>
      </c>
      <c r="B39" s="29">
        <v>0.73699999999999999</v>
      </c>
      <c r="C39" s="29">
        <v>69</v>
      </c>
      <c r="D39" s="29">
        <v>2.7879999999999998</v>
      </c>
      <c r="E39" s="23"/>
      <c r="H39" s="9">
        <v>1.2</v>
      </c>
      <c r="I39" s="25">
        <f>COUNTIFS(B$26:B$1000,"&gt;1,2",B$26:B$1000,"&lt;=1,3")</f>
        <v>28</v>
      </c>
      <c r="J39" s="10">
        <v>6.2</v>
      </c>
      <c r="K39" s="11"/>
    </row>
    <row r="40" spans="1:11" x14ac:dyDescent="0.15">
      <c r="A40" s="29">
        <v>15</v>
      </c>
      <c r="B40" s="29">
        <v>0.79700000000000004</v>
      </c>
      <c r="C40" s="29">
        <v>60</v>
      </c>
      <c r="D40" s="29">
        <v>3.2389999999999999</v>
      </c>
      <c r="E40" s="23"/>
      <c r="H40" s="9">
        <v>1.3</v>
      </c>
      <c r="I40" s="25">
        <f>COUNTIFS(B$26:B$1000,"&gt;1,3",B$26:B$1000,"&lt;=1,4")</f>
        <v>27</v>
      </c>
      <c r="J40" s="10">
        <v>6.3</v>
      </c>
      <c r="K40" s="11"/>
    </row>
    <row r="41" spans="1:11" x14ac:dyDescent="0.15">
      <c r="A41" s="29">
        <v>16</v>
      </c>
      <c r="B41" s="29">
        <v>0.85099999999999998</v>
      </c>
      <c r="C41" s="29">
        <v>54</v>
      </c>
      <c r="D41" s="29">
        <v>3.5459999999999998</v>
      </c>
      <c r="E41" s="23"/>
      <c r="H41" s="9">
        <v>1.4</v>
      </c>
      <c r="I41" s="25">
        <f>COUNTIFS(B$26:B$1000,"&gt;1,4",B$26:B$1000,"&lt;=1,5")</f>
        <v>22</v>
      </c>
      <c r="J41" s="10">
        <v>6.4</v>
      </c>
      <c r="K41" s="11"/>
    </row>
    <row r="42" spans="1:11" x14ac:dyDescent="0.15">
      <c r="A42" s="29">
        <v>17</v>
      </c>
      <c r="B42" s="29">
        <v>0.90600000000000003</v>
      </c>
      <c r="C42" s="29">
        <v>59</v>
      </c>
      <c r="D42" s="29">
        <v>3.28</v>
      </c>
      <c r="E42" s="23"/>
      <c r="H42" s="9">
        <v>1.5</v>
      </c>
      <c r="I42" s="25">
        <f>COUNTIFS(B$26:B$1000,"&gt;1,4",B$26:B$1000,"&lt;=1,5")</f>
        <v>22</v>
      </c>
      <c r="J42" s="10">
        <v>6.5</v>
      </c>
      <c r="K42" s="11"/>
    </row>
    <row r="43" spans="1:11" x14ac:dyDescent="0.15">
      <c r="A43" s="29">
        <v>18</v>
      </c>
      <c r="B43" s="29">
        <v>0.96</v>
      </c>
      <c r="C43" s="29">
        <v>59</v>
      </c>
      <c r="D43" s="29">
        <v>3.28</v>
      </c>
      <c r="E43" s="23"/>
      <c r="H43" s="9">
        <v>1.6</v>
      </c>
      <c r="I43" s="25">
        <f>COUNTIFS(B$26:B$1000,"&gt;1,5",B$26:B$1000,"&lt;=1,6")</f>
        <v>17</v>
      </c>
      <c r="J43" s="10">
        <v>6.6</v>
      </c>
      <c r="K43" s="11"/>
    </row>
    <row r="44" spans="1:11" x14ac:dyDescent="0.15">
      <c r="A44" s="29">
        <v>19</v>
      </c>
      <c r="B44" s="29">
        <v>0.98099999999999998</v>
      </c>
      <c r="C44" s="29">
        <v>23</v>
      </c>
      <c r="D44" s="29">
        <v>8.5809999999999995</v>
      </c>
      <c r="E44" s="23"/>
      <c r="H44" s="9">
        <v>1.7</v>
      </c>
      <c r="I44" s="25">
        <f>COUNTIFS(B$26:B$1000,"&gt;1,6",B$26:B$1000,"&lt;=1,7")</f>
        <v>13</v>
      </c>
      <c r="J44" s="10">
        <v>6.7</v>
      </c>
      <c r="K44" s="11"/>
    </row>
    <row r="45" spans="1:11" x14ac:dyDescent="0.15">
      <c r="A45" s="29">
        <v>20</v>
      </c>
      <c r="B45" s="29">
        <v>0.995</v>
      </c>
      <c r="C45" s="29">
        <v>15</v>
      </c>
      <c r="D45" s="29">
        <v>13.282999999999999</v>
      </c>
      <c r="E45" s="23"/>
      <c r="H45" s="9">
        <v>1.8</v>
      </c>
      <c r="I45" s="25">
        <f>COUNTIFS(B$26:B$1000,"&gt;1,7",B$26:B$1000,"&lt;=1,8")</f>
        <v>10</v>
      </c>
      <c r="J45" s="10">
        <v>6.8</v>
      </c>
      <c r="K45" s="11"/>
    </row>
    <row r="46" spans="1:11" x14ac:dyDescent="0.15">
      <c r="A46" s="29">
        <v>21</v>
      </c>
      <c r="B46" s="29">
        <v>1.004</v>
      </c>
      <c r="C46" s="29">
        <v>10</v>
      </c>
      <c r="D46" s="29">
        <v>19.013000000000002</v>
      </c>
      <c r="E46" s="23"/>
      <c r="H46" s="9">
        <v>1.9</v>
      </c>
      <c r="I46" s="25">
        <f>COUNTIFS(B$26:B$1000,"&gt;1,8",B$26:B$1000,"&lt;=1,9")</f>
        <v>9</v>
      </c>
      <c r="J46" s="10">
        <v>6.9</v>
      </c>
      <c r="K46" s="15"/>
    </row>
    <row r="47" spans="1:11" x14ac:dyDescent="0.15">
      <c r="A47" s="29">
        <v>22</v>
      </c>
      <c r="B47" s="29">
        <v>1.014</v>
      </c>
      <c r="C47" s="29">
        <v>11</v>
      </c>
      <c r="D47" s="29">
        <v>17.998999999999999</v>
      </c>
      <c r="E47" s="23"/>
      <c r="H47" s="12">
        <v>2</v>
      </c>
      <c r="I47" s="25">
        <f>COUNTIFS(B$26:B$1000,"&gt;1,9",B$26:B$1000,"&lt;=2,0")</f>
        <v>15</v>
      </c>
      <c r="J47" s="13">
        <v>7</v>
      </c>
      <c r="K47" s="15"/>
    </row>
    <row r="48" spans="1:11" x14ac:dyDescent="0.15">
      <c r="A48" s="29">
        <v>23</v>
      </c>
      <c r="B48" s="29">
        <v>1.022</v>
      </c>
      <c r="C48" s="29">
        <v>9</v>
      </c>
      <c r="D48" s="29">
        <v>22.356000000000002</v>
      </c>
      <c r="E48" s="23"/>
      <c r="H48" s="9">
        <v>2.1</v>
      </c>
      <c r="I48" s="10"/>
      <c r="J48" s="10">
        <v>7.1</v>
      </c>
      <c r="K48" s="15"/>
    </row>
    <row r="49" spans="1:11" x14ac:dyDescent="0.15">
      <c r="A49" s="29">
        <v>24</v>
      </c>
      <c r="B49" s="29">
        <v>1.0309999999999999</v>
      </c>
      <c r="C49" s="29">
        <v>9</v>
      </c>
      <c r="D49" s="29">
        <v>20.521999999999998</v>
      </c>
      <c r="E49" s="23"/>
      <c r="H49" s="9">
        <v>2.2000000000000002</v>
      </c>
      <c r="I49" s="10"/>
      <c r="J49" s="10">
        <v>7.2</v>
      </c>
      <c r="K49" s="11"/>
    </row>
    <row r="50" spans="1:11" x14ac:dyDescent="0.15">
      <c r="A50" s="29">
        <v>25</v>
      </c>
      <c r="B50" s="29">
        <v>1.0349999999999999</v>
      </c>
      <c r="C50" s="29">
        <v>5</v>
      </c>
      <c r="D50" s="29">
        <v>39.179000000000002</v>
      </c>
      <c r="E50" s="23"/>
      <c r="H50" s="9">
        <v>2.2999999999999998</v>
      </c>
      <c r="I50" s="10"/>
      <c r="J50" s="16">
        <v>7.3</v>
      </c>
      <c r="K50" s="11"/>
    </row>
    <row r="51" spans="1:11" x14ac:dyDescent="0.15">
      <c r="A51" s="29">
        <v>26</v>
      </c>
      <c r="B51" s="29">
        <v>1.042</v>
      </c>
      <c r="C51" s="29">
        <v>7</v>
      </c>
      <c r="D51" s="29">
        <v>27.411000000000001</v>
      </c>
      <c r="E51" s="23"/>
      <c r="H51" s="9">
        <v>2.4</v>
      </c>
      <c r="I51" s="10"/>
      <c r="J51" s="10">
        <v>7.4</v>
      </c>
      <c r="K51" s="11"/>
    </row>
    <row r="52" spans="1:11" x14ac:dyDescent="0.15">
      <c r="A52" s="29">
        <v>27</v>
      </c>
      <c r="B52" s="29">
        <v>1.0489999999999999</v>
      </c>
      <c r="C52" s="29">
        <v>8</v>
      </c>
      <c r="D52" s="29">
        <v>25.687000000000001</v>
      </c>
      <c r="E52" s="23"/>
      <c r="H52" s="9">
        <v>2.5</v>
      </c>
      <c r="I52" s="10"/>
      <c r="J52" s="10">
        <v>7.5</v>
      </c>
      <c r="K52" s="11"/>
    </row>
    <row r="53" spans="1:11" x14ac:dyDescent="0.15">
      <c r="A53" s="29">
        <v>28</v>
      </c>
      <c r="B53" s="29">
        <v>1.0549999999999999</v>
      </c>
      <c r="C53" s="29">
        <v>7</v>
      </c>
      <c r="D53" s="29">
        <v>28.945</v>
      </c>
      <c r="E53" s="23"/>
      <c r="H53" s="9">
        <v>2.6</v>
      </c>
      <c r="I53" s="10"/>
      <c r="J53" s="10">
        <v>7.6</v>
      </c>
      <c r="K53" s="11"/>
    </row>
    <row r="54" spans="1:11" x14ac:dyDescent="0.15">
      <c r="A54" s="29">
        <v>29</v>
      </c>
      <c r="B54" s="29">
        <v>1.0589999999999999</v>
      </c>
      <c r="C54" s="29">
        <v>5</v>
      </c>
      <c r="D54" s="29">
        <v>41.482999999999997</v>
      </c>
      <c r="E54" s="23"/>
      <c r="H54" s="9">
        <v>2.7</v>
      </c>
      <c r="I54" s="10"/>
      <c r="J54" s="10">
        <v>7.7</v>
      </c>
      <c r="K54" s="11"/>
    </row>
    <row r="55" spans="1:11" x14ac:dyDescent="0.15">
      <c r="A55" s="29">
        <v>30</v>
      </c>
      <c r="B55" s="29">
        <v>1.0640000000000001</v>
      </c>
      <c r="C55" s="29">
        <v>5</v>
      </c>
      <c r="D55" s="29">
        <v>37.475000000000001</v>
      </c>
      <c r="E55" s="23"/>
      <c r="H55" s="9">
        <v>2.8</v>
      </c>
      <c r="I55" s="10"/>
      <c r="J55" s="10">
        <v>7.8</v>
      </c>
      <c r="K55" s="11"/>
    </row>
    <row r="56" spans="1:11" x14ac:dyDescent="0.15">
      <c r="A56" s="29">
        <v>31</v>
      </c>
      <c r="B56" s="29">
        <v>1.069</v>
      </c>
      <c r="C56" s="29">
        <v>5</v>
      </c>
      <c r="D56" s="29">
        <v>38.213999999999999</v>
      </c>
      <c r="E56" s="23"/>
      <c r="H56" s="9">
        <v>2.9</v>
      </c>
      <c r="I56" s="10"/>
      <c r="J56" s="10">
        <v>7.9</v>
      </c>
      <c r="K56" s="11"/>
    </row>
    <row r="57" spans="1:11" x14ac:dyDescent="0.15">
      <c r="A57" s="29">
        <v>32</v>
      </c>
      <c r="B57" s="29">
        <v>1.0720000000000001</v>
      </c>
      <c r="C57" s="29">
        <v>3</v>
      </c>
      <c r="D57" s="29">
        <v>55.808999999999997</v>
      </c>
      <c r="E57" s="23"/>
      <c r="H57" s="12">
        <v>3</v>
      </c>
      <c r="I57" s="13"/>
      <c r="J57" s="13">
        <v>8</v>
      </c>
      <c r="K57" s="17"/>
    </row>
    <row r="58" spans="1:11" x14ac:dyDescent="0.15">
      <c r="A58" s="29">
        <v>33</v>
      </c>
      <c r="B58" s="29">
        <v>1.0760000000000001</v>
      </c>
      <c r="C58" s="29">
        <v>5</v>
      </c>
      <c r="D58" s="29">
        <v>39.579000000000001</v>
      </c>
      <c r="E58" s="23"/>
      <c r="H58" s="9">
        <v>3.1</v>
      </c>
      <c r="I58" s="10"/>
      <c r="J58" s="10">
        <v>8.1</v>
      </c>
      <c r="K58" s="11"/>
    </row>
    <row r="59" spans="1:11" x14ac:dyDescent="0.15">
      <c r="A59" s="29">
        <v>34</v>
      </c>
      <c r="B59" s="29">
        <v>1.081</v>
      </c>
      <c r="C59" s="29">
        <v>5</v>
      </c>
      <c r="D59" s="29">
        <v>39.780999999999999</v>
      </c>
      <c r="E59" s="23"/>
      <c r="H59" s="9">
        <v>3.2</v>
      </c>
      <c r="I59" s="10"/>
      <c r="J59" s="10">
        <v>8.1999999999999993</v>
      </c>
      <c r="K59" s="11"/>
    </row>
    <row r="60" spans="1:11" x14ac:dyDescent="0.15">
      <c r="A60" s="29">
        <v>35</v>
      </c>
      <c r="B60" s="29">
        <v>1.085</v>
      </c>
      <c r="C60" s="29">
        <v>5</v>
      </c>
      <c r="D60" s="29">
        <v>40.828000000000003</v>
      </c>
      <c r="E60" s="23"/>
      <c r="H60" s="9">
        <v>3.3</v>
      </c>
      <c r="I60" s="10"/>
      <c r="J60" s="10">
        <v>8.3000000000000007</v>
      </c>
      <c r="K60" s="11"/>
    </row>
    <row r="61" spans="1:11" x14ac:dyDescent="0.15">
      <c r="A61" s="29">
        <v>36</v>
      </c>
      <c r="B61" s="29">
        <v>1.089</v>
      </c>
      <c r="C61" s="29">
        <v>4</v>
      </c>
      <c r="D61" s="29">
        <v>49.41</v>
      </c>
      <c r="E61" s="23"/>
      <c r="H61" s="9">
        <v>3.4</v>
      </c>
      <c r="I61" s="10"/>
      <c r="J61" s="10">
        <v>8.4</v>
      </c>
      <c r="K61" s="11"/>
    </row>
    <row r="62" spans="1:11" x14ac:dyDescent="0.15">
      <c r="A62" s="29">
        <v>37</v>
      </c>
      <c r="B62" s="29">
        <v>1.0920000000000001</v>
      </c>
      <c r="C62" s="29">
        <v>3</v>
      </c>
      <c r="D62" s="29">
        <v>62.56</v>
      </c>
      <c r="E62" s="23"/>
      <c r="H62" s="9">
        <v>3.5</v>
      </c>
      <c r="I62" s="10"/>
      <c r="J62" s="18">
        <v>8.5</v>
      </c>
      <c r="K62" s="19"/>
    </row>
    <row r="63" spans="1:11" x14ac:dyDescent="0.15">
      <c r="A63" s="29">
        <v>38</v>
      </c>
      <c r="B63" s="29">
        <v>1.093</v>
      </c>
      <c r="C63" s="29">
        <v>1</v>
      </c>
      <c r="D63" s="29">
        <v>178.69</v>
      </c>
      <c r="E63" s="23"/>
      <c r="H63" s="9">
        <v>3.6</v>
      </c>
      <c r="I63" s="10"/>
      <c r="J63" s="10">
        <v>8.6</v>
      </c>
      <c r="K63" s="11"/>
    </row>
    <row r="64" spans="1:11" x14ac:dyDescent="0.15">
      <c r="A64" s="29">
        <v>39</v>
      </c>
      <c r="B64" s="29">
        <v>1.0960000000000001</v>
      </c>
      <c r="C64" s="29">
        <v>4</v>
      </c>
      <c r="D64" s="29">
        <v>50.180999999999997</v>
      </c>
      <c r="E64" s="23"/>
      <c r="H64" s="9">
        <v>3.7</v>
      </c>
      <c r="I64" s="10"/>
      <c r="J64" s="10">
        <v>8.6999999999999993</v>
      </c>
      <c r="K64" s="11"/>
    </row>
    <row r="65" spans="1:11" x14ac:dyDescent="0.15">
      <c r="A65" s="29">
        <v>40</v>
      </c>
      <c r="B65" s="29">
        <v>1.101</v>
      </c>
      <c r="C65" s="29">
        <v>5</v>
      </c>
      <c r="D65" s="29">
        <v>41.932000000000002</v>
      </c>
      <c r="E65" s="23"/>
      <c r="H65" s="9">
        <v>3.8</v>
      </c>
      <c r="I65" s="10"/>
      <c r="J65" s="10">
        <v>8.8000000000000007</v>
      </c>
      <c r="K65" s="11"/>
    </row>
    <row r="66" spans="1:11" x14ac:dyDescent="0.15">
      <c r="A66" s="29">
        <v>41</v>
      </c>
      <c r="B66" s="29">
        <v>1.1020000000000001</v>
      </c>
      <c r="C66" s="29">
        <v>1</v>
      </c>
      <c r="D66" s="29">
        <v>178.69</v>
      </c>
      <c r="E66" s="23"/>
      <c r="H66" s="9">
        <v>3.9</v>
      </c>
      <c r="I66" s="10"/>
      <c r="J66" s="10">
        <v>8.9</v>
      </c>
      <c r="K66" s="11"/>
    </row>
    <row r="67" spans="1:11" x14ac:dyDescent="0.15">
      <c r="A67" s="29">
        <v>42</v>
      </c>
      <c r="B67" s="29">
        <v>1.103</v>
      </c>
      <c r="C67" s="29">
        <v>1</v>
      </c>
      <c r="D67" s="29">
        <v>178.69</v>
      </c>
      <c r="E67" s="23"/>
      <c r="H67" s="12">
        <v>4</v>
      </c>
      <c r="I67" s="13"/>
      <c r="J67" s="13">
        <v>9</v>
      </c>
      <c r="K67" s="17"/>
    </row>
    <row r="68" spans="1:11" x14ac:dyDescent="0.15">
      <c r="A68" s="29">
        <v>43</v>
      </c>
      <c r="B68" s="29">
        <v>1.107</v>
      </c>
      <c r="C68" s="29">
        <v>5</v>
      </c>
      <c r="D68" s="29">
        <v>37.085999999999999</v>
      </c>
      <c r="E68" s="23"/>
      <c r="H68" s="9">
        <v>4.0999999999999996</v>
      </c>
      <c r="I68" s="10"/>
      <c r="J68" s="10">
        <v>9.1</v>
      </c>
      <c r="K68" s="11"/>
    </row>
    <row r="69" spans="1:11" x14ac:dyDescent="0.15">
      <c r="A69" s="29">
        <v>44</v>
      </c>
      <c r="B69" s="29">
        <v>1.111</v>
      </c>
      <c r="C69" s="29">
        <v>3</v>
      </c>
      <c r="D69" s="29">
        <v>55.41</v>
      </c>
      <c r="E69" s="23"/>
      <c r="H69" s="9">
        <v>4.2</v>
      </c>
      <c r="I69" s="10"/>
      <c r="J69" s="10">
        <v>9.1999999999999993</v>
      </c>
      <c r="K69" s="11"/>
    </row>
    <row r="70" spans="1:11" x14ac:dyDescent="0.15">
      <c r="A70" s="29">
        <v>45</v>
      </c>
      <c r="B70" s="29">
        <v>1.1140000000000001</v>
      </c>
      <c r="C70" s="29">
        <v>4</v>
      </c>
      <c r="D70" s="29">
        <v>55.017000000000003</v>
      </c>
      <c r="E70" s="23"/>
      <c r="H70" s="9">
        <v>4.3</v>
      </c>
      <c r="I70" s="10"/>
      <c r="J70" s="10">
        <v>9.3000000000000007</v>
      </c>
      <c r="K70" s="11"/>
    </row>
    <row r="71" spans="1:11" x14ac:dyDescent="0.15">
      <c r="A71" s="29">
        <v>46</v>
      </c>
      <c r="B71" s="29">
        <v>1.1160000000000001</v>
      </c>
      <c r="C71" s="29">
        <v>3</v>
      </c>
      <c r="D71" s="29">
        <v>74.59</v>
      </c>
      <c r="E71" s="23"/>
      <c r="H71" s="9">
        <v>4.4000000000000004</v>
      </c>
      <c r="I71" s="10"/>
      <c r="J71" s="10">
        <v>9.4</v>
      </c>
      <c r="K71" s="11"/>
    </row>
    <row r="72" spans="1:11" x14ac:dyDescent="0.15">
      <c r="A72" s="29">
        <v>47</v>
      </c>
      <c r="B72" s="29">
        <v>1.121</v>
      </c>
      <c r="C72" s="29">
        <v>5</v>
      </c>
      <c r="D72" s="29">
        <v>40.615000000000002</v>
      </c>
      <c r="E72" s="23"/>
      <c r="H72" s="9">
        <v>4.5</v>
      </c>
      <c r="I72" s="10"/>
      <c r="J72" s="10">
        <v>9.5</v>
      </c>
      <c r="K72" s="11"/>
    </row>
    <row r="73" spans="1:11" x14ac:dyDescent="0.15">
      <c r="A73" s="29">
        <v>48</v>
      </c>
      <c r="B73" s="29">
        <v>1.1240000000000001</v>
      </c>
      <c r="C73" s="29">
        <v>4</v>
      </c>
      <c r="D73" s="29">
        <v>50.701999999999998</v>
      </c>
      <c r="E73" s="23"/>
      <c r="H73" s="9">
        <v>4.5999999999999996</v>
      </c>
      <c r="I73" s="10"/>
      <c r="J73" s="10">
        <v>9.6</v>
      </c>
      <c r="K73" s="11"/>
    </row>
    <row r="74" spans="1:11" x14ac:dyDescent="0.15">
      <c r="A74" s="29">
        <v>49</v>
      </c>
      <c r="B74" s="29">
        <v>1.129</v>
      </c>
      <c r="C74" s="29">
        <v>5</v>
      </c>
      <c r="D74" s="29">
        <v>39.780999999999999</v>
      </c>
      <c r="E74" s="23"/>
      <c r="H74" s="9">
        <v>4.7</v>
      </c>
      <c r="I74" s="10"/>
      <c r="J74" s="10">
        <v>9.6999999999999993</v>
      </c>
      <c r="K74" s="11"/>
    </row>
    <row r="75" spans="1:11" x14ac:dyDescent="0.15">
      <c r="A75" s="29">
        <v>50</v>
      </c>
      <c r="B75" s="29">
        <v>1.137</v>
      </c>
      <c r="C75" s="29">
        <v>9</v>
      </c>
      <c r="D75" s="29">
        <v>21.37</v>
      </c>
      <c r="E75" s="23"/>
      <c r="H75" s="9">
        <v>4.8</v>
      </c>
      <c r="I75" s="10"/>
      <c r="J75" s="10">
        <v>9.8000000000000007</v>
      </c>
      <c r="K75" s="11"/>
    </row>
    <row r="76" spans="1:11" x14ac:dyDescent="0.15">
      <c r="A76" s="29">
        <v>51</v>
      </c>
      <c r="B76" s="29">
        <v>1.141</v>
      </c>
      <c r="C76" s="29">
        <v>5</v>
      </c>
      <c r="D76" s="29">
        <v>42.39</v>
      </c>
      <c r="E76" s="23"/>
      <c r="H76" s="9">
        <v>4.9000000000000004</v>
      </c>
      <c r="I76" s="10"/>
      <c r="J76" s="10">
        <v>9.9</v>
      </c>
      <c r="K76" s="11"/>
    </row>
    <row r="77" spans="1:11" ht="14" thickBot="1" x14ac:dyDescent="0.2">
      <c r="A77" s="29">
        <v>52</v>
      </c>
      <c r="B77" s="29">
        <v>1.145</v>
      </c>
      <c r="C77" s="29">
        <v>4</v>
      </c>
      <c r="D77" s="29">
        <v>45.631999999999998</v>
      </c>
      <c r="E77" s="23"/>
      <c r="H77" s="20">
        <v>5</v>
      </c>
      <c r="I77" s="21"/>
      <c r="J77" s="21">
        <v>10</v>
      </c>
      <c r="K77" s="22"/>
    </row>
    <row r="78" spans="1:11" x14ac:dyDescent="0.15">
      <c r="A78" s="29">
        <v>53</v>
      </c>
      <c r="B78" s="29">
        <v>1.151</v>
      </c>
      <c r="C78" s="29">
        <v>6</v>
      </c>
      <c r="D78" s="29">
        <v>32.869999999999997</v>
      </c>
      <c r="E78" s="23"/>
    </row>
    <row r="79" spans="1:11" x14ac:dyDescent="0.15">
      <c r="A79" s="29">
        <v>54</v>
      </c>
      <c r="B79" s="29">
        <v>1.155</v>
      </c>
      <c r="C79" s="29">
        <v>5</v>
      </c>
      <c r="D79" s="29">
        <v>42.16</v>
      </c>
      <c r="E79" s="23"/>
    </row>
    <row r="80" spans="1:11" x14ac:dyDescent="0.15">
      <c r="A80" s="29">
        <v>55</v>
      </c>
      <c r="B80" s="29">
        <v>1.1599999999999999</v>
      </c>
      <c r="C80" s="29">
        <v>6</v>
      </c>
      <c r="D80" s="29">
        <v>34.476999999999997</v>
      </c>
      <c r="E80" s="23"/>
    </row>
    <row r="81" spans="1:5" x14ac:dyDescent="0.15">
      <c r="A81" s="29">
        <v>56</v>
      </c>
      <c r="B81" s="29">
        <v>1.1639999999999999</v>
      </c>
      <c r="C81" s="29">
        <v>4</v>
      </c>
      <c r="D81" s="29">
        <v>43.826999999999998</v>
      </c>
      <c r="E81" s="23"/>
    </row>
    <row r="82" spans="1:5" x14ac:dyDescent="0.15">
      <c r="A82" s="29">
        <v>57</v>
      </c>
      <c r="B82" s="29">
        <v>1.169</v>
      </c>
      <c r="C82" s="29">
        <v>6</v>
      </c>
      <c r="D82" s="29">
        <v>34.173999999999999</v>
      </c>
      <c r="E82" s="23"/>
    </row>
    <row r="83" spans="1:5" x14ac:dyDescent="0.15">
      <c r="A83" s="29">
        <v>58</v>
      </c>
      <c r="B83" s="29">
        <v>1.173</v>
      </c>
      <c r="C83" s="29">
        <v>4</v>
      </c>
      <c r="D83" s="29">
        <v>44.076000000000001</v>
      </c>
      <c r="E83" s="23"/>
    </row>
    <row r="84" spans="1:5" x14ac:dyDescent="0.15">
      <c r="A84" s="29">
        <v>59</v>
      </c>
      <c r="B84" s="29">
        <v>1.1779999999999999</v>
      </c>
      <c r="C84" s="29">
        <v>5</v>
      </c>
      <c r="D84" s="29">
        <v>38.981999999999999</v>
      </c>
      <c r="E84" s="23"/>
    </row>
    <row r="85" spans="1:5" x14ac:dyDescent="0.15">
      <c r="A85" s="29">
        <v>60</v>
      </c>
      <c r="B85" s="29">
        <v>1.1819999999999999</v>
      </c>
      <c r="C85" s="29">
        <v>4</v>
      </c>
      <c r="D85" s="29">
        <v>48.484000000000002</v>
      </c>
      <c r="E85" s="23"/>
    </row>
    <row r="86" spans="1:5" x14ac:dyDescent="0.15">
      <c r="A86" s="29">
        <v>61</v>
      </c>
      <c r="B86" s="29">
        <v>1.1870000000000001</v>
      </c>
      <c r="C86" s="29">
        <v>6</v>
      </c>
      <c r="D86" s="29">
        <v>34.942999999999998</v>
      </c>
      <c r="E86" s="23"/>
    </row>
    <row r="87" spans="1:5" x14ac:dyDescent="0.15">
      <c r="A87" s="29">
        <v>62</v>
      </c>
      <c r="B87" s="29">
        <v>1.19</v>
      </c>
      <c r="C87" s="29">
        <v>4</v>
      </c>
      <c r="D87" s="29">
        <v>48.183</v>
      </c>
      <c r="E87" s="23"/>
    </row>
    <row r="88" spans="1:5" x14ac:dyDescent="0.15">
      <c r="A88" s="29">
        <v>63</v>
      </c>
      <c r="B88" s="29">
        <v>1.196</v>
      </c>
      <c r="C88" s="29">
        <v>6</v>
      </c>
      <c r="D88" s="29">
        <v>34.476999999999997</v>
      </c>
      <c r="E88" s="23"/>
    </row>
    <row r="89" spans="1:5" x14ac:dyDescent="0.15">
      <c r="A89" s="29">
        <v>64</v>
      </c>
      <c r="B89" s="29">
        <v>1.2</v>
      </c>
      <c r="C89" s="29">
        <v>4</v>
      </c>
      <c r="D89" s="29">
        <v>46.174999999999997</v>
      </c>
      <c r="E89" s="23"/>
    </row>
    <row r="90" spans="1:5" x14ac:dyDescent="0.15">
      <c r="A90" s="29">
        <v>65</v>
      </c>
      <c r="B90" s="29">
        <v>1.2050000000000001</v>
      </c>
      <c r="C90" s="29">
        <v>6</v>
      </c>
      <c r="D90" s="29">
        <v>32.869999999999997</v>
      </c>
      <c r="E90" s="23"/>
    </row>
    <row r="91" spans="1:5" x14ac:dyDescent="0.15">
      <c r="A91" s="29">
        <v>66</v>
      </c>
      <c r="B91" s="29">
        <v>1.208</v>
      </c>
      <c r="C91" s="29">
        <v>3</v>
      </c>
      <c r="D91" s="29">
        <v>67.456000000000003</v>
      </c>
      <c r="E91" s="23"/>
    </row>
    <row r="92" spans="1:5" x14ac:dyDescent="0.15">
      <c r="A92" s="29">
        <v>67</v>
      </c>
      <c r="B92" s="29">
        <v>1.2130000000000001</v>
      </c>
      <c r="C92" s="29">
        <v>5</v>
      </c>
      <c r="D92" s="29">
        <v>36.249000000000002</v>
      </c>
      <c r="E92" s="23"/>
    </row>
    <row r="93" spans="1:5" x14ac:dyDescent="0.15">
      <c r="A93" s="29">
        <v>68</v>
      </c>
      <c r="B93" s="29">
        <v>1.218</v>
      </c>
      <c r="C93" s="29">
        <v>6</v>
      </c>
      <c r="D93" s="29">
        <v>31.533999999999999</v>
      </c>
      <c r="E93" s="23"/>
    </row>
    <row r="94" spans="1:5" x14ac:dyDescent="0.15">
      <c r="A94" s="29">
        <v>69</v>
      </c>
      <c r="B94" s="29">
        <v>1.22</v>
      </c>
      <c r="C94" s="29">
        <v>2</v>
      </c>
      <c r="D94" s="29">
        <v>96.966999999999999</v>
      </c>
      <c r="E94" s="23"/>
    </row>
    <row r="95" spans="1:5" x14ac:dyDescent="0.15">
      <c r="A95" s="29">
        <v>70</v>
      </c>
      <c r="B95" s="29">
        <v>1.2230000000000001</v>
      </c>
      <c r="C95" s="29">
        <v>3</v>
      </c>
      <c r="D95" s="29">
        <v>56.213000000000001</v>
      </c>
      <c r="E95" s="23"/>
    </row>
    <row r="96" spans="1:5" x14ac:dyDescent="0.15">
      <c r="A96" s="29">
        <v>71</v>
      </c>
      <c r="B96" s="29">
        <v>1.224</v>
      </c>
      <c r="C96" s="29">
        <v>1</v>
      </c>
      <c r="D96" s="29">
        <v>178.69</v>
      </c>
      <c r="E96" s="23"/>
    </row>
    <row r="97" spans="1:5" x14ac:dyDescent="0.15">
      <c r="A97" s="29">
        <v>72</v>
      </c>
      <c r="B97" s="29">
        <v>1.2290000000000001</v>
      </c>
      <c r="C97" s="29">
        <v>5</v>
      </c>
      <c r="D97" s="29">
        <v>40.28</v>
      </c>
      <c r="E97" s="23"/>
    </row>
    <row r="98" spans="1:5" x14ac:dyDescent="0.15">
      <c r="A98" s="29">
        <v>73</v>
      </c>
      <c r="B98" s="29">
        <v>1.2330000000000001</v>
      </c>
      <c r="C98" s="29">
        <v>5</v>
      </c>
      <c r="D98" s="29">
        <v>41.706000000000003</v>
      </c>
      <c r="E98" s="23"/>
    </row>
    <row r="99" spans="1:5" x14ac:dyDescent="0.15">
      <c r="A99" s="29">
        <v>74</v>
      </c>
      <c r="B99" s="29">
        <v>1.236</v>
      </c>
      <c r="C99" s="29">
        <v>4</v>
      </c>
      <c r="D99" s="29">
        <v>53.871000000000002</v>
      </c>
      <c r="E99" s="23"/>
    </row>
    <row r="100" spans="1:5" x14ac:dyDescent="0.15">
      <c r="A100" s="29">
        <v>75</v>
      </c>
      <c r="B100" s="29">
        <v>1.24</v>
      </c>
      <c r="C100" s="29">
        <v>4</v>
      </c>
      <c r="D100" s="29">
        <v>50.048000000000002</v>
      </c>
      <c r="E100" s="23"/>
    </row>
    <row r="101" spans="1:5" x14ac:dyDescent="0.15">
      <c r="A101" s="29">
        <v>76</v>
      </c>
      <c r="B101" s="29">
        <v>1.2430000000000001</v>
      </c>
      <c r="C101" s="29">
        <v>4</v>
      </c>
      <c r="D101" s="29">
        <v>55.017000000000003</v>
      </c>
      <c r="E101" s="23"/>
    </row>
    <row r="102" spans="1:5" x14ac:dyDescent="0.15">
      <c r="A102" s="29">
        <v>77</v>
      </c>
      <c r="B102" s="29">
        <v>1.2470000000000001</v>
      </c>
      <c r="C102" s="29">
        <v>4</v>
      </c>
      <c r="D102" s="29">
        <v>48.789000000000001</v>
      </c>
      <c r="E102" s="23"/>
    </row>
    <row r="103" spans="1:5" x14ac:dyDescent="0.15">
      <c r="A103" s="29">
        <v>78</v>
      </c>
      <c r="B103" s="29">
        <v>1.2509999999999999</v>
      </c>
      <c r="C103" s="29">
        <v>4</v>
      </c>
      <c r="D103" s="29">
        <v>44.84</v>
      </c>
      <c r="E103" s="23"/>
    </row>
    <row r="104" spans="1:5" x14ac:dyDescent="0.15">
      <c r="A104" s="29">
        <v>79</v>
      </c>
      <c r="B104" s="29">
        <v>1.256</v>
      </c>
      <c r="C104" s="29">
        <v>6</v>
      </c>
      <c r="D104" s="29">
        <v>32.594000000000001</v>
      </c>
      <c r="E104" s="23"/>
    </row>
    <row r="105" spans="1:5" x14ac:dyDescent="0.15">
      <c r="A105" s="29">
        <v>80</v>
      </c>
      <c r="B105" s="29">
        <v>1.258</v>
      </c>
      <c r="C105" s="29">
        <v>2</v>
      </c>
      <c r="D105" s="29">
        <v>89.165000000000006</v>
      </c>
      <c r="E105" s="23"/>
    </row>
    <row r="106" spans="1:5" x14ac:dyDescent="0.15">
      <c r="A106" s="29">
        <v>81</v>
      </c>
      <c r="B106" s="29">
        <v>1.2629999999999999</v>
      </c>
      <c r="C106" s="29">
        <v>5</v>
      </c>
      <c r="D106" s="29">
        <v>41.043999999999997</v>
      </c>
      <c r="E106" s="23"/>
    </row>
    <row r="107" spans="1:5" x14ac:dyDescent="0.15">
      <c r="A107" s="29">
        <v>82</v>
      </c>
      <c r="B107" s="29">
        <v>1.2649999999999999</v>
      </c>
      <c r="C107" s="29">
        <v>3</v>
      </c>
      <c r="D107" s="29">
        <v>66.302000000000007</v>
      </c>
      <c r="E107" s="23"/>
    </row>
    <row r="108" spans="1:5" x14ac:dyDescent="0.15">
      <c r="A108" s="29">
        <v>83</v>
      </c>
      <c r="B108" s="29">
        <v>1.2689999999999999</v>
      </c>
      <c r="C108" s="29">
        <v>5</v>
      </c>
      <c r="D108" s="29">
        <v>42.859000000000002</v>
      </c>
      <c r="E108" s="23"/>
    </row>
    <row r="109" spans="1:5" x14ac:dyDescent="0.15">
      <c r="A109" s="29">
        <v>84</v>
      </c>
      <c r="B109" s="29">
        <v>1.272</v>
      </c>
      <c r="C109" s="29">
        <v>3</v>
      </c>
      <c r="D109" s="29">
        <v>62.058999999999997</v>
      </c>
      <c r="E109" s="23"/>
    </row>
    <row r="110" spans="1:5" x14ac:dyDescent="0.15">
      <c r="A110" s="29">
        <v>85</v>
      </c>
      <c r="B110" s="29">
        <v>1.276</v>
      </c>
      <c r="C110" s="29">
        <v>4</v>
      </c>
      <c r="D110" s="29">
        <v>51.372999999999998</v>
      </c>
      <c r="E110" s="23"/>
    </row>
    <row r="111" spans="1:5" x14ac:dyDescent="0.15">
      <c r="A111" s="29">
        <v>86</v>
      </c>
      <c r="B111" s="29">
        <v>1.28</v>
      </c>
      <c r="C111" s="29">
        <v>5</v>
      </c>
      <c r="D111" s="29">
        <v>40.615000000000002</v>
      </c>
      <c r="E111" s="23"/>
    </row>
    <row r="112" spans="1:5" x14ac:dyDescent="0.15">
      <c r="A112" s="29">
        <v>87</v>
      </c>
      <c r="B112" s="29">
        <v>1.284</v>
      </c>
      <c r="C112" s="29">
        <v>4</v>
      </c>
      <c r="D112" s="29">
        <v>52.063000000000002</v>
      </c>
      <c r="E112" s="23"/>
    </row>
    <row r="113" spans="1:5" x14ac:dyDescent="0.15">
      <c r="A113" s="29">
        <v>88</v>
      </c>
      <c r="B113" s="29">
        <v>1.2869999999999999</v>
      </c>
      <c r="C113" s="29">
        <v>3</v>
      </c>
      <c r="D113" s="29">
        <v>61.082000000000001</v>
      </c>
      <c r="E113" s="23"/>
    </row>
    <row r="114" spans="1:5" x14ac:dyDescent="0.15">
      <c r="A114" s="29">
        <v>89</v>
      </c>
      <c r="B114" s="29">
        <v>1.29</v>
      </c>
      <c r="C114" s="29">
        <v>4</v>
      </c>
      <c r="D114" s="29">
        <v>55.017000000000003</v>
      </c>
      <c r="E114" s="23"/>
    </row>
    <row r="115" spans="1:5" x14ac:dyDescent="0.15">
      <c r="A115" s="29">
        <v>90</v>
      </c>
      <c r="B115" s="29">
        <v>1.2909999999999999</v>
      </c>
      <c r="C115" s="29">
        <v>1</v>
      </c>
      <c r="D115" s="29">
        <v>178.69</v>
      </c>
      <c r="E115" s="23"/>
    </row>
    <row r="116" spans="1:5" x14ac:dyDescent="0.15">
      <c r="A116" s="29">
        <v>91</v>
      </c>
      <c r="B116" s="29">
        <v>1.2949999999999999</v>
      </c>
      <c r="C116" s="29">
        <v>4</v>
      </c>
      <c r="D116" s="29">
        <v>43.195999999999998</v>
      </c>
      <c r="E116" s="23"/>
    </row>
    <row r="117" spans="1:5" x14ac:dyDescent="0.15">
      <c r="A117" s="29">
        <v>92</v>
      </c>
      <c r="B117" s="29">
        <v>1.2989999999999999</v>
      </c>
      <c r="C117" s="29">
        <v>4</v>
      </c>
      <c r="D117" s="29">
        <v>46.451000000000001</v>
      </c>
      <c r="E117" s="23"/>
    </row>
    <row r="118" spans="1:5" x14ac:dyDescent="0.15">
      <c r="A118" s="29">
        <v>93</v>
      </c>
      <c r="B118" s="29">
        <v>1.3009999999999999</v>
      </c>
      <c r="C118" s="29">
        <v>3</v>
      </c>
      <c r="D118" s="29">
        <v>71.168999999999997</v>
      </c>
      <c r="E118" s="23"/>
    </row>
    <row r="119" spans="1:5" x14ac:dyDescent="0.15">
      <c r="A119" s="29">
        <v>94</v>
      </c>
      <c r="B119" s="29">
        <v>1.302</v>
      </c>
      <c r="C119" s="29">
        <v>1</v>
      </c>
      <c r="D119" s="29">
        <v>178.69</v>
      </c>
      <c r="E119" s="23"/>
    </row>
    <row r="120" spans="1:5" x14ac:dyDescent="0.15">
      <c r="A120" s="29">
        <v>95</v>
      </c>
      <c r="B120" s="29">
        <v>1.3069999999999999</v>
      </c>
      <c r="C120" s="29">
        <v>5</v>
      </c>
      <c r="D120" s="29">
        <v>38.481999999999999</v>
      </c>
      <c r="E120" s="23"/>
    </row>
    <row r="121" spans="1:5" x14ac:dyDescent="0.15">
      <c r="A121" s="29">
        <v>96</v>
      </c>
      <c r="B121" s="29">
        <v>1.3109999999999999</v>
      </c>
      <c r="C121" s="29">
        <v>4</v>
      </c>
      <c r="D121" s="29">
        <v>50.048000000000002</v>
      </c>
      <c r="E121" s="23"/>
    </row>
    <row r="122" spans="1:5" x14ac:dyDescent="0.15">
      <c r="A122" s="29">
        <v>97</v>
      </c>
      <c r="B122" s="29">
        <v>1.3120000000000001</v>
      </c>
      <c r="C122" s="29">
        <v>1</v>
      </c>
      <c r="D122" s="29">
        <v>178.69</v>
      </c>
      <c r="E122" s="23"/>
    </row>
    <row r="123" spans="1:5" x14ac:dyDescent="0.15">
      <c r="A123" s="29">
        <v>98</v>
      </c>
      <c r="B123" s="29">
        <v>1.3169999999999999</v>
      </c>
      <c r="C123" s="29">
        <v>6</v>
      </c>
      <c r="D123" s="29">
        <v>30.233000000000001</v>
      </c>
      <c r="E123" s="23"/>
    </row>
    <row r="124" spans="1:5" x14ac:dyDescent="0.15">
      <c r="A124" s="29">
        <v>99</v>
      </c>
      <c r="B124" s="29">
        <v>1.319</v>
      </c>
      <c r="C124" s="29">
        <v>2</v>
      </c>
      <c r="D124" s="29">
        <v>100.745</v>
      </c>
      <c r="E124" s="23"/>
    </row>
    <row r="125" spans="1:5" x14ac:dyDescent="0.15">
      <c r="A125" s="29">
        <v>100</v>
      </c>
      <c r="B125" s="29">
        <v>1.32</v>
      </c>
      <c r="C125" s="29">
        <v>1</v>
      </c>
      <c r="D125" s="29">
        <v>178.69</v>
      </c>
      <c r="E125" s="23"/>
    </row>
    <row r="126" spans="1:5" x14ac:dyDescent="0.15">
      <c r="A126" s="29">
        <v>101</v>
      </c>
      <c r="B126" s="29">
        <v>1.3240000000000001</v>
      </c>
      <c r="C126" s="29">
        <v>4</v>
      </c>
      <c r="D126" s="29">
        <v>52.207999999999998</v>
      </c>
      <c r="E126" s="23"/>
    </row>
    <row r="127" spans="1:5" x14ac:dyDescent="0.15">
      <c r="A127" s="29">
        <v>102</v>
      </c>
      <c r="B127" s="29">
        <v>1.327</v>
      </c>
      <c r="C127" s="29">
        <v>3</v>
      </c>
      <c r="D127" s="29">
        <v>60.604999999999997</v>
      </c>
      <c r="E127" s="23"/>
    </row>
    <row r="128" spans="1:5" x14ac:dyDescent="0.15">
      <c r="A128" s="29">
        <v>103</v>
      </c>
      <c r="B128" s="29">
        <v>1.33</v>
      </c>
      <c r="C128" s="29">
        <v>4</v>
      </c>
      <c r="D128" s="29">
        <v>51.716000000000001</v>
      </c>
      <c r="E128" s="23"/>
    </row>
    <row r="129" spans="1:5" x14ac:dyDescent="0.15">
      <c r="A129" s="29">
        <v>104</v>
      </c>
      <c r="B129" s="29">
        <v>1.333</v>
      </c>
      <c r="C129" s="29">
        <v>4</v>
      </c>
      <c r="D129" s="29">
        <v>53.871000000000002</v>
      </c>
      <c r="E129" s="23"/>
    </row>
    <row r="130" spans="1:5" x14ac:dyDescent="0.15">
      <c r="A130" s="29">
        <v>105</v>
      </c>
      <c r="B130" s="29">
        <v>1.3360000000000001</v>
      </c>
      <c r="C130" s="29">
        <v>3</v>
      </c>
      <c r="D130" s="29">
        <v>63.067999999999998</v>
      </c>
      <c r="E130" s="23"/>
    </row>
    <row r="131" spans="1:5" x14ac:dyDescent="0.15">
      <c r="A131" s="29">
        <v>106</v>
      </c>
      <c r="B131" s="29">
        <v>1.34</v>
      </c>
      <c r="C131" s="29">
        <v>4</v>
      </c>
      <c r="D131" s="29">
        <v>46.174999999999997</v>
      </c>
      <c r="E131" s="23"/>
    </row>
    <row r="132" spans="1:5" x14ac:dyDescent="0.15">
      <c r="A132" s="29">
        <v>107</v>
      </c>
      <c r="B132" s="29">
        <v>1.343</v>
      </c>
      <c r="C132" s="29">
        <v>4</v>
      </c>
      <c r="D132" s="29">
        <v>52.771000000000001</v>
      </c>
      <c r="E132" s="23"/>
    </row>
    <row r="133" spans="1:5" x14ac:dyDescent="0.15">
      <c r="A133" s="29">
        <v>108</v>
      </c>
      <c r="B133" s="29">
        <v>1.347</v>
      </c>
      <c r="C133" s="29">
        <v>4</v>
      </c>
      <c r="D133" s="29">
        <v>51.034999999999997</v>
      </c>
      <c r="E133" s="23"/>
    </row>
    <row r="134" spans="1:5" x14ac:dyDescent="0.15">
      <c r="A134" s="29">
        <v>109</v>
      </c>
      <c r="B134" s="29">
        <v>1.351</v>
      </c>
      <c r="C134" s="29">
        <v>5</v>
      </c>
      <c r="D134" s="29">
        <v>41.932000000000002</v>
      </c>
      <c r="E134" s="23"/>
    </row>
    <row r="135" spans="1:5" x14ac:dyDescent="0.15">
      <c r="A135" s="29">
        <v>110</v>
      </c>
      <c r="B135" s="29">
        <v>1.3560000000000001</v>
      </c>
      <c r="C135" s="29">
        <v>5</v>
      </c>
      <c r="D135" s="29">
        <v>41.262999999999998</v>
      </c>
      <c r="E135" s="23"/>
    </row>
    <row r="136" spans="1:5" x14ac:dyDescent="0.15">
      <c r="A136" s="29">
        <v>111</v>
      </c>
      <c r="B136" s="29">
        <v>1.359</v>
      </c>
      <c r="C136" s="29">
        <v>4</v>
      </c>
      <c r="D136" s="29">
        <v>54.247</v>
      </c>
      <c r="E136" s="23"/>
    </row>
    <row r="137" spans="1:5" x14ac:dyDescent="0.15">
      <c r="A137" s="29">
        <v>112</v>
      </c>
      <c r="B137" s="29">
        <v>1.365</v>
      </c>
      <c r="C137" s="29">
        <v>6</v>
      </c>
      <c r="D137" s="29">
        <v>30.184000000000001</v>
      </c>
      <c r="E137" s="23"/>
    </row>
    <row r="138" spans="1:5" x14ac:dyDescent="0.15">
      <c r="A138" s="29">
        <v>113</v>
      </c>
      <c r="B138" s="29">
        <v>1.369</v>
      </c>
      <c r="C138" s="29">
        <v>5</v>
      </c>
      <c r="D138" s="29">
        <v>42.39</v>
      </c>
      <c r="E138" s="23"/>
    </row>
    <row r="139" spans="1:5" x14ac:dyDescent="0.15">
      <c r="A139" s="29">
        <v>114</v>
      </c>
      <c r="B139" s="29">
        <v>1.3740000000000001</v>
      </c>
      <c r="C139" s="29">
        <v>5</v>
      </c>
      <c r="D139" s="29">
        <v>38.402999999999999</v>
      </c>
      <c r="E139" s="23"/>
    </row>
    <row r="140" spans="1:5" x14ac:dyDescent="0.15">
      <c r="A140" s="29">
        <v>115</v>
      </c>
      <c r="B140" s="29">
        <v>1.38</v>
      </c>
      <c r="C140" s="29">
        <v>7</v>
      </c>
      <c r="D140" s="29">
        <v>28.312000000000001</v>
      </c>
      <c r="E140" s="23"/>
    </row>
    <row r="141" spans="1:5" x14ac:dyDescent="0.15">
      <c r="A141" s="29">
        <v>116</v>
      </c>
      <c r="B141" s="29">
        <v>1.383</v>
      </c>
      <c r="C141" s="29">
        <v>3</v>
      </c>
      <c r="D141" s="29">
        <v>64.111000000000004</v>
      </c>
      <c r="E141" s="23"/>
    </row>
    <row r="142" spans="1:5" x14ac:dyDescent="0.15">
      <c r="A142" s="29">
        <v>117</v>
      </c>
      <c r="B142" s="29">
        <v>1.389</v>
      </c>
      <c r="C142" s="29">
        <v>6</v>
      </c>
      <c r="D142" s="29">
        <v>30.184000000000001</v>
      </c>
      <c r="E142" s="23"/>
    </row>
    <row r="143" spans="1:5" x14ac:dyDescent="0.15">
      <c r="A143" s="29">
        <v>118</v>
      </c>
      <c r="B143" s="29">
        <v>1.391</v>
      </c>
      <c r="C143" s="29">
        <v>3</v>
      </c>
      <c r="D143" s="29">
        <v>72.498999999999995</v>
      </c>
      <c r="E143" s="23"/>
    </row>
    <row r="144" spans="1:5" x14ac:dyDescent="0.15">
      <c r="A144" s="29">
        <v>119</v>
      </c>
      <c r="B144" s="29">
        <v>1.3959999999999999</v>
      </c>
      <c r="C144" s="29">
        <v>5</v>
      </c>
      <c r="D144" s="29">
        <v>37.116999999999997</v>
      </c>
      <c r="E144" s="23"/>
    </row>
    <row r="145" spans="1:5" x14ac:dyDescent="0.15">
      <c r="A145" s="29">
        <v>120</v>
      </c>
      <c r="B145" s="29">
        <v>1.401</v>
      </c>
      <c r="C145" s="29">
        <v>5</v>
      </c>
      <c r="D145" s="29">
        <v>35.421999999999997</v>
      </c>
      <c r="E145" s="23"/>
    </row>
    <row r="146" spans="1:5" x14ac:dyDescent="0.15">
      <c r="A146" s="29">
        <v>121</v>
      </c>
      <c r="B146" s="29">
        <v>1.4039999999999999</v>
      </c>
      <c r="C146" s="29">
        <v>4</v>
      </c>
      <c r="D146" s="29">
        <v>52.414999999999999</v>
      </c>
      <c r="E146" s="23"/>
    </row>
    <row r="147" spans="1:5" x14ac:dyDescent="0.15">
      <c r="A147" s="29">
        <v>122</v>
      </c>
      <c r="B147" s="29">
        <v>1.41</v>
      </c>
      <c r="C147" s="29">
        <v>6</v>
      </c>
      <c r="D147" s="29">
        <v>32.869999999999997</v>
      </c>
      <c r="E147" s="23"/>
    </row>
    <row r="148" spans="1:5" x14ac:dyDescent="0.15">
      <c r="A148" s="29">
        <v>123</v>
      </c>
      <c r="B148" s="29">
        <v>1.4139999999999999</v>
      </c>
      <c r="C148" s="29">
        <v>5</v>
      </c>
      <c r="D148" s="29">
        <v>39.987000000000002</v>
      </c>
      <c r="E148" s="23"/>
    </row>
    <row r="149" spans="1:5" x14ac:dyDescent="0.15">
      <c r="A149" s="29">
        <v>124</v>
      </c>
      <c r="B149" s="29">
        <v>1.419</v>
      </c>
      <c r="C149" s="29">
        <v>5</v>
      </c>
      <c r="D149" s="29">
        <v>39.579000000000001</v>
      </c>
      <c r="E149" s="23"/>
    </row>
    <row r="150" spans="1:5" x14ac:dyDescent="0.15">
      <c r="A150" s="29">
        <v>125</v>
      </c>
      <c r="B150" s="29">
        <v>1.423</v>
      </c>
      <c r="C150" s="29">
        <v>4</v>
      </c>
      <c r="D150" s="29">
        <v>44.84</v>
      </c>
      <c r="E150" s="23"/>
    </row>
    <row r="151" spans="1:5" x14ac:dyDescent="0.15">
      <c r="A151" s="29">
        <v>126</v>
      </c>
      <c r="B151" s="29">
        <v>1.4279999999999999</v>
      </c>
      <c r="C151" s="29">
        <v>5</v>
      </c>
      <c r="D151" s="29">
        <v>35.584000000000003</v>
      </c>
      <c r="E151" s="23"/>
    </row>
    <row r="152" spans="1:5" x14ac:dyDescent="0.15">
      <c r="A152" s="29">
        <v>127</v>
      </c>
      <c r="B152" s="29">
        <v>1.4319999999999999</v>
      </c>
      <c r="C152" s="29">
        <v>5</v>
      </c>
      <c r="D152" s="29">
        <v>39.987000000000002</v>
      </c>
      <c r="E152" s="23"/>
    </row>
    <row r="153" spans="1:5" x14ac:dyDescent="0.15">
      <c r="A153" s="29">
        <v>128</v>
      </c>
      <c r="B153" s="29">
        <v>1.4370000000000001</v>
      </c>
      <c r="C153" s="29">
        <v>5</v>
      </c>
      <c r="D153" s="29">
        <v>35.914000000000001</v>
      </c>
      <c r="E153" s="23"/>
    </row>
    <row r="154" spans="1:5" x14ac:dyDescent="0.15">
      <c r="A154" s="29">
        <v>129</v>
      </c>
      <c r="B154" s="29">
        <v>1.4419999999999999</v>
      </c>
      <c r="C154" s="29">
        <v>5</v>
      </c>
      <c r="D154" s="29">
        <v>36.249000000000002</v>
      </c>
      <c r="E154" s="23"/>
    </row>
    <row r="155" spans="1:5" x14ac:dyDescent="0.15">
      <c r="A155" s="29">
        <v>130</v>
      </c>
      <c r="B155" s="29">
        <v>1.448</v>
      </c>
      <c r="C155" s="29">
        <v>6</v>
      </c>
      <c r="D155" s="29">
        <v>33.151000000000003</v>
      </c>
      <c r="E155" s="23"/>
    </row>
    <row r="156" spans="1:5" x14ac:dyDescent="0.15">
      <c r="A156" s="29">
        <v>131</v>
      </c>
      <c r="B156" s="29">
        <v>1.4510000000000001</v>
      </c>
      <c r="C156" s="29">
        <v>4</v>
      </c>
      <c r="D156" s="29">
        <v>52.414999999999999</v>
      </c>
      <c r="E156" s="23"/>
    </row>
    <row r="157" spans="1:5" x14ac:dyDescent="0.15">
      <c r="A157" s="29">
        <v>132</v>
      </c>
      <c r="B157" s="29">
        <v>1.456</v>
      </c>
      <c r="C157" s="29">
        <v>5</v>
      </c>
      <c r="D157" s="29">
        <v>39.179000000000002</v>
      </c>
      <c r="E157" s="23"/>
    </row>
    <row r="158" spans="1:5" x14ac:dyDescent="0.15">
      <c r="A158" s="29">
        <v>133</v>
      </c>
      <c r="B158" s="29">
        <v>1.46</v>
      </c>
      <c r="C158" s="29">
        <v>4</v>
      </c>
      <c r="D158" s="29">
        <v>44.328000000000003</v>
      </c>
      <c r="E158" s="23"/>
    </row>
    <row r="159" spans="1:5" x14ac:dyDescent="0.15">
      <c r="A159" s="29">
        <v>134</v>
      </c>
      <c r="B159" s="29">
        <v>1.4630000000000001</v>
      </c>
      <c r="C159" s="29">
        <v>4</v>
      </c>
      <c r="D159" s="29">
        <v>47.014000000000003</v>
      </c>
      <c r="E159" s="23"/>
    </row>
    <row r="160" spans="1:5" x14ac:dyDescent="0.15">
      <c r="A160" s="29">
        <v>135</v>
      </c>
      <c r="B160" s="29">
        <v>1.47</v>
      </c>
      <c r="C160" s="29">
        <v>7</v>
      </c>
      <c r="D160" s="29">
        <v>28.414999999999999</v>
      </c>
      <c r="E160" s="23"/>
    </row>
    <row r="161" spans="1:5" x14ac:dyDescent="0.15">
      <c r="A161" s="29">
        <v>136</v>
      </c>
      <c r="B161" s="29">
        <v>1.4730000000000001</v>
      </c>
      <c r="C161" s="29">
        <v>4</v>
      </c>
      <c r="D161" s="29">
        <v>51.034999999999997</v>
      </c>
      <c r="E161" s="23"/>
    </row>
    <row r="162" spans="1:5" x14ac:dyDescent="0.15">
      <c r="A162" s="29">
        <v>137</v>
      </c>
      <c r="B162" s="29">
        <v>1.4790000000000001</v>
      </c>
      <c r="C162" s="29">
        <v>7</v>
      </c>
      <c r="D162" s="29">
        <v>29.273</v>
      </c>
      <c r="E162" s="23"/>
    </row>
    <row r="163" spans="1:5" x14ac:dyDescent="0.15">
      <c r="A163" s="29">
        <v>138</v>
      </c>
      <c r="B163" s="29">
        <v>1.482</v>
      </c>
      <c r="C163" s="29">
        <v>3</v>
      </c>
      <c r="D163" s="29">
        <v>76.805999999999997</v>
      </c>
      <c r="E163" s="23"/>
    </row>
    <row r="164" spans="1:5" x14ac:dyDescent="0.15">
      <c r="A164" s="29">
        <v>139</v>
      </c>
      <c r="B164" s="29">
        <v>1.4870000000000001</v>
      </c>
      <c r="C164" s="29">
        <v>6</v>
      </c>
      <c r="D164" s="29">
        <v>30.420999999999999</v>
      </c>
      <c r="E164" s="23"/>
    </row>
    <row r="165" spans="1:5" x14ac:dyDescent="0.15">
      <c r="A165" s="29">
        <v>140</v>
      </c>
      <c r="B165" s="29">
        <v>1.492</v>
      </c>
      <c r="C165" s="29">
        <v>5</v>
      </c>
      <c r="D165" s="29">
        <v>40.402999999999999</v>
      </c>
      <c r="E165" s="23"/>
    </row>
    <row r="166" spans="1:5" x14ac:dyDescent="0.15">
      <c r="A166" s="29">
        <v>141</v>
      </c>
      <c r="B166" s="29">
        <v>1.4970000000000001</v>
      </c>
      <c r="C166" s="29">
        <v>6</v>
      </c>
      <c r="D166" s="29">
        <v>33.436999999999998</v>
      </c>
      <c r="E166" s="23"/>
    </row>
    <row r="167" spans="1:5" x14ac:dyDescent="0.15">
      <c r="A167" s="29">
        <v>142</v>
      </c>
      <c r="B167" s="29">
        <v>1.5029999999999999</v>
      </c>
      <c r="C167" s="29">
        <v>7</v>
      </c>
      <c r="D167" s="29">
        <v>29.608000000000001</v>
      </c>
      <c r="E167" s="23"/>
    </row>
    <row r="168" spans="1:5" x14ac:dyDescent="0.15">
      <c r="A168" s="29">
        <v>143</v>
      </c>
      <c r="B168" s="29">
        <v>1.508</v>
      </c>
      <c r="C168" s="29">
        <v>6</v>
      </c>
      <c r="D168" s="29">
        <v>35.100999999999999</v>
      </c>
      <c r="E168" s="23"/>
    </row>
    <row r="169" spans="1:5" x14ac:dyDescent="0.15">
      <c r="A169" s="29">
        <v>144</v>
      </c>
      <c r="B169" s="29">
        <v>1.514</v>
      </c>
      <c r="C169" s="29">
        <v>6</v>
      </c>
      <c r="D169" s="29">
        <v>34.024000000000001</v>
      </c>
      <c r="E169" s="23"/>
    </row>
    <row r="170" spans="1:5" x14ac:dyDescent="0.15">
      <c r="A170" s="29">
        <v>145</v>
      </c>
      <c r="B170" s="29">
        <v>1.52</v>
      </c>
      <c r="C170" s="29">
        <v>7</v>
      </c>
      <c r="D170" s="29">
        <v>26.385999999999999</v>
      </c>
      <c r="E170" s="23"/>
    </row>
    <row r="171" spans="1:5" x14ac:dyDescent="0.15">
      <c r="A171" s="29">
        <v>146</v>
      </c>
      <c r="B171" s="29">
        <v>1.5269999999999999</v>
      </c>
      <c r="C171" s="29">
        <v>7</v>
      </c>
      <c r="D171" s="29">
        <v>26.934999999999999</v>
      </c>
      <c r="E171" s="23"/>
    </row>
    <row r="172" spans="1:5" x14ac:dyDescent="0.15">
      <c r="A172" s="29">
        <v>147</v>
      </c>
      <c r="B172" s="29">
        <v>1.5329999999999999</v>
      </c>
      <c r="C172" s="29">
        <v>6</v>
      </c>
      <c r="D172" s="29">
        <v>31.154</v>
      </c>
      <c r="E172" s="23"/>
    </row>
    <row r="173" spans="1:5" x14ac:dyDescent="0.15">
      <c r="A173" s="29">
        <v>148</v>
      </c>
      <c r="B173" s="29">
        <v>1.5369999999999999</v>
      </c>
      <c r="C173" s="29">
        <v>4</v>
      </c>
      <c r="D173" s="29">
        <v>44.84</v>
      </c>
      <c r="E173" s="23"/>
    </row>
    <row r="174" spans="1:5" x14ac:dyDescent="0.15">
      <c r="A174" s="29">
        <v>149</v>
      </c>
      <c r="B174" s="29">
        <v>1.5449999999999999</v>
      </c>
      <c r="C174" s="29">
        <v>9</v>
      </c>
      <c r="D174" s="29">
        <v>22.42</v>
      </c>
      <c r="E174" s="23"/>
    </row>
    <row r="175" spans="1:5" x14ac:dyDescent="0.15">
      <c r="A175" s="29">
        <v>150</v>
      </c>
      <c r="B175" s="29">
        <v>1.5509999999999999</v>
      </c>
      <c r="C175" s="29">
        <v>7</v>
      </c>
      <c r="D175" s="29">
        <v>27.315000000000001</v>
      </c>
      <c r="E175" s="23"/>
    </row>
    <row r="176" spans="1:5" x14ac:dyDescent="0.15">
      <c r="A176" s="29">
        <v>151</v>
      </c>
      <c r="B176" s="29">
        <v>1.556</v>
      </c>
      <c r="C176" s="29">
        <v>5</v>
      </c>
      <c r="D176" s="29">
        <v>39.378</v>
      </c>
      <c r="E176" s="23"/>
    </row>
    <row r="177" spans="1:5" x14ac:dyDescent="0.15">
      <c r="A177" s="29">
        <v>152</v>
      </c>
      <c r="B177" s="29">
        <v>1.5620000000000001</v>
      </c>
      <c r="C177" s="29">
        <v>7</v>
      </c>
      <c r="D177" s="29">
        <v>27.029</v>
      </c>
      <c r="E177" s="23"/>
    </row>
    <row r="178" spans="1:5" x14ac:dyDescent="0.15">
      <c r="A178" s="29">
        <v>153</v>
      </c>
      <c r="B178" s="29">
        <v>1.5680000000000001</v>
      </c>
      <c r="C178" s="29">
        <v>6</v>
      </c>
      <c r="D178" s="29">
        <v>30.302</v>
      </c>
      <c r="E178" s="23"/>
    </row>
    <row r="179" spans="1:5" x14ac:dyDescent="0.15">
      <c r="A179" s="29">
        <v>154</v>
      </c>
      <c r="B179" s="29">
        <v>1.573</v>
      </c>
      <c r="C179" s="29">
        <v>5</v>
      </c>
      <c r="D179" s="29">
        <v>35.914000000000001</v>
      </c>
      <c r="E179" s="23"/>
    </row>
    <row r="180" spans="1:5" x14ac:dyDescent="0.15">
      <c r="A180" s="29">
        <v>155</v>
      </c>
      <c r="B180" s="29">
        <v>1.58</v>
      </c>
      <c r="C180" s="29">
        <v>7</v>
      </c>
      <c r="D180" s="29">
        <v>27.904</v>
      </c>
      <c r="E180" s="23"/>
    </row>
    <row r="181" spans="1:5" x14ac:dyDescent="0.15">
      <c r="A181" s="29">
        <v>156</v>
      </c>
      <c r="B181" s="29">
        <v>1.585</v>
      </c>
      <c r="C181" s="29">
        <v>5</v>
      </c>
      <c r="D181" s="29">
        <v>36.591000000000001</v>
      </c>
      <c r="E181" s="23"/>
    </row>
    <row r="182" spans="1:5" x14ac:dyDescent="0.15">
      <c r="A182" s="29">
        <v>157</v>
      </c>
      <c r="B182" s="29">
        <v>1.591</v>
      </c>
      <c r="C182" s="29">
        <v>6</v>
      </c>
      <c r="D182" s="29">
        <v>29.722000000000001</v>
      </c>
      <c r="E182" s="23"/>
    </row>
    <row r="183" spans="1:5" x14ac:dyDescent="0.15">
      <c r="A183" s="29">
        <v>158</v>
      </c>
      <c r="B183" s="29">
        <v>1.5960000000000001</v>
      </c>
      <c r="C183" s="29">
        <v>6</v>
      </c>
      <c r="D183" s="29">
        <v>30.420999999999999</v>
      </c>
      <c r="E183" s="23"/>
    </row>
    <row r="184" spans="1:5" x14ac:dyDescent="0.15">
      <c r="A184" s="29">
        <v>159</v>
      </c>
      <c r="B184" s="29">
        <v>1.6020000000000001</v>
      </c>
      <c r="C184" s="29">
        <v>6</v>
      </c>
      <c r="D184" s="29">
        <v>31.533999999999999</v>
      </c>
      <c r="E184" s="23"/>
    </row>
    <row r="185" spans="1:5" x14ac:dyDescent="0.15">
      <c r="A185" s="29">
        <v>160</v>
      </c>
      <c r="B185" s="29">
        <v>1.609</v>
      </c>
      <c r="C185" s="29">
        <v>7</v>
      </c>
      <c r="D185" s="29">
        <v>26.934999999999999</v>
      </c>
      <c r="E185" s="23"/>
    </row>
    <row r="186" spans="1:5" x14ac:dyDescent="0.15">
      <c r="A186" s="29">
        <v>161</v>
      </c>
      <c r="B186" s="29">
        <v>1.6160000000000001</v>
      </c>
      <c r="C186" s="29">
        <v>8</v>
      </c>
      <c r="D186" s="29">
        <v>23.579000000000001</v>
      </c>
      <c r="E186" s="23"/>
    </row>
    <row r="187" spans="1:5" x14ac:dyDescent="0.15">
      <c r="A187" s="29">
        <v>162</v>
      </c>
      <c r="B187" s="29">
        <v>1.623</v>
      </c>
      <c r="C187" s="29">
        <v>7</v>
      </c>
      <c r="D187" s="29">
        <v>27.411000000000001</v>
      </c>
      <c r="E187" s="23"/>
    </row>
    <row r="188" spans="1:5" x14ac:dyDescent="0.15">
      <c r="A188" s="29">
        <v>163</v>
      </c>
      <c r="B188" s="29">
        <v>1.627</v>
      </c>
      <c r="C188" s="29">
        <v>4</v>
      </c>
      <c r="D188" s="29">
        <v>43.097000000000001</v>
      </c>
      <c r="E188" s="23"/>
    </row>
    <row r="189" spans="1:5" x14ac:dyDescent="0.15">
      <c r="A189" s="29">
        <v>164</v>
      </c>
      <c r="B189" s="29">
        <v>1.6359999999999999</v>
      </c>
      <c r="C189" s="29">
        <v>10</v>
      </c>
      <c r="D189" s="29">
        <v>19.739000000000001</v>
      </c>
      <c r="E189" s="23"/>
    </row>
    <row r="190" spans="1:5" x14ac:dyDescent="0.15">
      <c r="A190" s="29">
        <v>165</v>
      </c>
      <c r="B190" s="29">
        <v>1.645</v>
      </c>
      <c r="C190" s="29">
        <v>10</v>
      </c>
      <c r="D190" s="29">
        <v>19.154</v>
      </c>
      <c r="E190" s="23"/>
    </row>
    <row r="191" spans="1:5" x14ac:dyDescent="0.15">
      <c r="A191" s="29">
        <v>166</v>
      </c>
      <c r="B191" s="29">
        <v>1.653</v>
      </c>
      <c r="C191" s="29">
        <v>9</v>
      </c>
      <c r="D191" s="29">
        <v>22.550999999999998</v>
      </c>
      <c r="E191" s="23"/>
    </row>
    <row r="192" spans="1:5" x14ac:dyDescent="0.15">
      <c r="A192" s="29">
        <v>167</v>
      </c>
      <c r="B192" s="29">
        <v>1.6579999999999999</v>
      </c>
      <c r="C192" s="29">
        <v>6</v>
      </c>
      <c r="D192" s="29">
        <v>34.325000000000003</v>
      </c>
      <c r="E192" s="23"/>
    </row>
    <row r="193" spans="1:5" x14ac:dyDescent="0.15">
      <c r="A193" s="29">
        <v>168</v>
      </c>
      <c r="B193" s="29">
        <v>1.667</v>
      </c>
      <c r="C193" s="29">
        <v>9</v>
      </c>
      <c r="D193" s="29">
        <v>22.100999999999999</v>
      </c>
      <c r="E193" s="23"/>
    </row>
    <row r="194" spans="1:5" x14ac:dyDescent="0.15">
      <c r="A194" s="29">
        <v>169</v>
      </c>
      <c r="B194" s="29">
        <v>1.6759999999999999</v>
      </c>
      <c r="C194" s="29">
        <v>10</v>
      </c>
      <c r="D194" s="29">
        <v>19.789000000000001</v>
      </c>
      <c r="E194" s="23"/>
    </row>
    <row r="195" spans="1:5" x14ac:dyDescent="0.15">
      <c r="A195" s="29">
        <v>170</v>
      </c>
      <c r="B195" s="29">
        <v>1.6859999999999999</v>
      </c>
      <c r="C195" s="29">
        <v>11</v>
      </c>
      <c r="D195" s="29">
        <v>17.161999999999999</v>
      </c>
      <c r="E195" s="23"/>
    </row>
    <row r="196" spans="1:5" x14ac:dyDescent="0.15">
      <c r="A196" s="29">
        <v>171</v>
      </c>
      <c r="B196" s="29">
        <v>1.696</v>
      </c>
      <c r="C196" s="29">
        <v>11</v>
      </c>
      <c r="D196" s="29">
        <v>17.832999999999998</v>
      </c>
      <c r="E196" s="23"/>
    </row>
    <row r="197" spans="1:5" x14ac:dyDescent="0.15">
      <c r="A197" s="29">
        <v>172</v>
      </c>
      <c r="B197" s="29">
        <v>1.7050000000000001</v>
      </c>
      <c r="C197" s="29">
        <v>10</v>
      </c>
      <c r="D197" s="29">
        <v>19.54</v>
      </c>
      <c r="E197" s="23"/>
    </row>
    <row r="198" spans="1:5" x14ac:dyDescent="0.15">
      <c r="A198" s="29">
        <v>173</v>
      </c>
      <c r="B198" s="29">
        <v>1.7150000000000001</v>
      </c>
      <c r="C198" s="29">
        <v>11</v>
      </c>
      <c r="D198" s="29">
        <v>18.253</v>
      </c>
      <c r="E198" s="23"/>
    </row>
    <row r="199" spans="1:5" x14ac:dyDescent="0.15">
      <c r="A199" s="29">
        <v>174</v>
      </c>
      <c r="B199" s="29">
        <v>1.7250000000000001</v>
      </c>
      <c r="C199" s="29">
        <v>10</v>
      </c>
      <c r="D199" s="29">
        <v>18.513999999999999</v>
      </c>
      <c r="E199" s="23"/>
    </row>
    <row r="200" spans="1:5" x14ac:dyDescent="0.15">
      <c r="A200" s="29">
        <v>175</v>
      </c>
      <c r="B200" s="29">
        <v>1.734</v>
      </c>
      <c r="C200" s="29">
        <v>10</v>
      </c>
      <c r="D200" s="29">
        <v>19.248999999999999</v>
      </c>
      <c r="E200" s="23"/>
    </row>
    <row r="201" spans="1:5" x14ac:dyDescent="0.15">
      <c r="A201" s="29">
        <v>176</v>
      </c>
      <c r="B201" s="29">
        <v>1.744</v>
      </c>
      <c r="C201" s="29">
        <v>11</v>
      </c>
      <c r="D201" s="29">
        <v>17.161999999999999</v>
      </c>
      <c r="E201" s="23"/>
    </row>
    <row r="202" spans="1:5" x14ac:dyDescent="0.15">
      <c r="A202" s="29">
        <v>177</v>
      </c>
      <c r="B202" s="29">
        <v>1.7549999999999999</v>
      </c>
      <c r="C202" s="29">
        <v>12</v>
      </c>
      <c r="D202" s="29">
        <v>16.719000000000001</v>
      </c>
      <c r="E202" s="23"/>
    </row>
    <row r="203" spans="1:5" x14ac:dyDescent="0.15">
      <c r="A203" s="29">
        <v>178</v>
      </c>
      <c r="B203" s="29">
        <v>1.7629999999999999</v>
      </c>
      <c r="C203" s="29">
        <v>9</v>
      </c>
      <c r="D203" s="29">
        <v>21.137</v>
      </c>
      <c r="E203" s="23"/>
    </row>
    <row r="204" spans="1:5" x14ac:dyDescent="0.15">
      <c r="A204" s="29">
        <v>179</v>
      </c>
      <c r="B204" s="29">
        <v>1.7749999999999999</v>
      </c>
      <c r="C204" s="29">
        <v>13</v>
      </c>
      <c r="D204" s="29">
        <v>15.391999999999999</v>
      </c>
      <c r="E204" s="23"/>
    </row>
    <row r="205" spans="1:5" x14ac:dyDescent="0.15">
      <c r="A205" s="29">
        <v>180</v>
      </c>
      <c r="B205" s="29">
        <v>1.786</v>
      </c>
      <c r="C205" s="29">
        <v>11</v>
      </c>
      <c r="D205" s="29">
        <v>16.975000000000001</v>
      </c>
      <c r="E205" s="23"/>
    </row>
    <row r="206" spans="1:5" x14ac:dyDescent="0.15">
      <c r="A206" s="29">
        <v>181</v>
      </c>
      <c r="B206" s="29">
        <v>1.7969999999999999</v>
      </c>
      <c r="C206" s="29">
        <v>12</v>
      </c>
      <c r="D206" s="29">
        <v>16.161000000000001</v>
      </c>
      <c r="E206" s="23"/>
    </row>
    <row r="207" spans="1:5" x14ac:dyDescent="0.15">
      <c r="A207" s="29">
        <v>182</v>
      </c>
      <c r="B207" s="29">
        <v>1.8080000000000001</v>
      </c>
      <c r="C207" s="29">
        <v>12</v>
      </c>
      <c r="D207" s="29">
        <v>16.291</v>
      </c>
      <c r="E207" s="23"/>
    </row>
    <row r="208" spans="1:5" x14ac:dyDescent="0.15">
      <c r="A208" s="29">
        <v>183</v>
      </c>
      <c r="B208" s="29">
        <v>1.819</v>
      </c>
      <c r="C208" s="29">
        <v>13</v>
      </c>
      <c r="D208" s="29">
        <v>15.154</v>
      </c>
      <c r="E208" s="23"/>
    </row>
    <row r="209" spans="1:5" x14ac:dyDescent="0.15">
      <c r="A209" s="29">
        <v>184</v>
      </c>
      <c r="B209" s="29">
        <v>1.83</v>
      </c>
      <c r="C209" s="29">
        <v>13</v>
      </c>
      <c r="D209" s="29">
        <v>15.154</v>
      </c>
      <c r="E209" s="23"/>
    </row>
    <row r="210" spans="1:5" x14ac:dyDescent="0.15">
      <c r="A210" s="29">
        <v>185</v>
      </c>
      <c r="B210" s="29">
        <v>1.8420000000000001</v>
      </c>
      <c r="C210" s="29">
        <v>14</v>
      </c>
      <c r="D210" s="29">
        <v>13.539</v>
      </c>
      <c r="E210" s="23"/>
    </row>
    <row r="211" spans="1:5" x14ac:dyDescent="0.15">
      <c r="A211" s="29">
        <v>186</v>
      </c>
      <c r="B211" s="29">
        <v>1.8520000000000001</v>
      </c>
      <c r="C211" s="29">
        <v>12</v>
      </c>
      <c r="D211" s="29">
        <v>15.894</v>
      </c>
      <c r="E211" s="23"/>
    </row>
    <row r="212" spans="1:5" x14ac:dyDescent="0.15">
      <c r="A212" s="29">
        <v>187</v>
      </c>
      <c r="B212" s="29">
        <v>1.8620000000000001</v>
      </c>
      <c r="C212" s="29">
        <v>11</v>
      </c>
      <c r="D212" s="29">
        <v>17.556999999999999</v>
      </c>
      <c r="E212" s="23"/>
    </row>
    <row r="213" spans="1:5" x14ac:dyDescent="0.15">
      <c r="A213" s="29">
        <v>188</v>
      </c>
      <c r="B213" s="29">
        <v>1.873</v>
      </c>
      <c r="C213" s="29">
        <v>13</v>
      </c>
      <c r="D213" s="29">
        <v>15.192</v>
      </c>
      <c r="E213" s="23"/>
    </row>
    <row r="214" spans="1:5" x14ac:dyDescent="0.15">
      <c r="A214" s="29">
        <v>189</v>
      </c>
      <c r="B214" s="29">
        <v>1.8819999999999999</v>
      </c>
      <c r="C214" s="29">
        <v>11</v>
      </c>
      <c r="D214" s="29">
        <v>17.14</v>
      </c>
      <c r="E214" s="23"/>
    </row>
    <row r="215" spans="1:5" x14ac:dyDescent="0.15">
      <c r="A215" s="29">
        <v>190</v>
      </c>
      <c r="B215" s="29">
        <v>1.891</v>
      </c>
      <c r="C215" s="29">
        <v>10</v>
      </c>
      <c r="D215" s="29">
        <v>20.27</v>
      </c>
      <c r="E215" s="23"/>
    </row>
    <row r="216" spans="1:5" x14ac:dyDescent="0.15">
      <c r="A216" s="29">
        <v>191</v>
      </c>
      <c r="B216" s="29">
        <v>1.901</v>
      </c>
      <c r="C216" s="29">
        <v>12</v>
      </c>
      <c r="D216" s="29">
        <v>15.653</v>
      </c>
      <c r="E216" s="23"/>
    </row>
    <row r="217" spans="1:5" x14ac:dyDescent="0.15">
      <c r="A217" s="29">
        <v>192</v>
      </c>
      <c r="B217" s="29">
        <v>1.909</v>
      </c>
      <c r="C217" s="29">
        <v>9</v>
      </c>
      <c r="D217" s="29">
        <v>21.161999999999999</v>
      </c>
      <c r="E217" s="23"/>
    </row>
    <row r="218" spans="1:5" x14ac:dyDescent="0.15">
      <c r="A218" s="29">
        <v>193</v>
      </c>
      <c r="B218" s="29">
        <v>1.919</v>
      </c>
      <c r="C218" s="29">
        <v>11</v>
      </c>
      <c r="D218" s="29">
        <v>17.100000000000001</v>
      </c>
      <c r="E218" s="23"/>
    </row>
    <row r="219" spans="1:5" x14ac:dyDescent="0.15">
      <c r="A219" s="29">
        <v>194</v>
      </c>
      <c r="B219" s="29">
        <v>1.925</v>
      </c>
      <c r="C219" s="29">
        <v>8</v>
      </c>
      <c r="D219" s="29">
        <v>24.969000000000001</v>
      </c>
      <c r="E219" s="23"/>
    </row>
    <row r="220" spans="1:5" x14ac:dyDescent="0.15">
      <c r="A220" s="29">
        <v>195</v>
      </c>
      <c r="B220" s="29">
        <v>1.9330000000000001</v>
      </c>
      <c r="C220" s="29">
        <v>9</v>
      </c>
      <c r="D220" s="29">
        <v>21.867000000000001</v>
      </c>
      <c r="E220" s="23"/>
    </row>
    <row r="221" spans="1:5" x14ac:dyDescent="0.15">
      <c r="A221" s="29">
        <v>196</v>
      </c>
      <c r="B221" s="29">
        <v>1.9390000000000001</v>
      </c>
      <c r="C221" s="29">
        <v>7</v>
      </c>
      <c r="D221" s="29">
        <v>27.128</v>
      </c>
      <c r="E221" s="23"/>
    </row>
    <row r="222" spans="1:5" x14ac:dyDescent="0.15">
      <c r="A222" s="29">
        <v>197</v>
      </c>
      <c r="B222" s="29">
        <v>1.946</v>
      </c>
      <c r="C222" s="29">
        <v>8</v>
      </c>
      <c r="D222" s="29">
        <v>23.582000000000001</v>
      </c>
      <c r="E222" s="23"/>
    </row>
    <row r="223" spans="1:5" x14ac:dyDescent="0.15">
      <c r="A223" s="29">
        <v>198</v>
      </c>
      <c r="B223" s="29">
        <v>1.954</v>
      </c>
      <c r="C223" s="29">
        <v>9</v>
      </c>
      <c r="D223" s="29">
        <v>21.475999999999999</v>
      </c>
      <c r="E223" s="23"/>
    </row>
    <row r="224" spans="1:5" x14ac:dyDescent="0.15">
      <c r="A224" s="29">
        <v>199</v>
      </c>
      <c r="B224" s="29">
        <v>1.96</v>
      </c>
      <c r="C224" s="29">
        <v>7</v>
      </c>
      <c r="D224" s="29">
        <v>28.077999999999999</v>
      </c>
      <c r="E224" s="23"/>
    </row>
    <row r="225" spans="1:5" x14ac:dyDescent="0.15">
      <c r="A225" s="29">
        <v>200</v>
      </c>
      <c r="B225" s="29">
        <v>1.966</v>
      </c>
      <c r="C225" s="29">
        <v>7</v>
      </c>
      <c r="D225" s="29">
        <v>27.334</v>
      </c>
      <c r="E225" s="23"/>
    </row>
    <row r="226" spans="1:5" x14ac:dyDescent="0.15">
      <c r="A226" s="29">
        <v>201</v>
      </c>
      <c r="B226" s="29">
        <v>1.9710000000000001</v>
      </c>
      <c r="C226" s="29">
        <v>6</v>
      </c>
      <c r="D226" s="29">
        <v>31.65</v>
      </c>
      <c r="E226" s="23"/>
    </row>
    <row r="227" spans="1:5" x14ac:dyDescent="0.15">
      <c r="A227" s="29">
        <v>202</v>
      </c>
      <c r="B227" s="29">
        <v>1.978</v>
      </c>
      <c r="C227" s="29">
        <v>7</v>
      </c>
      <c r="D227" s="29">
        <v>26.433</v>
      </c>
      <c r="E227" s="23"/>
    </row>
    <row r="228" spans="1:5" x14ac:dyDescent="0.15">
      <c r="A228" s="29">
        <v>203</v>
      </c>
      <c r="B228" s="29">
        <v>1.984</v>
      </c>
      <c r="C228" s="29">
        <v>8</v>
      </c>
      <c r="D228" s="29">
        <v>24.297000000000001</v>
      </c>
      <c r="E228" s="23"/>
    </row>
    <row r="229" spans="1:5" x14ac:dyDescent="0.15">
      <c r="A229" s="29">
        <v>204</v>
      </c>
      <c r="B229" s="29">
        <v>1.992</v>
      </c>
      <c r="C229" s="29">
        <v>9</v>
      </c>
      <c r="D229" s="29">
        <v>21.605</v>
      </c>
      <c r="E229" s="23"/>
    </row>
    <row r="230" spans="1:5" x14ac:dyDescent="0.15">
      <c r="A230" s="29">
        <v>205</v>
      </c>
      <c r="B230" s="29">
        <v>1.9990000000000001</v>
      </c>
      <c r="C230" s="29">
        <v>8</v>
      </c>
      <c r="D230" s="29">
        <v>25.056000000000001</v>
      </c>
      <c r="E230" s="23"/>
    </row>
    <row r="231" spans="1:5" x14ac:dyDescent="0.15">
      <c r="A231" s="29">
        <v>206</v>
      </c>
      <c r="B231" s="29">
        <v>2.0070000000000001</v>
      </c>
      <c r="C231" s="29">
        <v>9</v>
      </c>
      <c r="D231" s="29">
        <v>20.617000000000001</v>
      </c>
      <c r="E231" s="23"/>
    </row>
    <row r="232" spans="1:5" x14ac:dyDescent="0.15">
      <c r="A232" s="29">
        <v>207</v>
      </c>
      <c r="B232" s="29">
        <v>2.0150000000000001</v>
      </c>
      <c r="C232" s="29">
        <v>10</v>
      </c>
      <c r="D232" s="29">
        <v>20.27</v>
      </c>
      <c r="E232" s="23"/>
    </row>
    <row r="233" spans="1:5" x14ac:dyDescent="0.15">
      <c r="A233" s="29">
        <v>208</v>
      </c>
      <c r="B233" s="29">
        <v>2.0190000000000001</v>
      </c>
      <c r="C233" s="29">
        <v>5</v>
      </c>
      <c r="D233" s="29">
        <v>38.18</v>
      </c>
      <c r="E233" s="23"/>
    </row>
    <row r="234" spans="1:5" x14ac:dyDescent="0.15">
      <c r="A234" s="29">
        <v>209</v>
      </c>
      <c r="B234" s="29">
        <v>2.0249999999999999</v>
      </c>
      <c r="C234" s="29">
        <v>7</v>
      </c>
      <c r="D234" s="29">
        <v>27.334</v>
      </c>
      <c r="E234" s="23"/>
    </row>
    <row r="235" spans="1:5" x14ac:dyDescent="0.15">
      <c r="A235" s="29">
        <v>210</v>
      </c>
      <c r="B235" s="29">
        <v>2.0310000000000001</v>
      </c>
      <c r="C235" s="29">
        <v>7</v>
      </c>
      <c r="D235" s="29">
        <v>28.077999999999999</v>
      </c>
      <c r="E235" s="23"/>
    </row>
    <row r="236" spans="1:5" x14ac:dyDescent="0.15">
      <c r="A236" s="29">
        <v>211</v>
      </c>
      <c r="B236" s="29">
        <v>2.0369999999999999</v>
      </c>
      <c r="C236" s="29">
        <v>7</v>
      </c>
      <c r="D236" s="29">
        <v>27.027000000000001</v>
      </c>
      <c r="E236" s="23"/>
    </row>
    <row r="237" spans="1:5" x14ac:dyDescent="0.15">
      <c r="A237" s="29">
        <v>212</v>
      </c>
      <c r="B237" s="29">
        <v>2.044</v>
      </c>
      <c r="C237" s="29">
        <v>7</v>
      </c>
      <c r="D237" s="29">
        <v>27.334</v>
      </c>
      <c r="E237" s="23"/>
    </row>
    <row r="238" spans="1:5" x14ac:dyDescent="0.15">
      <c r="A238" s="29">
        <v>213</v>
      </c>
      <c r="B238" s="29">
        <v>2.0499999999999998</v>
      </c>
      <c r="C238" s="29">
        <v>7</v>
      </c>
      <c r="D238" s="29">
        <v>26.925999999999998</v>
      </c>
      <c r="E238" s="23"/>
    </row>
    <row r="239" spans="1:5" x14ac:dyDescent="0.15">
      <c r="A239" s="29">
        <v>214</v>
      </c>
      <c r="B239" s="29">
        <v>2.056</v>
      </c>
      <c r="C239" s="29">
        <v>8</v>
      </c>
      <c r="D239" s="29">
        <v>24.628</v>
      </c>
      <c r="E239" s="23"/>
    </row>
    <row r="240" spans="1:5" x14ac:dyDescent="0.15">
      <c r="A240" s="29">
        <v>215</v>
      </c>
      <c r="B240" s="29">
        <v>2.0619999999999998</v>
      </c>
      <c r="C240" s="29">
        <v>7</v>
      </c>
      <c r="D240" s="29">
        <v>27.861000000000001</v>
      </c>
      <c r="E240" s="23"/>
    </row>
    <row r="241" spans="1:5" x14ac:dyDescent="0.15">
      <c r="A241" s="29">
        <v>216</v>
      </c>
      <c r="B241" s="29">
        <v>2.0680000000000001</v>
      </c>
      <c r="C241" s="29">
        <v>6</v>
      </c>
      <c r="D241" s="29">
        <v>31.93</v>
      </c>
      <c r="E241" s="23"/>
    </row>
    <row r="242" spans="1:5" x14ac:dyDescent="0.15">
      <c r="A242" s="29">
        <v>217</v>
      </c>
      <c r="B242" s="29">
        <v>2.073</v>
      </c>
      <c r="C242" s="29">
        <v>6</v>
      </c>
      <c r="D242" s="29">
        <v>30.707000000000001</v>
      </c>
      <c r="E242" s="23"/>
    </row>
    <row r="243" spans="1:5" x14ac:dyDescent="0.15">
      <c r="A243" s="29">
        <v>218</v>
      </c>
      <c r="B243" s="29">
        <v>2.0779999999999998</v>
      </c>
      <c r="C243" s="29">
        <v>6</v>
      </c>
      <c r="D243" s="29">
        <v>31.789000000000001</v>
      </c>
      <c r="E243" s="23"/>
    </row>
    <row r="244" spans="1:5" x14ac:dyDescent="0.15">
      <c r="A244" s="29">
        <v>219</v>
      </c>
      <c r="B244" s="29">
        <v>2.0840000000000001</v>
      </c>
      <c r="C244" s="29">
        <v>6</v>
      </c>
      <c r="D244" s="29">
        <v>29.942</v>
      </c>
      <c r="E244" s="23"/>
    </row>
    <row r="245" spans="1:5" x14ac:dyDescent="0.15">
      <c r="A245" s="29">
        <v>220</v>
      </c>
      <c r="B245" s="29">
        <v>2.0870000000000002</v>
      </c>
      <c r="C245" s="29">
        <v>4</v>
      </c>
      <c r="D245" s="29">
        <v>47.789000000000001</v>
      </c>
      <c r="E245" s="23"/>
    </row>
    <row r="246" spans="1:5" x14ac:dyDescent="0.15">
      <c r="A246" s="29">
        <v>221</v>
      </c>
      <c r="B246" s="29">
        <v>2.0920000000000001</v>
      </c>
      <c r="C246" s="29">
        <v>6</v>
      </c>
      <c r="D246" s="29">
        <v>34.037999999999997</v>
      </c>
      <c r="E246" s="23"/>
    </row>
    <row r="247" spans="1:5" x14ac:dyDescent="0.15">
      <c r="A247" s="29">
        <v>222</v>
      </c>
      <c r="B247" s="29">
        <v>2.0979999999999999</v>
      </c>
      <c r="C247" s="29">
        <v>7</v>
      </c>
      <c r="D247" s="29">
        <v>29.574000000000002</v>
      </c>
      <c r="E247" s="23"/>
    </row>
    <row r="248" spans="1:5" x14ac:dyDescent="0.15">
      <c r="A248" s="29">
        <v>223</v>
      </c>
      <c r="B248" s="29">
        <v>2.1030000000000002</v>
      </c>
      <c r="C248" s="29">
        <v>6</v>
      </c>
      <c r="D248" s="29">
        <v>33.253999999999998</v>
      </c>
      <c r="E248" s="23"/>
    </row>
    <row r="249" spans="1:5" x14ac:dyDescent="0.15">
      <c r="A249" s="29">
        <v>224</v>
      </c>
      <c r="B249" s="29">
        <v>2.1080000000000001</v>
      </c>
      <c r="C249" s="29">
        <v>6</v>
      </c>
      <c r="D249" s="29">
        <v>30.97</v>
      </c>
      <c r="E249" s="23"/>
    </row>
    <row r="250" spans="1:5" x14ac:dyDescent="0.15">
      <c r="A250" s="29">
        <v>225</v>
      </c>
      <c r="B250" s="29">
        <v>2.113</v>
      </c>
      <c r="C250" s="29">
        <v>6</v>
      </c>
      <c r="D250" s="29">
        <v>33.72</v>
      </c>
      <c r="E250" s="23"/>
    </row>
    <row r="251" spans="1:5" x14ac:dyDescent="0.15">
      <c r="A251" s="29">
        <v>226</v>
      </c>
      <c r="B251" s="29">
        <v>2.1190000000000002</v>
      </c>
      <c r="C251" s="29">
        <v>6</v>
      </c>
      <c r="D251" s="29">
        <v>29.818999999999999</v>
      </c>
      <c r="E251" s="23"/>
    </row>
    <row r="252" spans="1:5" x14ac:dyDescent="0.15">
      <c r="A252" s="29">
        <v>227</v>
      </c>
      <c r="B252" s="29">
        <v>2.1240000000000001</v>
      </c>
      <c r="C252" s="29">
        <v>6</v>
      </c>
      <c r="D252" s="29">
        <v>29.942</v>
      </c>
      <c r="E252" s="23"/>
    </row>
    <row r="253" spans="1:5" x14ac:dyDescent="0.15">
      <c r="A253" s="29">
        <v>228</v>
      </c>
      <c r="B253" s="29">
        <v>2.129</v>
      </c>
      <c r="C253" s="29">
        <v>6</v>
      </c>
      <c r="D253" s="29">
        <v>34.200000000000003</v>
      </c>
      <c r="E253" s="23"/>
    </row>
    <row r="254" spans="1:5" x14ac:dyDescent="0.15">
      <c r="A254" s="29">
        <v>229</v>
      </c>
      <c r="B254" s="29">
        <v>2.1349999999999998</v>
      </c>
      <c r="C254" s="29">
        <v>7</v>
      </c>
      <c r="D254" s="29">
        <v>26.433</v>
      </c>
      <c r="E254" s="23"/>
    </row>
    <row r="255" spans="1:5" x14ac:dyDescent="0.15">
      <c r="A255" s="29">
        <v>230</v>
      </c>
      <c r="B255" s="29">
        <v>2.1440000000000001</v>
      </c>
      <c r="C255" s="29">
        <v>10</v>
      </c>
      <c r="D255" s="29">
        <v>19.140999999999998</v>
      </c>
      <c r="E255" s="23"/>
    </row>
    <row r="256" spans="1:5" x14ac:dyDescent="0.15">
      <c r="A256" s="29">
        <v>231</v>
      </c>
      <c r="B256" s="29">
        <v>2.1480000000000001</v>
      </c>
      <c r="C256" s="29">
        <v>5</v>
      </c>
      <c r="D256" s="29">
        <v>38.383000000000003</v>
      </c>
      <c r="E256" s="23"/>
    </row>
    <row r="257" spans="1:5" x14ac:dyDescent="0.15">
      <c r="A257" s="29">
        <v>232</v>
      </c>
      <c r="B257" s="29">
        <v>2.1549999999999998</v>
      </c>
      <c r="C257" s="29">
        <v>7</v>
      </c>
      <c r="D257" s="29">
        <v>26.53</v>
      </c>
      <c r="E257" s="23"/>
    </row>
    <row r="258" spans="1:5" x14ac:dyDescent="0.15">
      <c r="A258" s="29">
        <v>233</v>
      </c>
      <c r="B258" s="29">
        <v>2.161</v>
      </c>
      <c r="C258" s="29">
        <v>7</v>
      </c>
      <c r="D258" s="29">
        <v>27.027000000000001</v>
      </c>
      <c r="E258" s="23"/>
    </row>
    <row r="259" spans="1:5" x14ac:dyDescent="0.15">
      <c r="A259" s="29">
        <v>234</v>
      </c>
      <c r="B259" s="29">
        <v>2.1669999999999998</v>
      </c>
      <c r="C259" s="29">
        <v>7</v>
      </c>
      <c r="D259" s="29">
        <v>28.521999999999998</v>
      </c>
      <c r="E259" s="23"/>
    </row>
    <row r="260" spans="1:5" x14ac:dyDescent="0.15">
      <c r="A260" s="29">
        <v>235</v>
      </c>
      <c r="B260" s="29">
        <v>2.173</v>
      </c>
      <c r="C260" s="29">
        <v>7</v>
      </c>
      <c r="D260" s="29">
        <v>27.334</v>
      </c>
      <c r="E260" s="23"/>
    </row>
    <row r="261" spans="1:5" x14ac:dyDescent="0.15">
      <c r="A261" s="29">
        <v>236</v>
      </c>
      <c r="B261" s="29">
        <v>2.1779999999999999</v>
      </c>
      <c r="C261" s="29">
        <v>7</v>
      </c>
      <c r="D261" s="29">
        <v>29.574000000000002</v>
      </c>
      <c r="E261" s="23"/>
    </row>
    <row r="262" spans="1:5" x14ac:dyDescent="0.15">
      <c r="A262" s="29">
        <v>237</v>
      </c>
      <c r="B262" s="29">
        <v>2.1850000000000001</v>
      </c>
      <c r="C262" s="29">
        <v>8</v>
      </c>
      <c r="D262" s="29">
        <v>24.053999999999998</v>
      </c>
      <c r="E262" s="23"/>
    </row>
    <row r="263" spans="1:5" x14ac:dyDescent="0.15">
      <c r="A263" s="29">
        <v>238</v>
      </c>
      <c r="B263" s="29">
        <v>2.1890000000000001</v>
      </c>
      <c r="C263" s="29">
        <v>5</v>
      </c>
      <c r="D263" s="29">
        <v>39.868000000000002</v>
      </c>
      <c r="E263" s="23"/>
    </row>
    <row r="264" spans="1:5" x14ac:dyDescent="0.15">
      <c r="A264" s="29">
        <v>239</v>
      </c>
      <c r="B264" s="29">
        <v>2.194</v>
      </c>
      <c r="C264" s="29">
        <v>6</v>
      </c>
      <c r="D264" s="29">
        <v>32.950000000000003</v>
      </c>
      <c r="E264" s="23"/>
    </row>
    <row r="265" spans="1:5" x14ac:dyDescent="0.15">
      <c r="A265" s="29">
        <v>240</v>
      </c>
      <c r="B265" s="29">
        <v>2.2010000000000001</v>
      </c>
      <c r="C265" s="29">
        <v>8</v>
      </c>
      <c r="D265" s="29">
        <v>25.32</v>
      </c>
      <c r="E265" s="23"/>
    </row>
    <row r="266" spans="1:5" x14ac:dyDescent="0.15">
      <c r="A266" s="29">
        <v>241</v>
      </c>
      <c r="B266" s="29">
        <v>2.2090000000000001</v>
      </c>
      <c r="C266" s="29">
        <v>9</v>
      </c>
      <c r="D266" s="29">
        <v>21.734999999999999</v>
      </c>
      <c r="E266" s="23"/>
    </row>
    <row r="267" spans="1:5" x14ac:dyDescent="0.15">
      <c r="A267" s="29">
        <v>242</v>
      </c>
      <c r="B267" s="29">
        <v>2.214</v>
      </c>
      <c r="C267" s="29">
        <v>6</v>
      </c>
      <c r="D267" s="29">
        <v>33.563000000000002</v>
      </c>
      <c r="E267" s="23"/>
    </row>
    <row r="268" spans="1:5" x14ac:dyDescent="0.15">
      <c r="A268" s="29">
        <v>243</v>
      </c>
      <c r="B268" s="29">
        <v>2.2200000000000002</v>
      </c>
      <c r="C268" s="29">
        <v>8</v>
      </c>
      <c r="D268" s="29">
        <v>24.379000000000001</v>
      </c>
      <c r="E268" s="23"/>
    </row>
    <row r="269" spans="1:5" x14ac:dyDescent="0.15">
      <c r="A269" s="29">
        <v>244</v>
      </c>
      <c r="B269" s="29">
        <v>2.226</v>
      </c>
      <c r="C269" s="29">
        <v>7</v>
      </c>
      <c r="D269" s="29">
        <v>28.521999999999998</v>
      </c>
      <c r="E269" s="23"/>
    </row>
    <row r="270" spans="1:5" x14ac:dyDescent="0.15">
      <c r="A270" s="29">
        <v>245</v>
      </c>
      <c r="B270" s="29">
        <v>2.2330000000000001</v>
      </c>
      <c r="C270" s="29">
        <v>7</v>
      </c>
      <c r="D270" s="29">
        <v>26.335999999999999</v>
      </c>
      <c r="E270" s="23"/>
    </row>
    <row r="271" spans="1:5" x14ac:dyDescent="0.15">
      <c r="A271" s="29">
        <v>246</v>
      </c>
      <c r="B271" s="29">
        <v>2.238</v>
      </c>
      <c r="C271" s="29">
        <v>7</v>
      </c>
      <c r="D271" s="29">
        <v>28.98</v>
      </c>
      <c r="E271" s="23"/>
    </row>
    <row r="272" spans="1:5" x14ac:dyDescent="0.15">
      <c r="A272" s="29">
        <v>247</v>
      </c>
      <c r="B272" s="29">
        <v>2.2450000000000001</v>
      </c>
      <c r="C272" s="29">
        <v>7</v>
      </c>
      <c r="D272" s="29">
        <v>26.050999999999998</v>
      </c>
      <c r="E272" s="23"/>
    </row>
    <row r="273" spans="1:5" x14ac:dyDescent="0.15">
      <c r="A273" s="29">
        <v>248</v>
      </c>
      <c r="B273" s="29">
        <v>2.25</v>
      </c>
      <c r="C273" s="29">
        <v>7</v>
      </c>
      <c r="D273" s="29">
        <v>29.452999999999999</v>
      </c>
      <c r="E273" s="23"/>
    </row>
    <row r="274" spans="1:5" x14ac:dyDescent="0.15">
      <c r="A274" s="29">
        <v>249</v>
      </c>
      <c r="B274" s="29">
        <v>2.2559999999999998</v>
      </c>
      <c r="C274" s="29">
        <v>7</v>
      </c>
      <c r="D274" s="29">
        <v>27.437999999999999</v>
      </c>
      <c r="E274" s="23"/>
    </row>
    <row r="275" spans="1:5" x14ac:dyDescent="0.15">
      <c r="A275" s="29">
        <v>250</v>
      </c>
      <c r="B275" s="29">
        <v>2.2629999999999999</v>
      </c>
      <c r="C275" s="29">
        <v>7</v>
      </c>
      <c r="D275" s="29">
        <v>26.433</v>
      </c>
      <c r="E275" s="23"/>
    </row>
    <row r="276" spans="1:5" x14ac:dyDescent="0.15">
      <c r="A276" s="29">
        <v>251</v>
      </c>
      <c r="B276" s="29">
        <v>2.2669999999999999</v>
      </c>
      <c r="C276" s="29">
        <v>5</v>
      </c>
      <c r="D276" s="29">
        <v>41.954000000000001</v>
      </c>
      <c r="E276" s="23"/>
    </row>
    <row r="277" spans="1:5" x14ac:dyDescent="0.15">
      <c r="A277" s="29">
        <v>252</v>
      </c>
      <c r="B277" s="29">
        <v>2.2749999999999999</v>
      </c>
      <c r="C277" s="29">
        <v>9</v>
      </c>
      <c r="D277" s="29">
        <v>20.5</v>
      </c>
      <c r="E277" s="23"/>
    </row>
    <row r="278" spans="1:5" x14ac:dyDescent="0.15">
      <c r="A278" s="29">
        <v>253</v>
      </c>
      <c r="B278" s="29">
        <v>2.2789999999999999</v>
      </c>
      <c r="C278" s="29">
        <v>5</v>
      </c>
      <c r="D278" s="29">
        <v>38.588999999999999</v>
      </c>
      <c r="E278" s="23"/>
    </row>
    <row r="279" spans="1:5" x14ac:dyDescent="0.15">
      <c r="A279" s="29">
        <v>254</v>
      </c>
      <c r="B279" s="29">
        <v>2.2850000000000001</v>
      </c>
      <c r="C279" s="29">
        <v>7</v>
      </c>
      <c r="D279" s="29">
        <v>26.24</v>
      </c>
      <c r="E279" s="23"/>
    </row>
    <row r="280" spans="1:5" x14ac:dyDescent="0.15">
      <c r="A280" s="29">
        <v>255</v>
      </c>
      <c r="B280" s="29">
        <v>2.2909999999999999</v>
      </c>
      <c r="C280" s="29">
        <v>6</v>
      </c>
      <c r="D280" s="29">
        <v>31.65</v>
      </c>
      <c r="E280" s="23"/>
    </row>
    <row r="281" spans="1:5" x14ac:dyDescent="0.15">
      <c r="A281" s="29">
        <v>256</v>
      </c>
      <c r="B281" s="29">
        <v>2.298</v>
      </c>
      <c r="C281" s="29">
        <v>8</v>
      </c>
      <c r="D281" s="29">
        <v>23.055</v>
      </c>
      <c r="E281" s="23"/>
    </row>
    <row r="282" spans="1:5" x14ac:dyDescent="0.15">
      <c r="A282" s="29">
        <v>257</v>
      </c>
      <c r="B282" s="29">
        <v>2.3010000000000002</v>
      </c>
      <c r="C282" s="29">
        <v>4</v>
      </c>
      <c r="D282" s="29">
        <v>53.850999999999999</v>
      </c>
      <c r="E282" s="23"/>
    </row>
    <row r="283" spans="1:5" x14ac:dyDescent="0.15">
      <c r="A283" s="29">
        <v>258</v>
      </c>
      <c r="B283" s="29">
        <v>2.3079999999999998</v>
      </c>
      <c r="C283" s="29">
        <v>8</v>
      </c>
      <c r="D283" s="29">
        <v>25.143000000000001</v>
      </c>
      <c r="E283" s="23"/>
    </row>
    <row r="284" spans="1:5" x14ac:dyDescent="0.15">
      <c r="A284" s="29">
        <v>259</v>
      </c>
      <c r="B284" s="29">
        <v>2.3130000000000002</v>
      </c>
      <c r="C284" s="29">
        <v>6</v>
      </c>
      <c r="D284" s="29">
        <v>31.103999999999999</v>
      </c>
      <c r="E284" s="23"/>
    </row>
    <row r="285" spans="1:5" x14ac:dyDescent="0.15">
      <c r="A285" s="29">
        <v>260</v>
      </c>
      <c r="B285" s="29">
        <v>2.319</v>
      </c>
      <c r="C285" s="29">
        <v>7</v>
      </c>
      <c r="D285" s="29">
        <v>29.097000000000001</v>
      </c>
      <c r="E285" s="23"/>
    </row>
    <row r="286" spans="1:5" x14ac:dyDescent="0.15">
      <c r="A286" s="29">
        <v>261</v>
      </c>
      <c r="B286" s="29">
        <v>2.3239999999999998</v>
      </c>
      <c r="C286" s="29">
        <v>7</v>
      </c>
      <c r="D286" s="29">
        <v>28.864000000000001</v>
      </c>
      <c r="E286" s="23"/>
    </row>
    <row r="287" spans="1:5" x14ac:dyDescent="0.15">
      <c r="A287" s="29">
        <v>262</v>
      </c>
      <c r="B287" s="29">
        <v>2.33</v>
      </c>
      <c r="C287" s="29">
        <v>6</v>
      </c>
      <c r="D287" s="29">
        <v>30.32</v>
      </c>
      <c r="E287" s="23"/>
    </row>
    <row r="288" spans="1:5" x14ac:dyDescent="0.15">
      <c r="A288" s="29">
        <v>263</v>
      </c>
      <c r="B288" s="29">
        <v>2.3359999999999999</v>
      </c>
      <c r="C288" s="29">
        <v>7</v>
      </c>
      <c r="D288" s="29">
        <v>28.077999999999999</v>
      </c>
      <c r="E288" s="23"/>
    </row>
    <row r="289" spans="1:5" x14ac:dyDescent="0.15">
      <c r="A289" s="29">
        <v>264</v>
      </c>
      <c r="B289" s="29">
        <v>2.3410000000000002</v>
      </c>
      <c r="C289" s="29">
        <v>6</v>
      </c>
      <c r="D289" s="29">
        <v>29.818999999999999</v>
      </c>
      <c r="E289" s="23"/>
    </row>
    <row r="290" spans="1:5" x14ac:dyDescent="0.15">
      <c r="A290" s="29">
        <v>265</v>
      </c>
      <c r="B290" s="29">
        <v>2.347</v>
      </c>
      <c r="C290" s="29">
        <v>7</v>
      </c>
      <c r="D290" s="29">
        <v>28.864000000000001</v>
      </c>
      <c r="E290" s="23"/>
    </row>
    <row r="291" spans="1:5" x14ac:dyDescent="0.15">
      <c r="A291" s="29">
        <v>266</v>
      </c>
      <c r="B291" s="29">
        <v>2.3519999999999999</v>
      </c>
      <c r="C291" s="29">
        <v>5</v>
      </c>
      <c r="D291" s="29">
        <v>35.546999999999997</v>
      </c>
      <c r="E291" s="23"/>
    </row>
    <row r="292" spans="1:5" x14ac:dyDescent="0.15">
      <c r="A292" s="29">
        <v>267</v>
      </c>
      <c r="B292" s="29">
        <v>2.3580000000000001</v>
      </c>
      <c r="C292" s="29">
        <v>7</v>
      </c>
      <c r="D292" s="29">
        <v>26.925999999999998</v>
      </c>
      <c r="E292" s="23"/>
    </row>
    <row r="293" spans="1:5" x14ac:dyDescent="0.15">
      <c r="A293" s="29">
        <v>268</v>
      </c>
      <c r="B293" s="29">
        <v>2.3650000000000002</v>
      </c>
      <c r="C293" s="29">
        <v>8</v>
      </c>
      <c r="D293" s="29">
        <v>23.504999999999999</v>
      </c>
      <c r="E293" s="23"/>
    </row>
    <row r="294" spans="1:5" x14ac:dyDescent="0.15">
      <c r="A294" s="29">
        <v>269</v>
      </c>
      <c r="B294" s="29">
        <v>2.3719999999999999</v>
      </c>
      <c r="C294" s="29">
        <v>8</v>
      </c>
      <c r="D294" s="29">
        <v>24.053999999999998</v>
      </c>
      <c r="E294" s="23"/>
    </row>
    <row r="295" spans="1:5" x14ac:dyDescent="0.15">
      <c r="A295" s="29">
        <v>270</v>
      </c>
      <c r="B295" s="29">
        <v>2.379</v>
      </c>
      <c r="C295" s="29">
        <v>8</v>
      </c>
      <c r="D295" s="29">
        <v>24.379000000000001</v>
      </c>
      <c r="E295" s="23"/>
    </row>
    <row r="296" spans="1:5" x14ac:dyDescent="0.15">
      <c r="A296" s="29">
        <v>271</v>
      </c>
      <c r="B296" s="29">
        <v>2.3849999999999998</v>
      </c>
      <c r="C296" s="29">
        <v>8</v>
      </c>
      <c r="D296" s="29">
        <v>25.498999999999999</v>
      </c>
      <c r="E296" s="23"/>
    </row>
    <row r="297" spans="1:5" x14ac:dyDescent="0.15">
      <c r="A297" s="29">
        <v>272</v>
      </c>
      <c r="B297" s="29">
        <v>2.391</v>
      </c>
      <c r="C297" s="29">
        <v>6</v>
      </c>
      <c r="D297" s="29">
        <v>30.067</v>
      </c>
    </row>
    <row r="298" spans="1:5" x14ac:dyDescent="0.15">
      <c r="A298" s="29">
        <v>273</v>
      </c>
      <c r="B298" s="29">
        <v>2.3969999999999998</v>
      </c>
      <c r="C298" s="29">
        <v>8</v>
      </c>
      <c r="D298" s="29">
        <v>25.143000000000001</v>
      </c>
    </row>
    <row r="299" spans="1:5" x14ac:dyDescent="0.15">
      <c r="A299" s="29">
        <v>274</v>
      </c>
      <c r="B299" s="29">
        <v>2.4039999999999999</v>
      </c>
      <c r="C299" s="29">
        <v>7</v>
      </c>
      <c r="D299" s="29">
        <v>26.925999999999998</v>
      </c>
    </row>
    <row r="300" spans="1:5" x14ac:dyDescent="0.15">
      <c r="A300" s="29">
        <v>275</v>
      </c>
      <c r="B300" s="29">
        <v>2.4089999999999998</v>
      </c>
      <c r="C300" s="29">
        <v>6</v>
      </c>
      <c r="D300" s="29">
        <v>30.067</v>
      </c>
    </row>
    <row r="301" spans="1:5" x14ac:dyDescent="0.15">
      <c r="A301" s="29">
        <v>276</v>
      </c>
      <c r="B301" s="29">
        <v>2.415</v>
      </c>
      <c r="C301" s="29">
        <v>7</v>
      </c>
      <c r="D301" s="29">
        <v>27.542000000000002</v>
      </c>
    </row>
    <row r="302" spans="1:5" x14ac:dyDescent="0.15">
      <c r="A302" s="29">
        <v>277</v>
      </c>
      <c r="B302" s="29">
        <v>2.4209999999999998</v>
      </c>
      <c r="C302" s="29">
        <v>7</v>
      </c>
      <c r="D302" s="29">
        <v>28.41</v>
      </c>
    </row>
    <row r="303" spans="1:5" x14ac:dyDescent="0.15">
      <c r="A303" s="29">
        <v>278</v>
      </c>
      <c r="B303" s="29">
        <v>2.427</v>
      </c>
      <c r="C303" s="29">
        <v>7</v>
      </c>
      <c r="D303" s="29">
        <v>29.452999999999999</v>
      </c>
    </row>
    <row r="304" spans="1:5" x14ac:dyDescent="0.15">
      <c r="A304" s="29">
        <v>279</v>
      </c>
      <c r="B304" s="29">
        <v>2.4319999999999999</v>
      </c>
      <c r="C304" s="29">
        <v>7</v>
      </c>
      <c r="D304" s="29">
        <v>28.635000000000002</v>
      </c>
    </row>
    <row r="305" spans="1:4" x14ac:dyDescent="0.15">
      <c r="A305" s="29">
        <v>280</v>
      </c>
      <c r="B305" s="29">
        <v>2.4380000000000002</v>
      </c>
      <c r="C305" s="29">
        <v>7</v>
      </c>
      <c r="D305" s="29">
        <v>27.861000000000001</v>
      </c>
    </row>
    <row r="306" spans="1:4" x14ac:dyDescent="0.15">
      <c r="A306" s="29">
        <v>281</v>
      </c>
      <c r="B306" s="29">
        <v>2.444</v>
      </c>
      <c r="C306" s="29">
        <v>7</v>
      </c>
      <c r="D306" s="29">
        <v>29.334</v>
      </c>
    </row>
    <row r="307" spans="1:4" x14ac:dyDescent="0.15">
      <c r="A307" s="29">
        <v>282</v>
      </c>
      <c r="B307" s="29">
        <v>2.4500000000000002</v>
      </c>
      <c r="C307" s="29">
        <v>7</v>
      </c>
      <c r="D307" s="29">
        <v>27.437999999999999</v>
      </c>
    </row>
    <row r="308" spans="1:4" x14ac:dyDescent="0.15">
      <c r="A308" s="29">
        <v>283</v>
      </c>
      <c r="B308" s="29">
        <v>2.456</v>
      </c>
      <c r="C308" s="29">
        <v>7</v>
      </c>
      <c r="D308" s="29">
        <v>28.297999999999998</v>
      </c>
    </row>
    <row r="309" spans="1:4" x14ac:dyDescent="0.15">
      <c r="A309" s="29">
        <v>284</v>
      </c>
      <c r="B309" s="29">
        <v>2.4609999999999999</v>
      </c>
      <c r="C309" s="29">
        <v>5</v>
      </c>
      <c r="D309" s="29">
        <v>36.262</v>
      </c>
    </row>
    <row r="310" spans="1:4" x14ac:dyDescent="0.15">
      <c r="A310" s="29">
        <v>285</v>
      </c>
      <c r="B310" s="29">
        <v>2.4660000000000002</v>
      </c>
      <c r="C310" s="29">
        <v>6</v>
      </c>
      <c r="D310" s="29">
        <v>33.563000000000002</v>
      </c>
    </row>
    <row r="311" spans="1:4" x14ac:dyDescent="0.15">
      <c r="A311" s="29">
        <v>286</v>
      </c>
      <c r="B311" s="29">
        <v>2.4700000000000002</v>
      </c>
      <c r="C311" s="29">
        <v>5</v>
      </c>
      <c r="D311" s="29">
        <v>35.901000000000003</v>
      </c>
    </row>
    <row r="312" spans="1:4" x14ac:dyDescent="0.15">
      <c r="A312" s="29">
        <v>287</v>
      </c>
      <c r="B312" s="29">
        <v>2.4740000000000002</v>
      </c>
      <c r="C312" s="29">
        <v>5</v>
      </c>
      <c r="D312" s="29">
        <v>39.432000000000002</v>
      </c>
    </row>
    <row r="313" spans="1:4" x14ac:dyDescent="0.15">
      <c r="A313" s="29">
        <v>288</v>
      </c>
      <c r="B313" s="29">
        <v>2.4790000000000001</v>
      </c>
      <c r="C313" s="29">
        <v>6</v>
      </c>
      <c r="D313" s="29">
        <v>32.652000000000001</v>
      </c>
    </row>
    <row r="314" spans="1:4" x14ac:dyDescent="0.15">
      <c r="A314" s="29">
        <v>289</v>
      </c>
      <c r="B314" s="29">
        <v>2.4860000000000002</v>
      </c>
      <c r="C314" s="29">
        <v>8</v>
      </c>
      <c r="D314" s="29">
        <v>24.134</v>
      </c>
    </row>
    <row r="315" spans="1:4" x14ac:dyDescent="0.15">
      <c r="A315" s="29">
        <v>290</v>
      </c>
      <c r="B315" s="29">
        <v>2.4929999999999999</v>
      </c>
      <c r="C315" s="29">
        <v>8</v>
      </c>
      <c r="D315" s="29">
        <v>23.353000000000002</v>
      </c>
    </row>
    <row r="316" spans="1:4" x14ac:dyDescent="0.15">
      <c r="A316" s="29">
        <v>291</v>
      </c>
      <c r="B316" s="29">
        <v>2.4990000000000001</v>
      </c>
      <c r="C316" s="29">
        <v>6</v>
      </c>
      <c r="D316" s="29">
        <v>31.65</v>
      </c>
    </row>
    <row r="317" spans="1:4" x14ac:dyDescent="0.15">
      <c r="A317" s="29">
        <v>292</v>
      </c>
      <c r="B317" s="29">
        <v>2.5030000000000001</v>
      </c>
      <c r="C317" s="29">
        <v>5</v>
      </c>
      <c r="D317" s="29">
        <v>39.432000000000002</v>
      </c>
    </row>
    <row r="318" spans="1:4" x14ac:dyDescent="0.15">
      <c r="A318" s="29">
        <v>293</v>
      </c>
      <c r="B318" s="29">
        <v>2.5070000000000001</v>
      </c>
      <c r="C318" s="29">
        <v>4</v>
      </c>
      <c r="D318" s="29">
        <v>44.543999999999997</v>
      </c>
    </row>
    <row r="319" spans="1:4" x14ac:dyDescent="0.15">
      <c r="A319" s="29">
        <v>294</v>
      </c>
      <c r="B319" s="29">
        <v>2.5129999999999999</v>
      </c>
      <c r="C319" s="29">
        <v>7</v>
      </c>
      <c r="D319" s="29">
        <v>27.027000000000001</v>
      </c>
    </row>
    <row r="320" spans="1:4" x14ac:dyDescent="0.15">
      <c r="A320" s="29">
        <v>295</v>
      </c>
      <c r="B320" s="29">
        <v>2.5139999999999998</v>
      </c>
      <c r="C320" s="29">
        <v>1</v>
      </c>
      <c r="D320" s="29">
        <v>166.22200000000001</v>
      </c>
    </row>
    <row r="321" spans="1:4" x14ac:dyDescent="0.15">
      <c r="A321" s="29">
        <v>296</v>
      </c>
      <c r="B321" s="29">
        <v>2.5179999999999998</v>
      </c>
      <c r="C321" s="29">
        <v>5</v>
      </c>
      <c r="D321" s="29">
        <v>35.975000000000001</v>
      </c>
    </row>
    <row r="322" spans="1:4" x14ac:dyDescent="0.15">
      <c r="A322" s="29">
        <v>297</v>
      </c>
      <c r="B322" s="29">
        <v>2.524</v>
      </c>
      <c r="C322" s="29">
        <v>6</v>
      </c>
      <c r="D322" s="29">
        <v>30.97</v>
      </c>
    </row>
    <row r="323" spans="1:4" x14ac:dyDescent="0.15">
      <c r="A323" s="29">
        <v>298</v>
      </c>
      <c r="B323" s="29">
        <v>2.5259999999999998</v>
      </c>
      <c r="C323" s="29">
        <v>2</v>
      </c>
      <c r="D323" s="29">
        <v>86.941000000000003</v>
      </c>
    </row>
    <row r="324" spans="1:4" x14ac:dyDescent="0.15">
      <c r="A324" s="29">
        <v>299</v>
      </c>
      <c r="B324" s="29">
        <v>2.5299999999999998</v>
      </c>
      <c r="C324" s="29">
        <v>4</v>
      </c>
      <c r="D324" s="29">
        <v>43.734000000000002</v>
      </c>
    </row>
    <row r="325" spans="1:4" x14ac:dyDescent="0.15">
      <c r="A325" s="29">
        <v>300</v>
      </c>
      <c r="B325" s="29">
        <v>2.5350000000000001</v>
      </c>
      <c r="C325" s="29">
        <v>7</v>
      </c>
      <c r="D325" s="29">
        <v>28.521999999999998</v>
      </c>
    </row>
    <row r="326" spans="1:4" x14ac:dyDescent="0.15">
      <c r="A326" s="29">
        <v>301</v>
      </c>
      <c r="B326" s="29">
        <v>2.54</v>
      </c>
      <c r="C326" s="29">
        <v>6</v>
      </c>
      <c r="D326" s="29">
        <v>34.86</v>
      </c>
    </row>
    <row r="327" spans="1:4" x14ac:dyDescent="0.15">
      <c r="A327" s="29">
        <v>302</v>
      </c>
      <c r="B327" s="29">
        <v>2.544</v>
      </c>
      <c r="C327" s="29">
        <v>4</v>
      </c>
      <c r="D327" s="29">
        <v>49.424999999999997</v>
      </c>
    </row>
    <row r="328" spans="1:4" x14ac:dyDescent="0.15">
      <c r="A328" s="29">
        <v>303</v>
      </c>
      <c r="B328" s="29">
        <v>2.5499999999999998</v>
      </c>
      <c r="C328" s="29">
        <v>7</v>
      </c>
      <c r="D328" s="29">
        <v>27.027000000000001</v>
      </c>
    </row>
    <row r="329" spans="1:4" x14ac:dyDescent="0.15">
      <c r="A329" s="29">
        <v>304</v>
      </c>
      <c r="B329" s="29">
        <v>2.56</v>
      </c>
      <c r="C329" s="29">
        <v>12</v>
      </c>
      <c r="D329" s="29">
        <v>16.251999999999999</v>
      </c>
    </row>
    <row r="330" spans="1:4" x14ac:dyDescent="0.15">
      <c r="A330" s="29">
        <v>305</v>
      </c>
      <c r="B330" s="29">
        <v>2.57</v>
      </c>
      <c r="C330" s="29">
        <v>11</v>
      </c>
      <c r="D330" s="29">
        <v>17.222000000000001</v>
      </c>
    </row>
    <row r="331" spans="1:4" x14ac:dyDescent="0.15">
      <c r="A331" s="29">
        <v>306</v>
      </c>
      <c r="B331" s="29">
        <v>2.577</v>
      </c>
      <c r="C331" s="29">
        <v>9</v>
      </c>
      <c r="D331" s="29">
        <v>21.224</v>
      </c>
    </row>
    <row r="332" spans="1:4" x14ac:dyDescent="0.15">
      <c r="A332" s="29">
        <v>307</v>
      </c>
      <c r="B332" s="29">
        <v>2.5840000000000001</v>
      </c>
      <c r="C332" s="29">
        <v>8</v>
      </c>
      <c r="D332" s="29">
        <v>24.379000000000001</v>
      </c>
    </row>
    <row r="333" spans="1:4" x14ac:dyDescent="0.15">
      <c r="A333" s="29">
        <v>308</v>
      </c>
      <c r="B333" s="29">
        <v>2.59</v>
      </c>
      <c r="C333" s="29">
        <v>7</v>
      </c>
      <c r="D333" s="29">
        <v>28.864000000000001</v>
      </c>
    </row>
    <row r="334" spans="1:4" x14ac:dyDescent="0.15">
      <c r="A334" s="29">
        <v>309</v>
      </c>
      <c r="B334" s="29">
        <v>2.5960000000000001</v>
      </c>
      <c r="C334" s="29">
        <v>7</v>
      </c>
      <c r="D334" s="29">
        <v>28.521999999999998</v>
      </c>
    </row>
    <row r="335" spans="1:4" x14ac:dyDescent="0.15">
      <c r="A335" s="29">
        <v>310</v>
      </c>
      <c r="B335" s="29">
        <v>2.6019999999999999</v>
      </c>
      <c r="C335" s="29">
        <v>8</v>
      </c>
      <c r="D335" s="29">
        <v>25.408999999999999</v>
      </c>
    </row>
    <row r="336" spans="1:4" x14ac:dyDescent="0.15">
      <c r="A336" s="29">
        <v>311</v>
      </c>
      <c r="B336" s="29">
        <v>2.6070000000000002</v>
      </c>
      <c r="C336" s="29">
        <v>6</v>
      </c>
      <c r="D336" s="29">
        <v>33.408000000000001</v>
      </c>
    </row>
    <row r="337" spans="1:4" x14ac:dyDescent="0.15">
      <c r="A337" s="29">
        <v>312</v>
      </c>
      <c r="B337" s="29">
        <v>2.6139999999999999</v>
      </c>
      <c r="C337" s="29">
        <v>8</v>
      </c>
      <c r="D337" s="29">
        <v>25.68</v>
      </c>
    </row>
    <row r="338" spans="1:4" x14ac:dyDescent="0.15">
      <c r="A338" s="29">
        <v>313</v>
      </c>
      <c r="B338" s="29">
        <v>2.621</v>
      </c>
      <c r="C338" s="29">
        <v>9</v>
      </c>
      <c r="D338" s="29">
        <v>22.41</v>
      </c>
    </row>
    <row r="339" spans="1:4" x14ac:dyDescent="0.15">
      <c r="A339" s="29">
        <v>314</v>
      </c>
      <c r="B339" s="29">
        <v>2.6259999999999999</v>
      </c>
      <c r="C339" s="29">
        <v>6</v>
      </c>
      <c r="D339" s="29">
        <v>33.253999999999998</v>
      </c>
    </row>
    <row r="340" spans="1:4" x14ac:dyDescent="0.15">
      <c r="A340" s="29">
        <v>315</v>
      </c>
      <c r="B340" s="29">
        <v>2.633</v>
      </c>
      <c r="C340" s="29">
        <v>8</v>
      </c>
      <c r="D340" s="29">
        <v>24.713000000000001</v>
      </c>
    </row>
    <row r="341" spans="1:4" x14ac:dyDescent="0.15">
      <c r="A341" s="29">
        <v>316</v>
      </c>
      <c r="B341" s="29">
        <v>2.6389999999999998</v>
      </c>
      <c r="C341" s="29">
        <v>7</v>
      </c>
      <c r="D341" s="29">
        <v>26.53</v>
      </c>
    </row>
    <row r="342" spans="1:4" x14ac:dyDescent="0.15">
      <c r="A342" s="29">
        <v>317</v>
      </c>
      <c r="B342" s="29">
        <v>2.6459999999999999</v>
      </c>
      <c r="C342" s="29">
        <v>8</v>
      </c>
      <c r="D342" s="29">
        <v>24.969000000000001</v>
      </c>
    </row>
    <row r="343" spans="1:4" x14ac:dyDescent="0.15">
      <c r="A343" s="29">
        <v>318</v>
      </c>
      <c r="B343" s="29">
        <v>2.6520000000000001</v>
      </c>
      <c r="C343" s="29">
        <v>7</v>
      </c>
      <c r="D343" s="29">
        <v>26.826000000000001</v>
      </c>
    </row>
    <row r="344" spans="1:4" x14ac:dyDescent="0.15">
      <c r="A344" s="29">
        <v>319</v>
      </c>
      <c r="B344" s="29">
        <v>2.66</v>
      </c>
      <c r="C344" s="29">
        <v>9</v>
      </c>
      <c r="D344" s="29">
        <v>20.736000000000001</v>
      </c>
    </row>
    <row r="345" spans="1:4" x14ac:dyDescent="0.15">
      <c r="A345" s="29">
        <v>320</v>
      </c>
      <c r="B345" s="29">
        <v>2.669</v>
      </c>
      <c r="C345" s="29">
        <v>11</v>
      </c>
      <c r="D345" s="29">
        <v>17.687000000000001</v>
      </c>
    </row>
    <row r="346" spans="1:4" x14ac:dyDescent="0.15">
      <c r="A346" s="29">
        <v>321</v>
      </c>
      <c r="B346" s="29">
        <v>2.6779999999999999</v>
      </c>
      <c r="C346" s="29">
        <v>9</v>
      </c>
      <c r="D346" s="29">
        <v>20.617000000000001</v>
      </c>
    </row>
    <row r="347" spans="1:4" x14ac:dyDescent="0.15">
      <c r="A347" s="29">
        <v>322</v>
      </c>
      <c r="B347" s="29">
        <v>2.6850000000000001</v>
      </c>
      <c r="C347" s="29">
        <v>9</v>
      </c>
      <c r="D347" s="29">
        <v>21.67</v>
      </c>
    </row>
    <row r="348" spans="1:4" x14ac:dyDescent="0.15">
      <c r="A348" s="29">
        <v>323</v>
      </c>
      <c r="B348" s="29">
        <v>2.6930000000000001</v>
      </c>
      <c r="C348" s="29">
        <v>9</v>
      </c>
      <c r="D348" s="29">
        <v>20.916</v>
      </c>
    </row>
    <row r="349" spans="1:4" x14ac:dyDescent="0.15">
      <c r="A349" s="29">
        <v>324</v>
      </c>
      <c r="B349" s="29">
        <v>2.7010000000000001</v>
      </c>
      <c r="C349" s="29">
        <v>9</v>
      </c>
      <c r="D349" s="29">
        <v>20.795999999999999</v>
      </c>
    </row>
    <row r="350" spans="1:4" x14ac:dyDescent="0.15">
      <c r="A350" s="29">
        <v>325</v>
      </c>
      <c r="B350" s="29">
        <v>2.7090000000000001</v>
      </c>
      <c r="C350" s="29">
        <v>9</v>
      </c>
      <c r="D350" s="29">
        <v>21.286000000000001</v>
      </c>
    </row>
    <row r="351" spans="1:4" x14ac:dyDescent="0.15">
      <c r="A351" s="29">
        <v>326</v>
      </c>
      <c r="B351" s="29">
        <v>2.718</v>
      </c>
      <c r="C351" s="29">
        <v>11</v>
      </c>
      <c r="D351" s="29">
        <v>18.04</v>
      </c>
    </row>
    <row r="352" spans="1:4" x14ac:dyDescent="0.15">
      <c r="A352" s="29">
        <v>327</v>
      </c>
      <c r="B352" s="29">
        <v>2.7240000000000002</v>
      </c>
      <c r="C352" s="29">
        <v>7</v>
      </c>
      <c r="D352" s="29">
        <v>27.542000000000002</v>
      </c>
    </row>
    <row r="353" spans="1:4" x14ac:dyDescent="0.15">
      <c r="A353" s="29">
        <v>328</v>
      </c>
      <c r="B353" s="29">
        <v>2.7370000000000001</v>
      </c>
      <c r="C353" s="29">
        <v>14</v>
      </c>
      <c r="D353" s="29">
        <v>13.413</v>
      </c>
    </row>
    <row r="354" spans="1:4" x14ac:dyDescent="0.15">
      <c r="A354" s="29">
        <v>329</v>
      </c>
      <c r="B354" s="29">
        <v>2.7469999999999999</v>
      </c>
      <c r="C354" s="29">
        <v>12</v>
      </c>
      <c r="D354" s="29">
        <v>16.326000000000001</v>
      </c>
    </row>
    <row r="355" spans="1:4" x14ac:dyDescent="0.15">
      <c r="A355" s="29">
        <v>330</v>
      </c>
      <c r="B355" s="29">
        <v>2.7589999999999999</v>
      </c>
      <c r="C355" s="29">
        <v>14</v>
      </c>
      <c r="D355" s="29">
        <v>13.904</v>
      </c>
    </row>
    <row r="356" spans="1:4" x14ac:dyDescent="0.15">
      <c r="A356" s="29">
        <v>331</v>
      </c>
      <c r="B356" s="29">
        <v>2.77</v>
      </c>
      <c r="C356" s="29">
        <v>13</v>
      </c>
      <c r="D356" s="29">
        <v>15.192</v>
      </c>
    </row>
    <row r="357" spans="1:4" x14ac:dyDescent="0.15">
      <c r="A357" s="29">
        <v>332</v>
      </c>
      <c r="B357" s="29">
        <v>2.78</v>
      </c>
      <c r="C357" s="29">
        <v>12</v>
      </c>
      <c r="D357" s="29">
        <v>16.626999999999999</v>
      </c>
    </row>
    <row r="358" spans="1:4" x14ac:dyDescent="0.15">
      <c r="A358" s="29">
        <v>333</v>
      </c>
      <c r="B358" s="29">
        <v>2.7909999999999999</v>
      </c>
      <c r="C358" s="29">
        <v>13</v>
      </c>
      <c r="D358" s="29">
        <v>14.909000000000001</v>
      </c>
    </row>
    <row r="359" spans="1:4" x14ac:dyDescent="0.15">
      <c r="A359" s="29">
        <v>334</v>
      </c>
      <c r="B359" s="29">
        <v>2.8010000000000002</v>
      </c>
      <c r="C359" s="29">
        <v>12</v>
      </c>
      <c r="D359" s="29">
        <v>15.946999999999999</v>
      </c>
    </row>
    <row r="360" spans="1:4" x14ac:dyDescent="0.15">
      <c r="A360" s="29">
        <v>335</v>
      </c>
      <c r="B360" s="29">
        <v>2.8119999999999998</v>
      </c>
      <c r="C360" s="29">
        <v>13</v>
      </c>
      <c r="D360" s="29">
        <v>14.907</v>
      </c>
    </row>
    <row r="361" spans="1:4" x14ac:dyDescent="0.15">
      <c r="A361" s="29">
        <v>336</v>
      </c>
      <c r="B361" s="29">
        <v>2.8220000000000001</v>
      </c>
      <c r="C361" s="29">
        <v>13</v>
      </c>
      <c r="D361" s="29">
        <v>14.907</v>
      </c>
    </row>
    <row r="362" spans="1:4" x14ac:dyDescent="0.15">
      <c r="A362" s="29">
        <v>337</v>
      </c>
      <c r="B362" s="29">
        <v>2.8330000000000002</v>
      </c>
      <c r="C362" s="29">
        <v>13</v>
      </c>
      <c r="D362" s="29">
        <v>14.76</v>
      </c>
    </row>
    <row r="363" spans="1:4" x14ac:dyDescent="0.15">
      <c r="A363" s="29">
        <v>338</v>
      </c>
      <c r="B363" s="29">
        <v>2.8490000000000002</v>
      </c>
      <c r="C363" s="29">
        <v>20</v>
      </c>
      <c r="D363" s="29">
        <v>9.6780000000000008</v>
      </c>
    </row>
    <row r="364" spans="1:4" x14ac:dyDescent="0.15">
      <c r="A364" s="29">
        <v>339</v>
      </c>
      <c r="B364" s="29">
        <v>2.8650000000000002</v>
      </c>
      <c r="C364" s="29">
        <v>20</v>
      </c>
      <c r="D364" s="29">
        <v>9.7899999999999991</v>
      </c>
    </row>
    <row r="365" spans="1:4" x14ac:dyDescent="0.15">
      <c r="A365" s="29">
        <v>340</v>
      </c>
      <c r="B365" s="29">
        <v>2.879</v>
      </c>
      <c r="C365" s="29">
        <v>18</v>
      </c>
      <c r="D365" s="29">
        <v>10.757999999999999</v>
      </c>
    </row>
    <row r="366" spans="1:4" x14ac:dyDescent="0.15">
      <c r="A366" s="29">
        <v>341</v>
      </c>
      <c r="B366" s="29">
        <v>2.8919999999999999</v>
      </c>
      <c r="C366" s="29">
        <v>16</v>
      </c>
      <c r="D366" s="29">
        <v>12.308999999999999</v>
      </c>
    </row>
    <row r="367" spans="1:4" x14ac:dyDescent="0.15">
      <c r="A367" s="29">
        <v>342</v>
      </c>
      <c r="B367" s="29">
        <v>2.903</v>
      </c>
      <c r="C367" s="29">
        <v>14</v>
      </c>
      <c r="D367" s="29">
        <v>14.053000000000001</v>
      </c>
    </row>
    <row r="368" spans="1:4" x14ac:dyDescent="0.15">
      <c r="A368" s="29">
        <v>343</v>
      </c>
      <c r="B368" s="29">
        <v>2.9129999999999998</v>
      </c>
      <c r="C368" s="29">
        <v>13</v>
      </c>
      <c r="D368" s="29">
        <v>15.057</v>
      </c>
    </row>
    <row r="369" spans="1:4" x14ac:dyDescent="0.15">
      <c r="A369" s="29">
        <v>344</v>
      </c>
      <c r="B369" s="29">
        <v>2.9249999999999998</v>
      </c>
      <c r="C369" s="29">
        <v>14</v>
      </c>
      <c r="D369" s="29">
        <v>13.436999999999999</v>
      </c>
    </row>
    <row r="370" spans="1:4" x14ac:dyDescent="0.15">
      <c r="A370" s="29">
        <v>345</v>
      </c>
      <c r="B370" s="29">
        <v>2.9359999999999999</v>
      </c>
      <c r="C370" s="29">
        <v>14</v>
      </c>
      <c r="D370" s="29">
        <v>13.436999999999999</v>
      </c>
    </row>
    <row r="371" spans="1:4" x14ac:dyDescent="0.15">
      <c r="A371" s="29">
        <v>346</v>
      </c>
      <c r="B371" s="29">
        <v>2.9460000000000002</v>
      </c>
      <c r="C371" s="29">
        <v>13</v>
      </c>
      <c r="D371" s="29">
        <v>15.365</v>
      </c>
    </row>
    <row r="372" spans="1:4" x14ac:dyDescent="0.15">
      <c r="A372" s="29">
        <v>347</v>
      </c>
      <c r="B372" s="29">
        <v>2.9569999999999999</v>
      </c>
      <c r="C372" s="29">
        <v>14</v>
      </c>
      <c r="D372" s="29">
        <v>13.794</v>
      </c>
    </row>
    <row r="373" spans="1:4" x14ac:dyDescent="0.15">
      <c r="A373" s="29">
        <v>348</v>
      </c>
      <c r="B373" s="29">
        <v>2.9689999999999999</v>
      </c>
      <c r="C373" s="29">
        <v>15</v>
      </c>
      <c r="D373" s="29">
        <v>13.073</v>
      </c>
    </row>
    <row r="374" spans="1:4" x14ac:dyDescent="0.15">
      <c r="A374" s="29">
        <v>349</v>
      </c>
      <c r="B374" s="29">
        <v>2.9809999999999999</v>
      </c>
      <c r="C374" s="29">
        <v>14</v>
      </c>
      <c r="D374" s="29">
        <v>13.851000000000001</v>
      </c>
    </row>
    <row r="375" spans="1:4" x14ac:dyDescent="0.15">
      <c r="A375" s="29">
        <v>350</v>
      </c>
      <c r="B375" s="29">
        <v>2.9929999999999999</v>
      </c>
      <c r="C375" s="29">
        <v>16</v>
      </c>
      <c r="D375" s="29">
        <v>12.22</v>
      </c>
    </row>
    <row r="376" spans="1:4" x14ac:dyDescent="0.15">
      <c r="A376" s="29">
        <v>351</v>
      </c>
      <c r="B376" s="29">
        <v>3.0049999999999999</v>
      </c>
      <c r="C376" s="29">
        <v>15</v>
      </c>
      <c r="D376" s="29">
        <v>13.098000000000001</v>
      </c>
    </row>
    <row r="377" spans="1:4" x14ac:dyDescent="0.15">
      <c r="A377" s="29">
        <v>352</v>
      </c>
      <c r="B377" s="29">
        <v>3.0190000000000001</v>
      </c>
      <c r="C377" s="29">
        <v>17</v>
      </c>
      <c r="D377" s="29">
        <v>11.414</v>
      </c>
    </row>
    <row r="378" spans="1:4" x14ac:dyDescent="0.15">
      <c r="A378" s="29">
        <v>353</v>
      </c>
      <c r="B378" s="29">
        <v>3.0310000000000001</v>
      </c>
      <c r="C378" s="29">
        <v>15</v>
      </c>
      <c r="D378" s="29">
        <v>12.775</v>
      </c>
    </row>
    <row r="379" spans="1:4" x14ac:dyDescent="0.15">
      <c r="A379" s="29">
        <v>354</v>
      </c>
      <c r="B379" s="29">
        <v>3.044</v>
      </c>
      <c r="C379" s="29">
        <v>16</v>
      </c>
      <c r="D379" s="29">
        <v>12.332000000000001</v>
      </c>
    </row>
    <row r="380" spans="1:4" x14ac:dyDescent="0.15">
      <c r="A380" s="29">
        <v>355</v>
      </c>
      <c r="B380" s="29">
        <v>3.056</v>
      </c>
      <c r="C380" s="29">
        <v>16</v>
      </c>
      <c r="D380" s="29">
        <v>12.132</v>
      </c>
    </row>
    <row r="381" spans="1:4" x14ac:dyDescent="0.15">
      <c r="A381" s="29">
        <v>356</v>
      </c>
      <c r="B381" s="29">
        <v>3.0659999999999998</v>
      </c>
      <c r="C381" s="29">
        <v>12</v>
      </c>
      <c r="D381" s="29">
        <v>16.061</v>
      </c>
    </row>
    <row r="382" spans="1:4" x14ac:dyDescent="0.15">
      <c r="A382" s="29">
        <v>357</v>
      </c>
      <c r="B382" s="29">
        <v>3.0750000000000002</v>
      </c>
      <c r="C382" s="29">
        <v>11</v>
      </c>
      <c r="D382" s="29">
        <v>18.084</v>
      </c>
    </row>
    <row r="383" spans="1:4" x14ac:dyDescent="0.15">
      <c r="A383" s="29">
        <v>358</v>
      </c>
      <c r="B383" s="29">
        <v>3.0859999999999999</v>
      </c>
      <c r="C383" s="29">
        <v>14</v>
      </c>
      <c r="D383" s="29">
        <v>14.053000000000001</v>
      </c>
    </row>
    <row r="384" spans="1:4" x14ac:dyDescent="0.15">
      <c r="A384" s="29">
        <v>359</v>
      </c>
      <c r="B384" s="29">
        <v>3.097</v>
      </c>
      <c r="C384" s="29">
        <v>14</v>
      </c>
      <c r="D384" s="29">
        <v>14.112</v>
      </c>
    </row>
    <row r="385" spans="1:4" x14ac:dyDescent="0.15">
      <c r="A385" s="29">
        <v>360</v>
      </c>
      <c r="B385" s="29">
        <v>3.109</v>
      </c>
      <c r="C385" s="29">
        <v>15</v>
      </c>
      <c r="D385" s="29">
        <v>12.727</v>
      </c>
    </row>
    <row r="386" spans="1:4" x14ac:dyDescent="0.15">
      <c r="A386" s="29">
        <v>361</v>
      </c>
      <c r="B386" s="29">
        <v>3.1230000000000002</v>
      </c>
      <c r="C386" s="29">
        <v>17</v>
      </c>
      <c r="D386" s="29">
        <v>11.28</v>
      </c>
    </row>
    <row r="387" spans="1:4" x14ac:dyDescent="0.15">
      <c r="A387" s="29">
        <v>362</v>
      </c>
      <c r="B387" s="29">
        <v>3.1349999999999998</v>
      </c>
      <c r="C387" s="29">
        <v>16</v>
      </c>
      <c r="D387" s="29">
        <v>12.11</v>
      </c>
    </row>
    <row r="388" spans="1:4" x14ac:dyDescent="0.15">
      <c r="A388" s="29">
        <v>363</v>
      </c>
      <c r="B388" s="29">
        <v>3.1509999999999998</v>
      </c>
      <c r="C388" s="29">
        <v>19</v>
      </c>
      <c r="D388" s="29">
        <v>10.298</v>
      </c>
    </row>
    <row r="389" spans="1:4" x14ac:dyDescent="0.15">
      <c r="A389" s="29">
        <v>364</v>
      </c>
      <c r="B389" s="29">
        <v>3.1669999999999998</v>
      </c>
      <c r="C389" s="29">
        <v>21</v>
      </c>
      <c r="D389" s="29">
        <v>9.3559999999999999</v>
      </c>
    </row>
    <row r="390" spans="1:4" x14ac:dyDescent="0.15">
      <c r="A390" s="29">
        <v>365</v>
      </c>
      <c r="B390" s="29">
        <v>3.1829999999999998</v>
      </c>
      <c r="C390" s="29">
        <v>19</v>
      </c>
      <c r="D390" s="29">
        <v>9.9779999999999998</v>
      </c>
    </row>
    <row r="391" spans="1:4" x14ac:dyDescent="0.15">
      <c r="A391" s="29">
        <v>366</v>
      </c>
      <c r="B391" s="29">
        <v>3.2</v>
      </c>
      <c r="C391" s="29">
        <v>21</v>
      </c>
      <c r="D391" s="29">
        <v>9.0419999999999998</v>
      </c>
    </row>
    <row r="392" spans="1:4" x14ac:dyDescent="0.15">
      <c r="A392" s="29">
        <v>367</v>
      </c>
      <c r="B392" s="29">
        <v>3.2149999999999999</v>
      </c>
      <c r="C392" s="29">
        <v>19</v>
      </c>
      <c r="D392" s="29">
        <v>10.394</v>
      </c>
    </row>
    <row r="393" spans="1:4" x14ac:dyDescent="0.15">
      <c r="A393" s="29">
        <v>368</v>
      </c>
      <c r="B393" s="29">
        <v>3.2309999999999999</v>
      </c>
      <c r="C393" s="29">
        <v>20</v>
      </c>
      <c r="D393" s="29">
        <v>9.6920000000000002</v>
      </c>
    </row>
    <row r="394" spans="1:4" x14ac:dyDescent="0.15">
      <c r="A394" s="29">
        <v>369</v>
      </c>
      <c r="B394" s="29">
        <v>3.25</v>
      </c>
      <c r="C394" s="29">
        <v>24</v>
      </c>
      <c r="D394" s="29">
        <v>8.0020000000000007</v>
      </c>
    </row>
    <row r="395" spans="1:4" x14ac:dyDescent="0.15">
      <c r="A395" s="29">
        <v>370</v>
      </c>
      <c r="B395" s="29">
        <v>3.274</v>
      </c>
      <c r="C395" s="29">
        <v>30</v>
      </c>
      <c r="D395" s="29">
        <v>6.5170000000000003</v>
      </c>
    </row>
    <row r="396" spans="1:4" x14ac:dyDescent="0.15">
      <c r="A396" s="29">
        <v>371</v>
      </c>
      <c r="B396" s="29">
        <v>3.294</v>
      </c>
      <c r="C396" s="29">
        <v>25</v>
      </c>
      <c r="D396" s="29">
        <v>7.88</v>
      </c>
    </row>
    <row r="397" spans="1:4" x14ac:dyDescent="0.15">
      <c r="A397" s="29">
        <v>372</v>
      </c>
      <c r="B397" s="29">
        <v>3.3109999999999999</v>
      </c>
      <c r="C397" s="29">
        <v>21</v>
      </c>
      <c r="D397" s="29">
        <v>9.24</v>
      </c>
    </row>
    <row r="398" spans="1:4" x14ac:dyDescent="0.15">
      <c r="A398" s="29">
        <v>373</v>
      </c>
      <c r="B398" s="29">
        <v>3.33</v>
      </c>
      <c r="C398" s="29">
        <v>24</v>
      </c>
      <c r="D398" s="29">
        <v>8.1170000000000009</v>
      </c>
    </row>
    <row r="399" spans="1:4" x14ac:dyDescent="0.15">
      <c r="A399" s="29">
        <v>374</v>
      </c>
      <c r="B399" s="29">
        <v>3.3479999999999999</v>
      </c>
      <c r="C399" s="29">
        <v>22</v>
      </c>
      <c r="D399" s="29">
        <v>8.593</v>
      </c>
    </row>
    <row r="400" spans="1:4" x14ac:dyDescent="0.15">
      <c r="A400" s="29">
        <v>375</v>
      </c>
      <c r="B400" s="29">
        <v>3.3639999999999999</v>
      </c>
      <c r="C400" s="29">
        <v>20</v>
      </c>
      <c r="D400" s="29">
        <v>9.4469999999999992</v>
      </c>
    </row>
    <row r="401" spans="1:4" x14ac:dyDescent="0.15">
      <c r="A401" s="29">
        <v>376</v>
      </c>
      <c r="B401" s="29">
        <v>3.383</v>
      </c>
      <c r="C401" s="29">
        <v>23</v>
      </c>
      <c r="D401" s="29">
        <v>8.4640000000000004</v>
      </c>
    </row>
    <row r="402" spans="1:4" x14ac:dyDescent="0.15">
      <c r="A402" s="29">
        <v>377</v>
      </c>
      <c r="B402" s="29">
        <v>3.4039999999999999</v>
      </c>
      <c r="C402" s="29">
        <v>27</v>
      </c>
      <c r="D402" s="29">
        <v>7.1379999999999999</v>
      </c>
    </row>
    <row r="403" spans="1:4" x14ac:dyDescent="0.15">
      <c r="A403" s="29">
        <v>378</v>
      </c>
      <c r="B403" s="29">
        <v>3.4260000000000002</v>
      </c>
      <c r="C403" s="29">
        <v>26</v>
      </c>
      <c r="D403" s="29">
        <v>7.3479999999999999</v>
      </c>
    </row>
    <row r="404" spans="1:4" x14ac:dyDescent="0.15">
      <c r="A404" s="29">
        <v>379</v>
      </c>
      <c r="B404" s="29">
        <v>3.4510000000000001</v>
      </c>
      <c r="C404" s="29">
        <v>32</v>
      </c>
      <c r="D404" s="29">
        <v>6.0609999999999999</v>
      </c>
    </row>
    <row r="405" spans="1:4" x14ac:dyDescent="0.15">
      <c r="A405" s="29">
        <v>380</v>
      </c>
      <c r="B405" s="29">
        <v>3.4740000000000002</v>
      </c>
      <c r="C405" s="29">
        <v>28</v>
      </c>
      <c r="D405" s="29">
        <v>6.9109999999999996</v>
      </c>
    </row>
    <row r="406" spans="1:4" x14ac:dyDescent="0.15">
      <c r="A406" s="29">
        <v>381</v>
      </c>
      <c r="B406" s="29">
        <v>3.4969999999999999</v>
      </c>
      <c r="C406" s="29">
        <v>28</v>
      </c>
      <c r="D406" s="29">
        <v>6.7859999999999996</v>
      </c>
    </row>
    <row r="407" spans="1:4" x14ac:dyDescent="0.15">
      <c r="A407" s="29">
        <v>382</v>
      </c>
      <c r="B407" s="29">
        <v>3.5129999999999999</v>
      </c>
      <c r="C407" s="29">
        <v>21</v>
      </c>
      <c r="D407" s="29">
        <v>9.2279999999999998</v>
      </c>
    </row>
    <row r="408" spans="1:4" x14ac:dyDescent="0.15">
      <c r="A408" s="29">
        <v>383</v>
      </c>
      <c r="B408" s="29">
        <v>3.5259999999999998</v>
      </c>
      <c r="C408" s="29">
        <v>16</v>
      </c>
      <c r="D408" s="29">
        <v>12.263999999999999</v>
      </c>
    </row>
    <row r="409" spans="1:4" x14ac:dyDescent="0.15">
      <c r="A409" s="29">
        <v>384</v>
      </c>
      <c r="B409" s="29">
        <v>3.54</v>
      </c>
      <c r="C409" s="29">
        <v>17</v>
      </c>
      <c r="D409" s="29">
        <v>11.531000000000001</v>
      </c>
    </row>
    <row r="410" spans="1:4" x14ac:dyDescent="0.15">
      <c r="A410" s="29">
        <v>385</v>
      </c>
      <c r="B410" s="29">
        <v>3.552</v>
      </c>
      <c r="C410" s="29">
        <v>15</v>
      </c>
      <c r="D410" s="29">
        <v>13.073</v>
      </c>
    </row>
    <row r="411" spans="1:4" x14ac:dyDescent="0.15">
      <c r="A411" s="29">
        <v>386</v>
      </c>
      <c r="B411" s="29">
        <v>3.5619999999999998</v>
      </c>
      <c r="C411" s="29">
        <v>13</v>
      </c>
      <c r="D411" s="29">
        <v>14.923</v>
      </c>
    </row>
    <row r="412" spans="1:4" x14ac:dyDescent="0.15">
      <c r="A412" s="29">
        <v>387</v>
      </c>
      <c r="B412" s="29">
        <v>3.573</v>
      </c>
      <c r="C412" s="29">
        <v>14</v>
      </c>
      <c r="D412" s="29">
        <v>13.879</v>
      </c>
    </row>
    <row r="413" spans="1:4" x14ac:dyDescent="0.15">
      <c r="A413" s="29">
        <v>388</v>
      </c>
      <c r="B413" s="29">
        <v>3.58</v>
      </c>
      <c r="C413" s="29">
        <v>9</v>
      </c>
      <c r="D413" s="29">
        <v>21.212</v>
      </c>
    </row>
    <row r="414" spans="1:4" x14ac:dyDescent="0.15">
      <c r="A414" s="29">
        <v>389</v>
      </c>
      <c r="B414" s="29">
        <v>3.5920000000000001</v>
      </c>
      <c r="C414" s="29">
        <v>14</v>
      </c>
      <c r="D414" s="29">
        <v>14.053000000000001</v>
      </c>
    </row>
    <row r="415" spans="1:4" x14ac:dyDescent="0.15">
      <c r="A415" s="29">
        <v>390</v>
      </c>
      <c r="B415" s="29">
        <v>3.601</v>
      </c>
      <c r="C415" s="29">
        <v>12</v>
      </c>
      <c r="D415" s="29">
        <v>15.872</v>
      </c>
    </row>
    <row r="416" spans="1:4" x14ac:dyDescent="0.15">
      <c r="A416" s="29">
        <v>391</v>
      </c>
      <c r="B416" s="29">
        <v>3.6110000000000002</v>
      </c>
      <c r="C416" s="29">
        <v>12</v>
      </c>
      <c r="D416" s="29">
        <v>15.834</v>
      </c>
    </row>
    <row r="417" spans="1:4" x14ac:dyDescent="0.15">
      <c r="A417" s="29">
        <v>392</v>
      </c>
      <c r="B417" s="29">
        <v>3.617</v>
      </c>
      <c r="C417" s="29">
        <v>7</v>
      </c>
      <c r="D417" s="29">
        <v>27.199000000000002</v>
      </c>
    </row>
    <row r="418" spans="1:4" x14ac:dyDescent="0.15">
      <c r="A418" s="29">
        <v>393</v>
      </c>
      <c r="B418" s="29">
        <v>3.6269999999999998</v>
      </c>
      <c r="C418" s="29">
        <v>13</v>
      </c>
      <c r="D418" s="29">
        <v>14.632</v>
      </c>
    </row>
    <row r="419" spans="1:4" x14ac:dyDescent="0.15">
      <c r="A419" s="29">
        <v>394</v>
      </c>
      <c r="B419" s="29">
        <v>3.6339999999999999</v>
      </c>
      <c r="C419" s="29">
        <v>8</v>
      </c>
      <c r="D419" s="29">
        <v>24.707999999999998</v>
      </c>
    </row>
    <row r="420" spans="1:4" x14ac:dyDescent="0.15">
      <c r="A420" s="29">
        <v>395</v>
      </c>
      <c r="B420" s="29">
        <v>3.6440000000000001</v>
      </c>
      <c r="C420" s="29">
        <v>13</v>
      </c>
      <c r="D420" s="29">
        <v>15.124000000000001</v>
      </c>
    </row>
    <row r="421" spans="1:4" x14ac:dyDescent="0.15">
      <c r="A421" s="29">
        <v>396</v>
      </c>
      <c r="B421" s="29">
        <v>3.657</v>
      </c>
      <c r="C421" s="29">
        <v>16</v>
      </c>
      <c r="D421" s="29">
        <v>12.423</v>
      </c>
    </row>
    <row r="422" spans="1:4" x14ac:dyDescent="0.15">
      <c r="A422" s="29">
        <v>397</v>
      </c>
      <c r="B422" s="29">
        <v>3.6669999999999998</v>
      </c>
      <c r="C422" s="29">
        <v>13</v>
      </c>
      <c r="D422" s="29">
        <v>15.33</v>
      </c>
    </row>
    <row r="423" spans="1:4" x14ac:dyDescent="0.15">
      <c r="A423" s="29">
        <v>398</v>
      </c>
      <c r="B423" s="29">
        <v>3.6760000000000002</v>
      </c>
      <c r="C423" s="29">
        <v>12</v>
      </c>
      <c r="D423" s="29">
        <v>15.797000000000001</v>
      </c>
    </row>
    <row r="424" spans="1:4" x14ac:dyDescent="0.15">
      <c r="A424" s="29">
        <v>399</v>
      </c>
      <c r="B424" s="29">
        <v>3.6859999999999999</v>
      </c>
      <c r="C424" s="29">
        <v>12</v>
      </c>
      <c r="D424" s="29">
        <v>16.372</v>
      </c>
    </row>
    <row r="425" spans="1:4" x14ac:dyDescent="0.15">
      <c r="A425" s="29">
        <v>400</v>
      </c>
      <c r="B425" s="29">
        <v>3.694</v>
      </c>
      <c r="C425" s="29">
        <v>10</v>
      </c>
      <c r="D425" s="29">
        <v>19.722999999999999</v>
      </c>
    </row>
    <row r="426" spans="1:4" x14ac:dyDescent="0.15">
      <c r="A426" s="29">
        <v>401</v>
      </c>
      <c r="B426" s="29">
        <v>3.702</v>
      </c>
      <c r="C426" s="29">
        <v>10</v>
      </c>
      <c r="D426" s="29">
        <v>19.439</v>
      </c>
    </row>
    <row r="427" spans="1:4" x14ac:dyDescent="0.15">
      <c r="A427" s="29">
        <v>402</v>
      </c>
      <c r="B427" s="29">
        <v>3.7130000000000001</v>
      </c>
      <c r="C427" s="29">
        <v>14</v>
      </c>
      <c r="D427" s="29">
        <v>13.436999999999999</v>
      </c>
    </row>
    <row r="428" spans="1:4" x14ac:dyDescent="0.15">
      <c r="A428" s="29">
        <v>403</v>
      </c>
      <c r="B428" s="29">
        <v>3.72</v>
      </c>
      <c r="C428" s="29">
        <v>9</v>
      </c>
      <c r="D428" s="29">
        <v>21.972000000000001</v>
      </c>
    </row>
    <row r="429" spans="1:4" x14ac:dyDescent="0.15">
      <c r="A429" s="29">
        <v>404</v>
      </c>
      <c r="B429" s="29">
        <v>3.7290000000000001</v>
      </c>
      <c r="C429" s="29">
        <v>10</v>
      </c>
      <c r="D429" s="29">
        <v>18.582000000000001</v>
      </c>
    </row>
    <row r="430" spans="1:4" x14ac:dyDescent="0.15">
      <c r="A430" s="29">
        <v>405</v>
      </c>
      <c r="B430" s="29">
        <v>3.7370000000000001</v>
      </c>
      <c r="C430" s="29">
        <v>10</v>
      </c>
      <c r="D430" s="29">
        <v>19.439</v>
      </c>
    </row>
    <row r="431" spans="1:4" x14ac:dyDescent="0.15">
      <c r="A431" s="29">
        <v>406</v>
      </c>
      <c r="B431" s="29">
        <v>3.7450000000000001</v>
      </c>
      <c r="C431" s="29">
        <v>10</v>
      </c>
      <c r="D431" s="29">
        <v>18.841999999999999</v>
      </c>
    </row>
    <row r="432" spans="1:4" x14ac:dyDescent="0.15">
      <c r="A432" s="29">
        <v>407</v>
      </c>
      <c r="B432" s="29">
        <v>3.7530000000000001</v>
      </c>
      <c r="C432" s="29">
        <v>10</v>
      </c>
      <c r="D432" s="29">
        <v>19.838999999999999</v>
      </c>
    </row>
    <row r="433" spans="1:4" x14ac:dyDescent="0.15">
      <c r="A433" s="29">
        <v>408</v>
      </c>
      <c r="B433" s="29">
        <v>3.7629999999999999</v>
      </c>
      <c r="C433" s="29">
        <v>13</v>
      </c>
      <c r="D433" s="29">
        <v>14.957000000000001</v>
      </c>
    </row>
    <row r="434" spans="1:4" x14ac:dyDescent="0.15">
      <c r="A434" s="29">
        <v>409</v>
      </c>
      <c r="B434" s="29">
        <v>3.7679999999999998</v>
      </c>
      <c r="C434" s="29">
        <v>6</v>
      </c>
      <c r="D434" s="29">
        <v>30.248999999999999</v>
      </c>
    </row>
    <row r="435" spans="1:4" x14ac:dyDescent="0.15">
      <c r="A435" s="29">
        <v>410</v>
      </c>
      <c r="B435" s="29">
        <v>3.7749999999999999</v>
      </c>
      <c r="C435" s="29">
        <v>8</v>
      </c>
      <c r="D435" s="29">
        <v>22.866</v>
      </c>
    </row>
    <row r="436" spans="1:4" x14ac:dyDescent="0.15">
      <c r="A436" s="29">
        <v>411</v>
      </c>
      <c r="B436" s="29">
        <v>3.7829999999999999</v>
      </c>
      <c r="C436" s="29">
        <v>9</v>
      </c>
      <c r="D436" s="29">
        <v>20.818999999999999</v>
      </c>
    </row>
    <row r="437" spans="1:4" x14ac:dyDescent="0.15">
      <c r="A437" s="29">
        <v>412</v>
      </c>
      <c r="B437" s="29">
        <v>3.7909999999999999</v>
      </c>
      <c r="C437" s="29">
        <v>11</v>
      </c>
      <c r="D437" s="29">
        <v>17.940000000000001</v>
      </c>
    </row>
    <row r="438" spans="1:4" x14ac:dyDescent="0.15">
      <c r="A438" s="29">
        <v>413</v>
      </c>
      <c r="B438" s="29">
        <v>3.7989999999999999</v>
      </c>
      <c r="C438" s="29">
        <v>9</v>
      </c>
      <c r="D438" s="29">
        <v>20.722999999999999</v>
      </c>
    </row>
    <row r="439" spans="1:4" x14ac:dyDescent="0.15">
      <c r="A439" s="29">
        <v>414</v>
      </c>
      <c r="B439" s="29">
        <v>3.806</v>
      </c>
      <c r="C439" s="29">
        <v>10</v>
      </c>
      <c r="D439" s="29">
        <v>19.454000000000001</v>
      </c>
    </row>
    <row r="440" spans="1:4" x14ac:dyDescent="0.15">
      <c r="A440" s="29">
        <v>415</v>
      </c>
      <c r="B440" s="29">
        <v>3.8140000000000001</v>
      </c>
      <c r="C440" s="29">
        <v>10</v>
      </c>
      <c r="D440" s="29">
        <v>19.454000000000001</v>
      </c>
    </row>
    <row r="441" spans="1:4" x14ac:dyDescent="0.15">
      <c r="A441" s="29">
        <v>416</v>
      </c>
      <c r="B441" s="29">
        <v>3.8220000000000001</v>
      </c>
      <c r="C441" s="29">
        <v>11</v>
      </c>
      <c r="D441" s="29">
        <v>17.396999999999998</v>
      </c>
    </row>
    <row r="442" spans="1:4" x14ac:dyDescent="0.15">
      <c r="A442" s="29">
        <v>417</v>
      </c>
      <c r="B442" s="29">
        <v>3.8279999999999998</v>
      </c>
      <c r="C442" s="29">
        <v>7</v>
      </c>
      <c r="D442" s="29">
        <v>25.952000000000002</v>
      </c>
    </row>
    <row r="443" spans="1:4" x14ac:dyDescent="0.15">
      <c r="A443" s="29">
        <v>418</v>
      </c>
      <c r="B443" s="29">
        <v>3.8370000000000002</v>
      </c>
      <c r="C443" s="29">
        <v>12</v>
      </c>
      <c r="D443" s="29">
        <v>15.752000000000001</v>
      </c>
    </row>
    <row r="444" spans="1:4" x14ac:dyDescent="0.15">
      <c r="A444" s="29">
        <v>419</v>
      </c>
      <c r="B444" s="29">
        <v>3.843</v>
      </c>
      <c r="C444" s="29">
        <v>8</v>
      </c>
      <c r="D444" s="29">
        <v>23.027000000000001</v>
      </c>
    </row>
    <row r="445" spans="1:4" x14ac:dyDescent="0.15">
      <c r="A445" s="29">
        <v>420</v>
      </c>
      <c r="B445" s="29">
        <v>3.8490000000000002</v>
      </c>
      <c r="C445" s="29">
        <v>8</v>
      </c>
      <c r="D445" s="29">
        <v>24.355</v>
      </c>
    </row>
    <row r="446" spans="1:4" x14ac:dyDescent="0.15">
      <c r="A446" s="29">
        <v>421</v>
      </c>
      <c r="B446" s="29">
        <v>3.8559999999999999</v>
      </c>
      <c r="C446" s="29">
        <v>9</v>
      </c>
      <c r="D446" s="29">
        <v>22.064</v>
      </c>
    </row>
    <row r="447" spans="1:4" x14ac:dyDescent="0.15">
      <c r="A447" s="29">
        <v>422</v>
      </c>
      <c r="B447" s="29">
        <v>3.8639999999999999</v>
      </c>
      <c r="C447" s="29">
        <v>10</v>
      </c>
      <c r="D447" s="29">
        <v>18.79</v>
      </c>
    </row>
    <row r="448" spans="1:4" x14ac:dyDescent="0.15">
      <c r="A448" s="29">
        <v>423</v>
      </c>
      <c r="B448" s="29">
        <v>3.871</v>
      </c>
      <c r="C448" s="29">
        <v>9</v>
      </c>
      <c r="D448" s="29">
        <v>21.686</v>
      </c>
    </row>
    <row r="449" spans="1:4" x14ac:dyDescent="0.15">
      <c r="A449" s="29">
        <v>424</v>
      </c>
      <c r="B449" s="29">
        <v>3.8769999999999998</v>
      </c>
      <c r="C449" s="29">
        <v>9</v>
      </c>
      <c r="D449" s="29">
        <v>22.454999999999998</v>
      </c>
    </row>
    <row r="450" spans="1:4" x14ac:dyDescent="0.15">
      <c r="A450" s="29">
        <v>425</v>
      </c>
      <c r="B450" s="29">
        <v>3.8839999999999999</v>
      </c>
      <c r="C450" s="29">
        <v>9</v>
      </c>
      <c r="D450" s="29">
        <v>20.361000000000001</v>
      </c>
    </row>
    <row r="451" spans="1:4" x14ac:dyDescent="0.15">
      <c r="A451" s="29">
        <v>426</v>
      </c>
      <c r="B451" s="29">
        <v>3.8919999999999999</v>
      </c>
      <c r="C451" s="29">
        <v>10</v>
      </c>
      <c r="D451" s="29">
        <v>19.789000000000001</v>
      </c>
    </row>
    <row r="452" spans="1:4" x14ac:dyDescent="0.15">
      <c r="A452" s="29">
        <v>427</v>
      </c>
      <c r="B452" s="29">
        <v>3.899</v>
      </c>
      <c r="C452" s="29">
        <v>10</v>
      </c>
      <c r="D452" s="29">
        <v>20.039000000000001</v>
      </c>
    </row>
    <row r="453" spans="1:4" x14ac:dyDescent="0.15">
      <c r="A453" s="29">
        <v>428</v>
      </c>
      <c r="B453" s="29">
        <v>3.9049999999999998</v>
      </c>
      <c r="C453" s="29">
        <v>8</v>
      </c>
      <c r="D453" s="29">
        <v>25.029</v>
      </c>
    </row>
    <row r="454" spans="1:4" x14ac:dyDescent="0.15">
      <c r="A454" s="29">
        <v>429</v>
      </c>
      <c r="B454" s="29">
        <v>3.911</v>
      </c>
      <c r="C454" s="29">
        <v>8</v>
      </c>
      <c r="D454" s="29">
        <v>23.367000000000001</v>
      </c>
    </row>
    <row r="455" spans="1:4" x14ac:dyDescent="0.15">
      <c r="A455" s="29">
        <v>430</v>
      </c>
      <c r="B455" s="29">
        <v>3.9180000000000001</v>
      </c>
      <c r="C455" s="29">
        <v>9</v>
      </c>
      <c r="D455" s="29">
        <v>21.25</v>
      </c>
    </row>
    <row r="456" spans="1:4" x14ac:dyDescent="0.15">
      <c r="A456" s="29">
        <v>431</v>
      </c>
      <c r="B456" s="29">
        <v>3.9239999999999999</v>
      </c>
      <c r="C456" s="29">
        <v>8</v>
      </c>
      <c r="D456" s="29">
        <v>24.736000000000001</v>
      </c>
    </row>
    <row r="457" spans="1:4" x14ac:dyDescent="0.15">
      <c r="A457" s="29">
        <v>432</v>
      </c>
      <c r="B457" s="29">
        <v>3.931</v>
      </c>
      <c r="C457" s="29">
        <v>9</v>
      </c>
      <c r="D457" s="29">
        <v>21.321000000000002</v>
      </c>
    </row>
    <row r="458" spans="1:4" x14ac:dyDescent="0.15">
      <c r="A458" s="29">
        <v>433</v>
      </c>
      <c r="B458" s="29">
        <v>3.9359999999999999</v>
      </c>
      <c r="C458" s="29">
        <v>8</v>
      </c>
      <c r="D458" s="29">
        <v>25.741</v>
      </c>
    </row>
    <row r="459" spans="1:4" x14ac:dyDescent="0.15">
      <c r="A459" s="29">
        <v>434</v>
      </c>
      <c r="B459" s="29">
        <v>3.9430000000000001</v>
      </c>
      <c r="C459" s="29">
        <v>10</v>
      </c>
      <c r="D459" s="29">
        <v>20.295999999999999</v>
      </c>
    </row>
    <row r="460" spans="1:4" x14ac:dyDescent="0.15">
      <c r="A460" s="29">
        <v>435</v>
      </c>
      <c r="B460" s="29">
        <v>3.9470000000000001</v>
      </c>
      <c r="C460" s="29">
        <v>5</v>
      </c>
      <c r="D460" s="29">
        <v>38.612000000000002</v>
      </c>
    </row>
    <row r="461" spans="1:4" x14ac:dyDescent="0.15">
      <c r="A461" s="29">
        <v>436</v>
      </c>
      <c r="B461" s="29">
        <v>3.9540000000000002</v>
      </c>
      <c r="C461" s="29">
        <v>9</v>
      </c>
      <c r="D461" s="29">
        <v>20.899000000000001</v>
      </c>
    </row>
    <row r="462" spans="1:4" x14ac:dyDescent="0.15">
      <c r="A462" s="29">
        <v>437</v>
      </c>
      <c r="B462" s="29">
        <v>3.9609999999999999</v>
      </c>
      <c r="C462" s="29">
        <v>10</v>
      </c>
      <c r="D462" s="29">
        <v>20.167000000000002</v>
      </c>
    </row>
    <row r="463" spans="1:4" x14ac:dyDescent="0.15">
      <c r="A463" s="29">
        <v>438</v>
      </c>
      <c r="B463" s="29">
        <v>3.9649999999999999</v>
      </c>
      <c r="C463" s="29">
        <v>5</v>
      </c>
      <c r="D463" s="29">
        <v>38.612000000000002</v>
      </c>
    </row>
    <row r="464" spans="1:4" x14ac:dyDescent="0.15">
      <c r="A464" s="29">
        <v>439</v>
      </c>
      <c r="B464" s="29">
        <v>3.9729999999999999</v>
      </c>
      <c r="C464" s="29">
        <v>11</v>
      </c>
      <c r="D464" s="29">
        <v>17.838000000000001</v>
      </c>
    </row>
    <row r="465" spans="1:4" x14ac:dyDescent="0.15">
      <c r="A465" s="29">
        <v>440</v>
      </c>
      <c r="B465" s="29">
        <v>3.9769999999999999</v>
      </c>
      <c r="C465" s="29">
        <v>5</v>
      </c>
      <c r="D465" s="29">
        <v>38.146999999999998</v>
      </c>
    </row>
    <row r="466" spans="1:4" x14ac:dyDescent="0.15">
      <c r="A466" s="29">
        <v>441</v>
      </c>
      <c r="B466" s="29">
        <v>3.9820000000000002</v>
      </c>
      <c r="C466" s="29">
        <v>7</v>
      </c>
      <c r="D466" s="29">
        <v>27.532</v>
      </c>
    </row>
    <row r="467" spans="1:4" x14ac:dyDescent="0.15">
      <c r="A467" s="29">
        <v>442</v>
      </c>
      <c r="B467" s="29">
        <v>3.988</v>
      </c>
      <c r="C467" s="29">
        <v>7</v>
      </c>
      <c r="D467" s="29">
        <v>25.952000000000002</v>
      </c>
    </row>
    <row r="468" spans="1:4" x14ac:dyDescent="0.15">
      <c r="A468" s="29">
        <v>443</v>
      </c>
      <c r="B468" s="29">
        <v>3.9940000000000002</v>
      </c>
      <c r="C468" s="29">
        <v>8</v>
      </c>
      <c r="D468" s="29">
        <v>23.806000000000001</v>
      </c>
    </row>
    <row r="469" spans="1:4" x14ac:dyDescent="0.15">
      <c r="A469" s="29">
        <v>444</v>
      </c>
      <c r="B469" s="29">
        <v>3.9990000000000001</v>
      </c>
      <c r="C469" s="29">
        <v>6</v>
      </c>
      <c r="D469" s="29">
        <v>30.010999999999999</v>
      </c>
    </row>
    <row r="470" spans="1:4" x14ac:dyDescent="0.15">
      <c r="A470" s="29">
        <v>445</v>
      </c>
      <c r="B470" s="29">
        <v>4.0060000000000002</v>
      </c>
      <c r="C470" s="29">
        <v>10</v>
      </c>
      <c r="D470" s="29">
        <v>20.039000000000001</v>
      </c>
    </row>
    <row r="471" spans="1:4" x14ac:dyDescent="0.15">
      <c r="A471" s="29">
        <v>446</v>
      </c>
      <c r="B471" s="29">
        <v>4.0110000000000001</v>
      </c>
      <c r="C471" s="29">
        <v>7</v>
      </c>
      <c r="D471" s="29">
        <v>28.783999999999999</v>
      </c>
    </row>
    <row r="472" spans="1:4" x14ac:dyDescent="0.15">
      <c r="A472" s="29">
        <v>447</v>
      </c>
      <c r="B472" s="29">
        <v>4.0170000000000003</v>
      </c>
      <c r="C472" s="29">
        <v>7</v>
      </c>
      <c r="D472" s="29">
        <v>25.952000000000002</v>
      </c>
    </row>
    <row r="473" spans="1:4" x14ac:dyDescent="0.15">
      <c r="A473" s="29">
        <v>448</v>
      </c>
      <c r="B473" s="29">
        <v>4.0209999999999999</v>
      </c>
      <c r="C473" s="29">
        <v>6</v>
      </c>
      <c r="D473" s="29">
        <v>32.981000000000002</v>
      </c>
    </row>
    <row r="474" spans="1:4" x14ac:dyDescent="0.15">
      <c r="A474" s="29">
        <v>449</v>
      </c>
      <c r="B474" s="29">
        <v>4.0270000000000001</v>
      </c>
      <c r="C474" s="29">
        <v>7</v>
      </c>
      <c r="D474" s="29">
        <v>25.952000000000002</v>
      </c>
    </row>
    <row r="475" spans="1:4" x14ac:dyDescent="0.15">
      <c r="A475" s="29">
        <v>450</v>
      </c>
      <c r="B475" s="29">
        <v>4.0339999999999998</v>
      </c>
      <c r="C475" s="29">
        <v>9</v>
      </c>
      <c r="D475" s="29">
        <v>22.297000000000001</v>
      </c>
    </row>
    <row r="476" spans="1:4" x14ac:dyDescent="0.15">
      <c r="A476" s="29">
        <v>451</v>
      </c>
      <c r="B476" s="29">
        <v>4.0369999999999999</v>
      </c>
      <c r="C476" s="29">
        <v>5</v>
      </c>
      <c r="D476" s="29">
        <v>39.576999999999998</v>
      </c>
    </row>
    <row r="477" spans="1:4" x14ac:dyDescent="0.15">
      <c r="A477" s="29">
        <v>452</v>
      </c>
      <c r="B477" s="29">
        <v>4.0419999999999998</v>
      </c>
      <c r="C477" s="29">
        <v>6</v>
      </c>
      <c r="D477" s="29">
        <v>31.981999999999999</v>
      </c>
    </row>
    <row r="478" spans="1:4" x14ac:dyDescent="0.15">
      <c r="A478" s="29">
        <v>453</v>
      </c>
      <c r="B478" s="29">
        <v>4.0469999999999997</v>
      </c>
      <c r="C478" s="29">
        <v>7</v>
      </c>
      <c r="D478" s="29">
        <v>27.774000000000001</v>
      </c>
    </row>
    <row r="479" spans="1:4" x14ac:dyDescent="0.15">
      <c r="A479" s="29">
        <v>454</v>
      </c>
      <c r="B479" s="29">
        <v>4.0519999999999996</v>
      </c>
      <c r="C479" s="29">
        <v>7</v>
      </c>
      <c r="D479" s="29">
        <v>29.181000000000001</v>
      </c>
    </row>
    <row r="480" spans="1:4" x14ac:dyDescent="0.15">
      <c r="A480" s="29">
        <v>455</v>
      </c>
      <c r="B480" s="29">
        <v>4.0570000000000004</v>
      </c>
      <c r="C480" s="29">
        <v>6</v>
      </c>
      <c r="D480" s="29">
        <v>32.473999999999997</v>
      </c>
    </row>
    <row r="481" spans="1:4" x14ac:dyDescent="0.15">
      <c r="A481" s="29">
        <v>456</v>
      </c>
      <c r="B481" s="29">
        <v>4.0609999999999999</v>
      </c>
      <c r="C481" s="29">
        <v>6</v>
      </c>
      <c r="D481" s="29">
        <v>29.87</v>
      </c>
    </row>
    <row r="482" spans="1:4" x14ac:dyDescent="0.15">
      <c r="A482" s="29">
        <v>457</v>
      </c>
      <c r="B482" s="29">
        <v>4.0670000000000002</v>
      </c>
      <c r="C482" s="29">
        <v>8</v>
      </c>
      <c r="D482" s="29">
        <v>24.931000000000001</v>
      </c>
    </row>
    <row r="483" spans="1:4" x14ac:dyDescent="0.15">
      <c r="A483" s="29">
        <v>458</v>
      </c>
      <c r="B483" s="29">
        <v>4.0730000000000004</v>
      </c>
      <c r="C483" s="29">
        <v>7</v>
      </c>
      <c r="D483" s="29">
        <v>26.719000000000001</v>
      </c>
    </row>
    <row r="484" spans="1:4" x14ac:dyDescent="0.15">
      <c r="A484" s="29">
        <v>459</v>
      </c>
      <c r="B484" s="29">
        <v>4.0789999999999997</v>
      </c>
      <c r="C484" s="29">
        <v>8</v>
      </c>
      <c r="D484" s="29">
        <v>24.544</v>
      </c>
    </row>
    <row r="485" spans="1:4" x14ac:dyDescent="0.15">
      <c r="A485" s="29">
        <v>460</v>
      </c>
      <c r="B485" s="29">
        <v>4.0839999999999996</v>
      </c>
      <c r="C485" s="29">
        <v>7</v>
      </c>
      <c r="D485" s="29">
        <v>26.385000000000002</v>
      </c>
    </row>
    <row r="486" spans="1:4" x14ac:dyDescent="0.15">
      <c r="A486" s="29">
        <v>461</v>
      </c>
      <c r="B486" s="29">
        <v>4.09</v>
      </c>
      <c r="C486" s="29">
        <v>7</v>
      </c>
      <c r="D486" s="29">
        <v>26.606999999999999</v>
      </c>
    </row>
    <row r="487" spans="1:4" x14ac:dyDescent="0.15">
      <c r="A487" s="29">
        <v>462</v>
      </c>
      <c r="B487" s="29">
        <v>4.0960000000000001</v>
      </c>
      <c r="C487" s="29">
        <v>8</v>
      </c>
      <c r="D487" s="29">
        <v>24.355</v>
      </c>
    </row>
    <row r="488" spans="1:4" x14ac:dyDescent="0.15">
      <c r="A488" s="29">
        <v>463</v>
      </c>
      <c r="B488" s="29">
        <v>4.1020000000000003</v>
      </c>
      <c r="C488" s="29">
        <v>8</v>
      </c>
      <c r="D488" s="29">
        <v>24.449000000000002</v>
      </c>
    </row>
    <row r="489" spans="1:4" x14ac:dyDescent="0.15">
      <c r="A489" s="29">
        <v>464</v>
      </c>
      <c r="B489" s="29">
        <v>4.1079999999999997</v>
      </c>
      <c r="C489" s="29">
        <v>8</v>
      </c>
      <c r="D489" s="29">
        <v>24.169</v>
      </c>
    </row>
    <row r="490" spans="1:4" x14ac:dyDescent="0.15">
      <c r="A490" s="29">
        <v>465</v>
      </c>
      <c r="B490" s="29">
        <v>4.1130000000000004</v>
      </c>
      <c r="C490" s="29">
        <v>7</v>
      </c>
      <c r="D490" s="29">
        <v>28.143999999999998</v>
      </c>
    </row>
    <row r="491" spans="1:4" x14ac:dyDescent="0.15">
      <c r="A491" s="29">
        <v>466</v>
      </c>
      <c r="B491" s="29">
        <v>4.1189999999999998</v>
      </c>
      <c r="C491" s="29">
        <v>8</v>
      </c>
      <c r="D491" s="29">
        <v>23.196000000000002</v>
      </c>
    </row>
    <row r="492" spans="1:4" x14ac:dyDescent="0.15">
      <c r="A492" s="29">
        <v>467</v>
      </c>
      <c r="B492" s="29">
        <v>4.1239999999999997</v>
      </c>
      <c r="C492" s="29">
        <v>6</v>
      </c>
      <c r="D492" s="29">
        <v>31.661999999999999</v>
      </c>
    </row>
    <row r="493" spans="1:4" x14ac:dyDescent="0.15">
      <c r="A493" s="29">
        <v>468</v>
      </c>
      <c r="B493" s="29">
        <v>4.1289999999999996</v>
      </c>
      <c r="C493" s="29">
        <v>7</v>
      </c>
      <c r="D493" s="29">
        <v>26.059000000000001</v>
      </c>
    </row>
    <row r="494" spans="1:4" x14ac:dyDescent="0.15">
      <c r="A494" s="29">
        <v>469</v>
      </c>
      <c r="B494" s="29">
        <v>4.1369999999999996</v>
      </c>
      <c r="C494" s="29">
        <v>10</v>
      </c>
      <c r="D494" s="29">
        <v>19.727</v>
      </c>
    </row>
    <row r="495" spans="1:4" x14ac:dyDescent="0.15">
      <c r="A495" s="29">
        <v>470</v>
      </c>
      <c r="B495" s="29">
        <v>4.1420000000000003</v>
      </c>
      <c r="C495" s="29">
        <v>8</v>
      </c>
      <c r="D495" s="29">
        <v>25.741</v>
      </c>
    </row>
    <row r="496" spans="1:4" x14ac:dyDescent="0.15">
      <c r="A496" s="29">
        <v>471</v>
      </c>
      <c r="B496" s="29">
        <v>4.1479999999999997</v>
      </c>
      <c r="C496" s="29">
        <v>7</v>
      </c>
      <c r="D496" s="29">
        <v>27.774000000000001</v>
      </c>
    </row>
    <row r="497" spans="1:4" x14ac:dyDescent="0.15">
      <c r="A497" s="29">
        <v>472</v>
      </c>
      <c r="B497" s="29">
        <v>4.1539999999999999</v>
      </c>
      <c r="C497" s="29">
        <v>9</v>
      </c>
      <c r="D497" s="29">
        <v>21.760999999999999</v>
      </c>
    </row>
    <row r="498" spans="1:4" x14ac:dyDescent="0.15">
      <c r="A498" s="29">
        <v>473</v>
      </c>
      <c r="B498" s="29">
        <v>4.1619999999999999</v>
      </c>
      <c r="C498" s="29">
        <v>10</v>
      </c>
      <c r="D498" s="29">
        <v>20.295999999999999</v>
      </c>
    </row>
    <row r="499" spans="1:4" x14ac:dyDescent="0.15">
      <c r="A499" s="29">
        <v>474</v>
      </c>
      <c r="B499" s="29">
        <v>4.1669999999999998</v>
      </c>
      <c r="C499" s="29">
        <v>7</v>
      </c>
      <c r="D499" s="29">
        <v>26.059000000000001</v>
      </c>
    </row>
    <row r="500" spans="1:4" x14ac:dyDescent="0.15">
      <c r="A500" s="29">
        <v>475</v>
      </c>
      <c r="B500" s="29">
        <v>4.1760000000000002</v>
      </c>
      <c r="C500" s="29">
        <v>11</v>
      </c>
      <c r="D500" s="29">
        <v>17.023</v>
      </c>
    </row>
    <row r="501" spans="1:4" x14ac:dyDescent="0.15">
      <c r="A501" s="29">
        <v>476</v>
      </c>
      <c r="B501" s="29">
        <v>4.1829999999999998</v>
      </c>
      <c r="C501" s="29">
        <v>10</v>
      </c>
      <c r="D501" s="29">
        <v>19.423999999999999</v>
      </c>
    </row>
    <row r="502" spans="1:4" x14ac:dyDescent="0.15">
      <c r="A502" s="29">
        <v>477</v>
      </c>
      <c r="B502" s="29">
        <v>4.1879999999999997</v>
      </c>
      <c r="C502" s="29">
        <v>6</v>
      </c>
      <c r="D502" s="29">
        <v>30.74</v>
      </c>
    </row>
    <row r="503" spans="1:4" x14ac:dyDescent="0.15">
      <c r="A503" s="29">
        <v>478</v>
      </c>
      <c r="B503" s="29">
        <v>4.1950000000000003</v>
      </c>
      <c r="C503" s="29">
        <v>9</v>
      </c>
      <c r="D503" s="29">
        <v>20.83</v>
      </c>
    </row>
    <row r="504" spans="1:4" x14ac:dyDescent="0.15">
      <c r="A504" s="29">
        <v>479</v>
      </c>
      <c r="B504" s="29">
        <v>4.2039999999999997</v>
      </c>
      <c r="C504" s="29">
        <v>12</v>
      </c>
      <c r="D504" s="29">
        <v>16.448</v>
      </c>
    </row>
    <row r="505" spans="1:4" x14ac:dyDescent="0.15">
      <c r="A505" s="29">
        <v>480</v>
      </c>
      <c r="B505" s="29">
        <v>4.2119999999999997</v>
      </c>
      <c r="C505" s="29">
        <v>11</v>
      </c>
      <c r="D505" s="29">
        <v>17.638999999999999</v>
      </c>
    </row>
    <row r="506" spans="1:4" x14ac:dyDescent="0.15">
      <c r="A506" s="29">
        <v>481</v>
      </c>
      <c r="B506" s="29">
        <v>4.2190000000000003</v>
      </c>
      <c r="C506" s="29">
        <v>10</v>
      </c>
      <c r="D506" s="29">
        <v>20.039000000000001</v>
      </c>
    </row>
    <row r="507" spans="1:4" x14ac:dyDescent="0.15">
      <c r="A507" s="29">
        <v>482</v>
      </c>
      <c r="B507" s="29">
        <v>4.2279999999999998</v>
      </c>
      <c r="C507" s="29">
        <v>12</v>
      </c>
      <c r="D507" s="29">
        <v>16.363</v>
      </c>
    </row>
    <row r="508" spans="1:4" x14ac:dyDescent="0.15">
      <c r="A508" s="29">
        <v>483</v>
      </c>
      <c r="B508" s="29">
        <v>4.2359999999999998</v>
      </c>
      <c r="C508" s="29">
        <v>11</v>
      </c>
      <c r="D508" s="29">
        <v>18.355</v>
      </c>
    </row>
    <row r="509" spans="1:4" x14ac:dyDescent="0.15">
      <c r="A509" s="29">
        <v>484</v>
      </c>
      <c r="B509" s="29">
        <v>4.2460000000000004</v>
      </c>
      <c r="C509" s="29">
        <v>13</v>
      </c>
      <c r="D509" s="29">
        <v>15.077</v>
      </c>
    </row>
    <row r="510" spans="1:4" x14ac:dyDescent="0.15">
      <c r="A510" s="29">
        <v>485</v>
      </c>
      <c r="B510" s="29">
        <v>4.2519999999999998</v>
      </c>
      <c r="C510" s="29">
        <v>8</v>
      </c>
      <c r="D510" s="29">
        <v>25.741</v>
      </c>
    </row>
    <row r="511" spans="1:4" x14ac:dyDescent="0.15">
      <c r="A511" s="29">
        <v>486</v>
      </c>
      <c r="B511" s="29">
        <v>4.2610000000000001</v>
      </c>
      <c r="C511" s="29">
        <v>12</v>
      </c>
      <c r="D511" s="29">
        <v>15.558999999999999</v>
      </c>
    </row>
    <row r="512" spans="1:4" x14ac:dyDescent="0.15">
      <c r="A512" s="29">
        <v>487</v>
      </c>
      <c r="B512" s="29">
        <v>4.2670000000000003</v>
      </c>
      <c r="C512" s="29">
        <v>8</v>
      </c>
      <c r="D512" s="29">
        <v>25.33</v>
      </c>
    </row>
    <row r="513" spans="1:4" x14ac:dyDescent="0.15">
      <c r="A513" s="29">
        <v>488</v>
      </c>
      <c r="B513" s="29">
        <v>4.2750000000000004</v>
      </c>
      <c r="C513" s="29">
        <v>11</v>
      </c>
      <c r="D513" s="29">
        <v>17.302</v>
      </c>
    </row>
    <row r="514" spans="1:4" x14ac:dyDescent="0.15">
      <c r="A514" s="29">
        <v>489</v>
      </c>
      <c r="B514" s="29">
        <v>4.2830000000000004</v>
      </c>
      <c r="C514" s="29">
        <v>10</v>
      </c>
      <c r="D514" s="29">
        <v>19.975999999999999</v>
      </c>
    </row>
    <row r="515" spans="1:4" x14ac:dyDescent="0.15">
      <c r="A515" s="29">
        <v>490</v>
      </c>
      <c r="B515" s="29">
        <v>4.2889999999999997</v>
      </c>
      <c r="C515" s="29">
        <v>9</v>
      </c>
      <c r="D515" s="29">
        <v>20.968</v>
      </c>
    </row>
    <row r="516" spans="1:4" x14ac:dyDescent="0.15">
      <c r="A516" s="29">
        <v>491</v>
      </c>
      <c r="B516" s="29">
        <v>4.2960000000000003</v>
      </c>
      <c r="C516" s="29">
        <v>9</v>
      </c>
      <c r="D516" s="29">
        <v>21.611999999999998</v>
      </c>
    </row>
    <row r="517" spans="1:4" x14ac:dyDescent="0.15">
      <c r="A517" s="29">
        <v>492</v>
      </c>
      <c r="B517" s="29">
        <v>4.3049999999999997</v>
      </c>
      <c r="C517" s="29">
        <v>12</v>
      </c>
      <c r="D517" s="29">
        <v>15.831</v>
      </c>
    </row>
    <row r="518" spans="1:4" x14ac:dyDescent="0.15">
      <c r="A518" s="29">
        <v>493</v>
      </c>
      <c r="B518" s="29">
        <v>4.3150000000000004</v>
      </c>
      <c r="C518" s="29">
        <v>12</v>
      </c>
      <c r="D518" s="29">
        <v>15.911</v>
      </c>
    </row>
    <row r="519" spans="1:4" x14ac:dyDescent="0.15">
      <c r="A519" s="29">
        <v>494</v>
      </c>
      <c r="B519" s="29">
        <v>4.3230000000000004</v>
      </c>
      <c r="C519" s="29">
        <v>11</v>
      </c>
      <c r="D519" s="29">
        <v>16.931000000000001</v>
      </c>
    </row>
    <row r="520" spans="1:4" x14ac:dyDescent="0.15">
      <c r="A520" s="29">
        <v>495</v>
      </c>
      <c r="B520" s="29">
        <v>4.335</v>
      </c>
      <c r="C520" s="29">
        <v>16</v>
      </c>
      <c r="D520" s="29">
        <v>12.272</v>
      </c>
    </row>
    <row r="521" spans="1:4" x14ac:dyDescent="0.15">
      <c r="A521" s="29">
        <v>496</v>
      </c>
      <c r="B521" s="29">
        <v>4.3419999999999996</v>
      </c>
      <c r="C521" s="29">
        <v>9</v>
      </c>
      <c r="D521" s="29">
        <v>21.835999999999999</v>
      </c>
    </row>
    <row r="522" spans="1:4" x14ac:dyDescent="0.15">
      <c r="A522" s="29">
        <v>497</v>
      </c>
      <c r="B522" s="29">
        <v>4.3499999999999996</v>
      </c>
      <c r="C522" s="29">
        <v>11</v>
      </c>
      <c r="D522" s="29">
        <v>17.161000000000001</v>
      </c>
    </row>
    <row r="523" spans="1:4" x14ac:dyDescent="0.15">
      <c r="A523" s="29">
        <v>498</v>
      </c>
      <c r="B523" s="29">
        <v>4.3609999999999998</v>
      </c>
      <c r="C523" s="29">
        <v>15</v>
      </c>
      <c r="D523" s="29">
        <v>13.164999999999999</v>
      </c>
    </row>
    <row r="524" spans="1:4" x14ac:dyDescent="0.15">
      <c r="A524" s="29">
        <v>499</v>
      </c>
      <c r="B524" s="29">
        <v>4.3689999999999998</v>
      </c>
      <c r="C524" s="29">
        <v>11</v>
      </c>
      <c r="D524" s="29">
        <v>18.093</v>
      </c>
    </row>
    <row r="525" spans="1:4" x14ac:dyDescent="0.15">
      <c r="A525" s="29">
        <v>500</v>
      </c>
      <c r="B525" s="29">
        <v>4.3789999999999996</v>
      </c>
      <c r="C525" s="29">
        <v>13</v>
      </c>
      <c r="D525" s="29">
        <v>14.865</v>
      </c>
    </row>
    <row r="526" spans="1:4" x14ac:dyDescent="0.15">
      <c r="A526" s="29">
        <v>501</v>
      </c>
      <c r="B526" s="29">
        <v>4.3899999999999997</v>
      </c>
      <c r="C526" s="29">
        <v>14</v>
      </c>
      <c r="D526" s="29">
        <v>13.917</v>
      </c>
    </row>
    <row r="527" spans="1:4" x14ac:dyDescent="0.15">
      <c r="A527" s="29">
        <v>502</v>
      </c>
      <c r="B527" s="29">
        <v>4.4009999999999998</v>
      </c>
      <c r="C527" s="29">
        <v>15</v>
      </c>
      <c r="D527" s="29">
        <v>12.976000000000001</v>
      </c>
    </row>
    <row r="528" spans="1:4" x14ac:dyDescent="0.15">
      <c r="A528" s="29">
        <v>503</v>
      </c>
      <c r="B528" s="29">
        <v>4.4130000000000003</v>
      </c>
      <c r="C528" s="29">
        <v>16</v>
      </c>
      <c r="D528" s="29">
        <v>12.061999999999999</v>
      </c>
    </row>
    <row r="529" spans="1:4" x14ac:dyDescent="0.15">
      <c r="A529" s="29">
        <v>504</v>
      </c>
      <c r="B529" s="29">
        <v>4.4249999999999998</v>
      </c>
      <c r="C529" s="29">
        <v>16</v>
      </c>
      <c r="D529" s="29">
        <v>12.108000000000001</v>
      </c>
    </row>
    <row r="530" spans="1:4" x14ac:dyDescent="0.15">
      <c r="A530" s="29">
        <v>505</v>
      </c>
      <c r="B530" s="29">
        <v>4.4340000000000002</v>
      </c>
      <c r="C530" s="29">
        <v>11</v>
      </c>
      <c r="D530" s="29">
        <v>16.885999999999999</v>
      </c>
    </row>
    <row r="531" spans="1:4" x14ac:dyDescent="0.15">
      <c r="A531" s="29">
        <v>506</v>
      </c>
      <c r="B531" s="29">
        <v>4.444</v>
      </c>
      <c r="C531" s="29">
        <v>13</v>
      </c>
      <c r="D531" s="29">
        <v>14.359</v>
      </c>
    </row>
    <row r="532" spans="1:4" x14ac:dyDescent="0.15">
      <c r="A532" s="29">
        <v>507</v>
      </c>
      <c r="B532" s="29">
        <v>4.4550000000000001</v>
      </c>
      <c r="C532" s="29">
        <v>14</v>
      </c>
      <c r="D532" s="29">
        <v>13.416</v>
      </c>
    </row>
    <row r="533" spans="1:4" x14ac:dyDescent="0.15">
      <c r="A533" s="29">
        <v>508</v>
      </c>
      <c r="B533" s="29">
        <v>4.4649999999999999</v>
      </c>
      <c r="C533" s="29">
        <v>14</v>
      </c>
      <c r="D533" s="29">
        <v>14.071999999999999</v>
      </c>
    </row>
    <row r="534" spans="1:4" x14ac:dyDescent="0.15">
      <c r="A534" s="29">
        <v>509</v>
      </c>
      <c r="B534" s="29">
        <v>4.4779999999999998</v>
      </c>
      <c r="C534" s="29">
        <v>17</v>
      </c>
      <c r="D534" s="29">
        <v>11.619</v>
      </c>
    </row>
    <row r="535" spans="1:4" x14ac:dyDescent="0.15">
      <c r="A535" s="29">
        <v>510</v>
      </c>
      <c r="B535" s="29">
        <v>4.49</v>
      </c>
      <c r="C535" s="29">
        <v>16</v>
      </c>
      <c r="D535" s="29">
        <v>11.747999999999999</v>
      </c>
    </row>
    <row r="536" spans="1:4" x14ac:dyDescent="0.15">
      <c r="A536" s="29">
        <v>511</v>
      </c>
      <c r="B536" s="29">
        <v>4.5019999999999998</v>
      </c>
      <c r="C536" s="29">
        <v>16</v>
      </c>
      <c r="D536" s="29">
        <v>12.343999999999999</v>
      </c>
    </row>
    <row r="537" spans="1:4" x14ac:dyDescent="0.15">
      <c r="A537" s="29">
        <v>512</v>
      </c>
      <c r="B537" s="29">
        <v>4.5129999999999999</v>
      </c>
      <c r="C537" s="29">
        <v>14</v>
      </c>
      <c r="D537" s="29">
        <v>13.388</v>
      </c>
    </row>
    <row r="538" spans="1:4" x14ac:dyDescent="0.15">
      <c r="A538" s="29">
        <v>513</v>
      </c>
      <c r="B538" s="29">
        <v>4.5250000000000004</v>
      </c>
      <c r="C538" s="29">
        <v>16</v>
      </c>
      <c r="D538" s="29">
        <v>12.295999999999999</v>
      </c>
    </row>
    <row r="539" spans="1:4" x14ac:dyDescent="0.15">
      <c r="A539" s="29">
        <v>514</v>
      </c>
      <c r="B539" s="29">
        <v>4.5350000000000001</v>
      </c>
      <c r="C539" s="29">
        <v>13</v>
      </c>
      <c r="D539" s="29">
        <v>14.391999999999999</v>
      </c>
    </row>
    <row r="540" spans="1:4" x14ac:dyDescent="0.15">
      <c r="A540" s="29">
        <v>515</v>
      </c>
      <c r="B540" s="29">
        <v>4.5449999999999999</v>
      </c>
      <c r="C540" s="29">
        <v>13</v>
      </c>
      <c r="D540" s="29">
        <v>14.359</v>
      </c>
    </row>
    <row r="541" spans="1:4" x14ac:dyDescent="0.15">
      <c r="A541" s="29">
        <v>516</v>
      </c>
      <c r="B541" s="29">
        <v>4.5540000000000003</v>
      </c>
      <c r="C541" s="29">
        <v>12</v>
      </c>
      <c r="D541" s="29">
        <v>15.911</v>
      </c>
    </row>
    <row r="542" spans="1:4" x14ac:dyDescent="0.15">
      <c r="A542" s="29">
        <v>517</v>
      </c>
      <c r="B542" s="29">
        <v>4.5640000000000001</v>
      </c>
      <c r="C542" s="29">
        <v>13</v>
      </c>
      <c r="D542" s="29">
        <v>14.760999999999999</v>
      </c>
    </row>
    <row r="543" spans="1:4" x14ac:dyDescent="0.15">
      <c r="A543" s="29">
        <v>518</v>
      </c>
      <c r="B543" s="29">
        <v>4.5739999999999998</v>
      </c>
      <c r="C543" s="29">
        <v>13</v>
      </c>
      <c r="D543" s="29">
        <v>14.726000000000001</v>
      </c>
    </row>
    <row r="544" spans="1:4" x14ac:dyDescent="0.15">
      <c r="A544" s="29">
        <v>519</v>
      </c>
      <c r="B544" s="29">
        <v>4.585</v>
      </c>
      <c r="C544" s="29">
        <v>15</v>
      </c>
      <c r="D544" s="29">
        <v>13.303000000000001</v>
      </c>
    </row>
    <row r="545" spans="1:4" x14ac:dyDescent="0.15">
      <c r="A545" s="29">
        <v>520</v>
      </c>
      <c r="B545" s="29">
        <v>4.5960000000000001</v>
      </c>
      <c r="C545" s="29">
        <v>15</v>
      </c>
      <c r="D545" s="29">
        <v>13.247999999999999</v>
      </c>
    </row>
    <row r="546" spans="1:4" x14ac:dyDescent="0.15">
      <c r="A546" s="29">
        <v>521</v>
      </c>
      <c r="B546" s="29">
        <v>4.6059999999999999</v>
      </c>
      <c r="C546" s="29">
        <v>13</v>
      </c>
      <c r="D546" s="29">
        <v>14.97</v>
      </c>
    </row>
    <row r="547" spans="1:4" x14ac:dyDescent="0.15">
      <c r="A547" s="29">
        <v>522</v>
      </c>
      <c r="B547" s="29">
        <v>4.6150000000000002</v>
      </c>
      <c r="C547" s="29">
        <v>12</v>
      </c>
      <c r="D547" s="29">
        <v>16.321000000000002</v>
      </c>
    </row>
    <row r="548" spans="1:4" x14ac:dyDescent="0.15">
      <c r="A548" s="29">
        <v>523</v>
      </c>
      <c r="B548" s="29">
        <v>4.6239999999999997</v>
      </c>
      <c r="C548" s="29">
        <v>12</v>
      </c>
      <c r="D548" s="29">
        <v>15.871</v>
      </c>
    </row>
    <row r="549" spans="1:4" x14ac:dyDescent="0.15">
      <c r="A549" s="29">
        <v>524</v>
      </c>
      <c r="B549" s="29">
        <v>4.633</v>
      </c>
      <c r="C549" s="29">
        <v>12</v>
      </c>
      <c r="D549" s="29">
        <v>15.791</v>
      </c>
    </row>
    <row r="550" spans="1:4" x14ac:dyDescent="0.15">
      <c r="A550" s="29">
        <v>525</v>
      </c>
      <c r="B550" s="29">
        <v>4.641</v>
      </c>
      <c r="C550" s="29">
        <v>11</v>
      </c>
      <c r="D550" s="29">
        <v>17.888000000000002</v>
      </c>
    </row>
    <row r="551" spans="1:4" x14ac:dyDescent="0.15">
      <c r="A551" s="29">
        <v>526</v>
      </c>
      <c r="B551" s="29">
        <v>4.6500000000000004</v>
      </c>
      <c r="C551" s="29">
        <v>12</v>
      </c>
      <c r="D551" s="29">
        <v>16.236999999999998</v>
      </c>
    </row>
    <row r="552" spans="1:4" x14ac:dyDescent="0.15">
      <c r="A552" s="29">
        <v>527</v>
      </c>
      <c r="B552" s="29">
        <v>4.66</v>
      </c>
      <c r="C552" s="29">
        <v>13</v>
      </c>
      <c r="D552" s="29">
        <v>14.590999999999999</v>
      </c>
    </row>
    <row r="553" spans="1:4" x14ac:dyDescent="0.15">
      <c r="A553" s="29">
        <v>528</v>
      </c>
      <c r="B553" s="29">
        <v>4.6689999999999996</v>
      </c>
      <c r="C553" s="29">
        <v>12</v>
      </c>
      <c r="D553" s="29">
        <v>16.363</v>
      </c>
    </row>
    <row r="554" spans="1:4" x14ac:dyDescent="0.15">
      <c r="A554" s="29">
        <v>529</v>
      </c>
      <c r="B554" s="29">
        <v>4.6779999999999999</v>
      </c>
      <c r="C554" s="29">
        <v>12</v>
      </c>
      <c r="D554" s="29">
        <v>16.321000000000002</v>
      </c>
    </row>
    <row r="555" spans="1:4" x14ac:dyDescent="0.15">
      <c r="A555" s="29">
        <v>530</v>
      </c>
      <c r="B555" s="29">
        <v>4.6879999999999997</v>
      </c>
      <c r="C555" s="29">
        <v>14</v>
      </c>
      <c r="D555" s="29">
        <v>14.198</v>
      </c>
    </row>
    <row r="556" spans="1:4" x14ac:dyDescent="0.15">
      <c r="A556" s="29">
        <v>531</v>
      </c>
      <c r="B556" s="29">
        <v>4.6989999999999998</v>
      </c>
      <c r="C556" s="29">
        <v>15</v>
      </c>
      <c r="D556" s="29">
        <v>13.003</v>
      </c>
    </row>
    <row r="557" spans="1:4" x14ac:dyDescent="0.15">
      <c r="A557" s="29">
        <v>532</v>
      </c>
      <c r="B557" s="29">
        <v>4.7110000000000003</v>
      </c>
      <c r="C557" s="29">
        <v>16</v>
      </c>
      <c r="D557" s="29">
        <v>12.416</v>
      </c>
    </row>
    <row r="558" spans="1:4" x14ac:dyDescent="0.15">
      <c r="A558" s="29">
        <v>533</v>
      </c>
      <c r="B558" s="29">
        <v>4.7240000000000002</v>
      </c>
      <c r="C558" s="29">
        <v>17</v>
      </c>
      <c r="D558" s="29">
        <v>11.348000000000001</v>
      </c>
    </row>
    <row r="559" spans="1:4" x14ac:dyDescent="0.15">
      <c r="A559" s="29">
        <v>534</v>
      </c>
      <c r="B559" s="29">
        <v>4.7370000000000001</v>
      </c>
      <c r="C559" s="29">
        <v>17</v>
      </c>
      <c r="D559" s="29">
        <v>11.683</v>
      </c>
    </row>
    <row r="560" spans="1:4" x14ac:dyDescent="0.15">
      <c r="A560" s="29">
        <v>535</v>
      </c>
      <c r="B560" s="29">
        <v>4.7460000000000004</v>
      </c>
      <c r="C560" s="29">
        <v>12</v>
      </c>
      <c r="D560" s="29">
        <v>15.673999999999999</v>
      </c>
    </row>
    <row r="561" spans="1:4" x14ac:dyDescent="0.15">
      <c r="A561" s="29">
        <v>536</v>
      </c>
      <c r="B561" s="29">
        <v>4.758</v>
      </c>
      <c r="C561" s="29">
        <v>16</v>
      </c>
      <c r="D561" s="29">
        <v>11.948</v>
      </c>
    </row>
    <row r="562" spans="1:4" x14ac:dyDescent="0.15">
      <c r="A562" s="29">
        <v>537</v>
      </c>
      <c r="B562" s="29">
        <v>4.7709999999999999</v>
      </c>
      <c r="C562" s="29">
        <v>16</v>
      </c>
      <c r="D562" s="29">
        <v>11.727</v>
      </c>
    </row>
    <row r="563" spans="1:4" x14ac:dyDescent="0.15">
      <c r="A563" s="29">
        <v>538</v>
      </c>
      <c r="B563" s="29">
        <v>4.7830000000000004</v>
      </c>
      <c r="C563" s="29">
        <v>16</v>
      </c>
      <c r="D563" s="29">
        <v>11.836</v>
      </c>
    </row>
    <row r="564" spans="1:4" x14ac:dyDescent="0.15">
      <c r="A564" s="29">
        <v>539</v>
      </c>
      <c r="B564" s="29">
        <v>4.7939999999999996</v>
      </c>
      <c r="C564" s="29">
        <v>15</v>
      </c>
      <c r="D564" s="29">
        <v>13.275</v>
      </c>
    </row>
    <row r="565" spans="1:4" x14ac:dyDescent="0.15">
      <c r="A565" s="29">
        <v>540</v>
      </c>
      <c r="B565" s="29">
        <v>4.8040000000000003</v>
      </c>
      <c r="C565" s="29">
        <v>14</v>
      </c>
      <c r="D565" s="29">
        <v>13.791</v>
      </c>
    </row>
    <row r="566" spans="1:4" x14ac:dyDescent="0.15">
      <c r="A566" s="29">
        <v>541</v>
      </c>
      <c r="B566" s="29">
        <v>4.8150000000000004</v>
      </c>
      <c r="C566" s="29">
        <v>15</v>
      </c>
      <c r="D566" s="29">
        <v>12.994999999999999</v>
      </c>
    </row>
    <row r="567" spans="1:4" x14ac:dyDescent="0.15">
      <c r="A567" s="29">
        <v>542</v>
      </c>
      <c r="B567" s="29">
        <v>4.8259999999999996</v>
      </c>
      <c r="C567" s="29">
        <v>15</v>
      </c>
      <c r="D567" s="29">
        <v>12.994999999999999</v>
      </c>
    </row>
    <row r="568" spans="1:4" x14ac:dyDescent="0.15">
      <c r="A568" s="29">
        <v>543</v>
      </c>
      <c r="B568" s="29">
        <v>4.8360000000000003</v>
      </c>
      <c r="C568" s="29">
        <v>15</v>
      </c>
      <c r="D568" s="29">
        <v>12.641999999999999</v>
      </c>
    </row>
    <row r="569" spans="1:4" x14ac:dyDescent="0.15">
      <c r="A569" s="29">
        <v>544</v>
      </c>
      <c r="B569" s="29">
        <v>4.8490000000000002</v>
      </c>
      <c r="C569" s="29">
        <v>18</v>
      </c>
      <c r="D569" s="29">
        <v>10.750999999999999</v>
      </c>
    </row>
    <row r="570" spans="1:4" x14ac:dyDescent="0.15">
      <c r="A570" s="29">
        <v>545</v>
      </c>
      <c r="B570" s="29">
        <v>4.8620000000000001</v>
      </c>
      <c r="C570" s="29">
        <v>18</v>
      </c>
      <c r="D570" s="29">
        <v>10.468</v>
      </c>
    </row>
    <row r="571" spans="1:4" x14ac:dyDescent="0.15">
      <c r="A571" s="29">
        <v>546</v>
      </c>
      <c r="B571" s="29">
        <v>4.8760000000000003</v>
      </c>
      <c r="C571" s="29">
        <v>19</v>
      </c>
      <c r="D571" s="29">
        <v>10.414</v>
      </c>
    </row>
    <row r="572" spans="1:4" x14ac:dyDescent="0.15">
      <c r="A572" s="29">
        <v>547</v>
      </c>
      <c r="B572" s="29">
        <v>4.8890000000000002</v>
      </c>
      <c r="C572" s="29">
        <v>18</v>
      </c>
      <c r="D572" s="29">
        <v>10.468</v>
      </c>
    </row>
    <row r="573" spans="1:4" x14ac:dyDescent="0.15">
      <c r="A573" s="29">
        <v>548</v>
      </c>
      <c r="B573" s="29">
        <v>4.9000000000000004</v>
      </c>
      <c r="C573" s="29">
        <v>16</v>
      </c>
      <c r="D573" s="29">
        <v>11.816000000000001</v>
      </c>
    </row>
    <row r="574" spans="1:4" x14ac:dyDescent="0.15">
      <c r="A574" s="29">
        <v>549</v>
      </c>
      <c r="B574" s="29">
        <v>4.9119999999999999</v>
      </c>
      <c r="C574" s="29">
        <v>16</v>
      </c>
      <c r="D574" s="29">
        <v>12.055</v>
      </c>
    </row>
    <row r="575" spans="1:4" x14ac:dyDescent="0.15">
      <c r="A575" s="29">
        <v>550</v>
      </c>
      <c r="B575" s="29">
        <v>4.9240000000000004</v>
      </c>
      <c r="C575" s="29">
        <v>17</v>
      </c>
      <c r="D575" s="29">
        <v>11.519</v>
      </c>
    </row>
    <row r="576" spans="1:4" x14ac:dyDescent="0.15">
      <c r="A576" s="29">
        <v>551</v>
      </c>
      <c r="B576" s="29">
        <v>4.9349999999999996</v>
      </c>
      <c r="C576" s="29">
        <v>16</v>
      </c>
      <c r="D576" s="29">
        <v>11.885999999999999</v>
      </c>
    </row>
    <row r="577" spans="1:4" x14ac:dyDescent="0.15">
      <c r="A577" s="29">
        <v>552</v>
      </c>
      <c r="B577" s="29">
        <v>4.9459999999999997</v>
      </c>
      <c r="C577" s="29">
        <v>16</v>
      </c>
      <c r="D577" s="29">
        <v>12.457000000000001</v>
      </c>
    </row>
    <row r="578" spans="1:4" x14ac:dyDescent="0.15">
      <c r="A578" s="29">
        <v>553</v>
      </c>
      <c r="B578" s="29">
        <v>4.9560000000000004</v>
      </c>
      <c r="C578" s="29">
        <v>14</v>
      </c>
      <c r="D578" s="29">
        <v>13.47</v>
      </c>
    </row>
    <row r="579" spans="1:4" x14ac:dyDescent="0.15">
      <c r="A579" s="29">
        <v>554</v>
      </c>
      <c r="B579" s="29">
        <v>4.9669999999999996</v>
      </c>
      <c r="C579" s="29">
        <v>15</v>
      </c>
      <c r="D579" s="29">
        <v>12.589</v>
      </c>
    </row>
    <row r="580" spans="1:4" x14ac:dyDescent="0.15">
      <c r="A580" s="29">
        <v>555</v>
      </c>
      <c r="B580" s="29">
        <v>4.9749999999999996</v>
      </c>
      <c r="C580" s="29">
        <v>11</v>
      </c>
      <c r="D580" s="29">
        <v>17.654</v>
      </c>
    </row>
    <row r="581" spans="1:4" x14ac:dyDescent="0.15">
      <c r="A581" s="29">
        <v>556</v>
      </c>
      <c r="B581" s="29">
        <v>4.984</v>
      </c>
      <c r="C581" s="29">
        <v>13</v>
      </c>
      <c r="D581" s="29">
        <v>15.03</v>
      </c>
    </row>
    <row r="582" spans="1:4" x14ac:dyDescent="0.15">
      <c r="A582" s="29">
        <v>557</v>
      </c>
      <c r="B582" s="29">
        <v>4.9909999999999997</v>
      </c>
      <c r="C582" s="29">
        <v>9</v>
      </c>
      <c r="D582" s="29">
        <v>20.791</v>
      </c>
    </row>
    <row r="583" spans="1:4" x14ac:dyDescent="0.15">
      <c r="A583" s="29">
        <v>558</v>
      </c>
      <c r="B583" s="29">
        <v>5</v>
      </c>
      <c r="C583" s="29">
        <v>13</v>
      </c>
      <c r="D583" s="29">
        <v>15.145</v>
      </c>
    </row>
    <row r="584" spans="1:4" x14ac:dyDescent="0.15">
      <c r="A584" s="29">
        <v>559</v>
      </c>
      <c r="B584" s="29">
        <v>5.0090000000000003</v>
      </c>
      <c r="C584" s="29">
        <v>12</v>
      </c>
      <c r="D584" s="29">
        <v>15.499000000000001</v>
      </c>
    </row>
    <row r="585" spans="1:4" x14ac:dyDescent="0.15">
      <c r="A585" s="29">
        <v>560</v>
      </c>
      <c r="B585" s="29">
        <v>5.0190000000000001</v>
      </c>
      <c r="C585" s="29">
        <v>14</v>
      </c>
      <c r="D585" s="29">
        <v>14.007</v>
      </c>
    </row>
    <row r="586" spans="1:4" x14ac:dyDescent="0.15">
      <c r="A586" s="29">
        <v>561</v>
      </c>
      <c r="B586" s="29">
        <v>5.0259999999999998</v>
      </c>
      <c r="C586" s="29">
        <v>11</v>
      </c>
      <c r="D586" s="29">
        <v>17.706</v>
      </c>
    </row>
    <row r="587" spans="1:4" x14ac:dyDescent="0.15">
      <c r="A587" s="29">
        <v>562</v>
      </c>
      <c r="B587" s="29">
        <v>5.032</v>
      </c>
      <c r="C587" s="29">
        <v>8</v>
      </c>
      <c r="D587" s="29">
        <v>23.585000000000001</v>
      </c>
    </row>
    <row r="588" spans="1:4" x14ac:dyDescent="0.15">
      <c r="A588" s="29">
        <v>563</v>
      </c>
      <c r="B588" s="29">
        <v>5.0359999999999996</v>
      </c>
      <c r="C588" s="29">
        <v>6</v>
      </c>
      <c r="D588" s="29">
        <v>33.902999999999999</v>
      </c>
    </row>
    <row r="589" spans="1:4" x14ac:dyDescent="0.15">
      <c r="A589" s="29">
        <v>564</v>
      </c>
      <c r="B589" s="29">
        <v>5.0460000000000003</v>
      </c>
      <c r="C589" s="29">
        <v>13</v>
      </c>
      <c r="D589" s="29">
        <v>14.589</v>
      </c>
    </row>
    <row r="590" spans="1:4" x14ac:dyDescent="0.15">
      <c r="A590" s="29">
        <v>565</v>
      </c>
      <c r="B590" s="29">
        <v>5.0519999999999996</v>
      </c>
      <c r="C590" s="29">
        <v>8</v>
      </c>
      <c r="D590" s="29">
        <v>22.861999999999998</v>
      </c>
    </row>
    <row r="591" spans="1:4" x14ac:dyDescent="0.15">
      <c r="A591" s="29">
        <v>566</v>
      </c>
      <c r="B591" s="29">
        <v>5.0579999999999998</v>
      </c>
      <c r="C591" s="29">
        <v>9</v>
      </c>
      <c r="D591" s="29">
        <v>21.010999999999999</v>
      </c>
    </row>
    <row r="592" spans="1:4" x14ac:dyDescent="0.15">
      <c r="A592" s="29">
        <v>567</v>
      </c>
      <c r="B592" s="29">
        <v>5.0659999999999998</v>
      </c>
      <c r="C592" s="29">
        <v>10</v>
      </c>
      <c r="D592" s="29">
        <v>19.064</v>
      </c>
    </row>
    <row r="593" spans="1:4" x14ac:dyDescent="0.15">
      <c r="A593" s="29">
        <v>568</v>
      </c>
      <c r="B593" s="29">
        <v>5.077</v>
      </c>
      <c r="C593" s="29">
        <v>16</v>
      </c>
      <c r="D593" s="29">
        <v>11.981999999999999</v>
      </c>
    </row>
    <row r="594" spans="1:4" x14ac:dyDescent="0.15">
      <c r="A594" s="29">
        <v>569</v>
      </c>
      <c r="B594" s="29">
        <v>5.0819999999999999</v>
      </c>
      <c r="C594" s="29">
        <v>7</v>
      </c>
      <c r="D594" s="29">
        <v>28.55</v>
      </c>
    </row>
    <row r="595" spans="1:4" x14ac:dyDescent="0.15">
      <c r="A595" s="29">
        <v>570</v>
      </c>
      <c r="B595" s="29">
        <v>5.0880000000000001</v>
      </c>
      <c r="C595" s="29">
        <v>9</v>
      </c>
      <c r="D595" s="29">
        <v>22.181999999999999</v>
      </c>
    </row>
    <row r="596" spans="1:4" x14ac:dyDescent="0.15">
      <c r="A596" s="29">
        <v>571</v>
      </c>
      <c r="B596" s="29">
        <v>5.0949999999999998</v>
      </c>
      <c r="C596" s="29">
        <v>9</v>
      </c>
      <c r="D596" s="29">
        <v>20.364999999999998</v>
      </c>
    </row>
    <row r="597" spans="1:4" x14ac:dyDescent="0.15">
      <c r="A597" s="29">
        <v>572</v>
      </c>
      <c r="B597" s="29">
        <v>5.101</v>
      </c>
      <c r="C597" s="29">
        <v>9</v>
      </c>
      <c r="D597" s="29">
        <v>22.265000000000001</v>
      </c>
    </row>
    <row r="598" spans="1:4" x14ac:dyDescent="0.15">
      <c r="A598" s="29">
        <v>573</v>
      </c>
      <c r="B598" s="29">
        <v>5.1079999999999997</v>
      </c>
      <c r="C598" s="29">
        <v>11</v>
      </c>
      <c r="D598" s="29">
        <v>18.137</v>
      </c>
    </row>
    <row r="599" spans="1:4" x14ac:dyDescent="0.15">
      <c r="A599" s="29">
        <v>574</v>
      </c>
      <c r="B599" s="29">
        <v>5.1159999999999997</v>
      </c>
      <c r="C599" s="29">
        <v>11</v>
      </c>
      <c r="D599" s="29">
        <v>18.303999999999998</v>
      </c>
    </row>
    <row r="600" spans="1:4" x14ac:dyDescent="0.15">
      <c r="A600" s="29">
        <v>575</v>
      </c>
      <c r="B600" s="29">
        <v>5.1210000000000004</v>
      </c>
      <c r="C600" s="29">
        <v>7</v>
      </c>
      <c r="D600" s="29">
        <v>28.55</v>
      </c>
    </row>
    <row r="601" spans="1:4" x14ac:dyDescent="0.15">
      <c r="A601" s="29">
        <v>576</v>
      </c>
      <c r="B601" s="29">
        <v>5.1269999999999998</v>
      </c>
      <c r="C601" s="29">
        <v>8</v>
      </c>
      <c r="D601" s="29">
        <v>23.128</v>
      </c>
    </row>
    <row r="602" spans="1:4" x14ac:dyDescent="0.15">
      <c r="A602" s="29">
        <v>577</v>
      </c>
      <c r="B602" s="29">
        <v>5.1340000000000003</v>
      </c>
      <c r="C602" s="29">
        <v>11</v>
      </c>
      <c r="D602" s="29">
        <v>18.248000000000001</v>
      </c>
    </row>
    <row r="603" spans="1:4" x14ac:dyDescent="0.15">
      <c r="A603" s="29">
        <v>578</v>
      </c>
      <c r="B603" s="29">
        <v>5.14</v>
      </c>
      <c r="C603" s="29">
        <v>8</v>
      </c>
      <c r="D603" s="29">
        <v>24.454999999999998</v>
      </c>
    </row>
    <row r="604" spans="1:4" x14ac:dyDescent="0.15">
      <c r="A604" s="29">
        <v>579</v>
      </c>
      <c r="B604" s="29">
        <v>5.1459999999999999</v>
      </c>
      <c r="C604" s="29">
        <v>8</v>
      </c>
      <c r="D604" s="29">
        <v>23.218</v>
      </c>
    </row>
    <row r="605" spans="1:4" x14ac:dyDescent="0.15">
      <c r="A605" s="29">
        <v>580</v>
      </c>
      <c r="B605" s="29">
        <v>5.1529999999999996</v>
      </c>
      <c r="C605" s="29">
        <v>10</v>
      </c>
      <c r="D605" s="29">
        <v>19.064</v>
      </c>
    </row>
    <row r="606" spans="1:4" x14ac:dyDescent="0.15">
      <c r="A606" s="29">
        <v>581</v>
      </c>
      <c r="B606" s="29">
        <v>5.1580000000000004</v>
      </c>
      <c r="C606" s="29">
        <v>7</v>
      </c>
      <c r="D606" s="29">
        <v>29.106999999999999</v>
      </c>
    </row>
    <row r="607" spans="1:4" x14ac:dyDescent="0.15">
      <c r="A607" s="29">
        <v>582</v>
      </c>
      <c r="B607" s="29">
        <v>5.1619999999999999</v>
      </c>
      <c r="C607" s="29">
        <v>6</v>
      </c>
      <c r="D607" s="29">
        <v>30.917000000000002</v>
      </c>
    </row>
    <row r="608" spans="1:4" x14ac:dyDescent="0.15">
      <c r="A608" s="29">
        <v>583</v>
      </c>
      <c r="B608" s="29">
        <v>5.17</v>
      </c>
      <c r="C608" s="29">
        <v>11</v>
      </c>
      <c r="D608" s="29">
        <v>17.048999999999999</v>
      </c>
    </row>
    <row r="609" spans="1:4" x14ac:dyDescent="0.15">
      <c r="A609" s="29">
        <v>584</v>
      </c>
      <c r="B609" s="29">
        <v>5.1749999999999998</v>
      </c>
      <c r="C609" s="29">
        <v>7</v>
      </c>
      <c r="D609" s="29">
        <v>29.106999999999999</v>
      </c>
    </row>
    <row r="610" spans="1:4" x14ac:dyDescent="0.15">
      <c r="A610" s="29">
        <v>585</v>
      </c>
      <c r="B610" s="29">
        <v>5.18</v>
      </c>
      <c r="C610" s="29">
        <v>7</v>
      </c>
      <c r="D610" s="29">
        <v>26.402999999999999</v>
      </c>
    </row>
    <row r="611" spans="1:4" x14ac:dyDescent="0.15">
      <c r="A611" s="29">
        <v>586</v>
      </c>
      <c r="B611" s="29">
        <v>5.1870000000000003</v>
      </c>
      <c r="C611" s="29">
        <v>9</v>
      </c>
      <c r="D611" s="29">
        <v>21.010999999999999</v>
      </c>
    </row>
    <row r="612" spans="1:4" x14ac:dyDescent="0.15">
      <c r="A612" s="29">
        <v>587</v>
      </c>
      <c r="B612" s="29">
        <v>5.1920000000000002</v>
      </c>
      <c r="C612" s="29">
        <v>8</v>
      </c>
      <c r="D612" s="29">
        <v>25.72</v>
      </c>
    </row>
    <row r="613" spans="1:4" x14ac:dyDescent="0.15">
      <c r="A613" s="29">
        <v>588</v>
      </c>
      <c r="B613" s="29">
        <v>5.1980000000000004</v>
      </c>
      <c r="C613" s="29">
        <v>8</v>
      </c>
      <c r="D613" s="29">
        <v>24.355</v>
      </c>
    </row>
    <row r="614" spans="1:4" x14ac:dyDescent="0.15">
      <c r="A614" s="29">
        <v>589</v>
      </c>
      <c r="B614" s="29">
        <v>5.2039999999999997</v>
      </c>
      <c r="C614" s="29">
        <v>9</v>
      </c>
      <c r="D614" s="29">
        <v>20.646999999999998</v>
      </c>
    </row>
    <row r="615" spans="1:4" x14ac:dyDescent="0.15">
      <c r="A615" s="29">
        <v>590</v>
      </c>
      <c r="B615" s="29">
        <v>5.2110000000000003</v>
      </c>
      <c r="C615" s="29">
        <v>9</v>
      </c>
      <c r="D615" s="29">
        <v>21.16</v>
      </c>
    </row>
    <row r="616" spans="1:4" x14ac:dyDescent="0.15">
      <c r="A616" s="29">
        <v>591</v>
      </c>
      <c r="B616" s="29">
        <v>5.218</v>
      </c>
      <c r="C616" s="29">
        <v>9</v>
      </c>
      <c r="D616" s="29">
        <v>20.434999999999999</v>
      </c>
    </row>
    <row r="617" spans="1:4" x14ac:dyDescent="0.15">
      <c r="A617" s="29">
        <v>592</v>
      </c>
      <c r="B617" s="29">
        <v>5.2240000000000002</v>
      </c>
      <c r="C617" s="29">
        <v>8</v>
      </c>
      <c r="D617" s="29">
        <v>22.95</v>
      </c>
    </row>
    <row r="618" spans="1:4" x14ac:dyDescent="0.15">
      <c r="A618" s="29">
        <v>593</v>
      </c>
      <c r="B618" s="29">
        <v>5.2309999999999999</v>
      </c>
      <c r="C618" s="29">
        <v>11</v>
      </c>
      <c r="D618" s="29">
        <v>18.36</v>
      </c>
    </row>
    <row r="619" spans="1:4" x14ac:dyDescent="0.15">
      <c r="A619" s="29">
        <v>594</v>
      </c>
      <c r="B619" s="29">
        <v>5.2380000000000004</v>
      </c>
      <c r="C619" s="29">
        <v>9</v>
      </c>
      <c r="D619" s="29">
        <v>21.234999999999999</v>
      </c>
    </row>
    <row r="620" spans="1:4" x14ac:dyDescent="0.15">
      <c r="A620" s="29">
        <v>595</v>
      </c>
      <c r="B620" s="29">
        <v>5.2430000000000003</v>
      </c>
      <c r="C620" s="29">
        <v>8</v>
      </c>
      <c r="D620" s="29">
        <v>23.4</v>
      </c>
    </row>
    <row r="621" spans="1:4" x14ac:dyDescent="0.15">
      <c r="A621" s="29">
        <v>596</v>
      </c>
      <c r="B621" s="29">
        <v>5.2510000000000003</v>
      </c>
      <c r="C621" s="29">
        <v>10</v>
      </c>
      <c r="D621" s="29">
        <v>18.417000000000002</v>
      </c>
    </row>
    <row r="622" spans="1:4" x14ac:dyDescent="0.15">
      <c r="A622" s="29">
        <v>597</v>
      </c>
      <c r="B622" s="29">
        <v>5.258</v>
      </c>
      <c r="C622" s="29">
        <v>10</v>
      </c>
      <c r="D622" s="29">
        <v>18.943000000000001</v>
      </c>
    </row>
    <row r="623" spans="1:4" x14ac:dyDescent="0.15">
      <c r="A623" s="29">
        <v>598</v>
      </c>
      <c r="B623" s="29">
        <v>5.2649999999999997</v>
      </c>
      <c r="C623" s="29">
        <v>9</v>
      </c>
      <c r="D623" s="29">
        <v>21.16</v>
      </c>
    </row>
    <row r="624" spans="1:4" x14ac:dyDescent="0.15">
      <c r="A624" s="29">
        <v>599</v>
      </c>
      <c r="B624" s="29">
        <v>5.2720000000000002</v>
      </c>
      <c r="C624" s="29">
        <v>10</v>
      </c>
      <c r="D624" s="29">
        <v>18.474</v>
      </c>
    </row>
    <row r="625" spans="1:4" x14ac:dyDescent="0.15">
      <c r="A625" s="29">
        <v>600</v>
      </c>
      <c r="B625" s="29">
        <v>5.2779999999999996</v>
      </c>
      <c r="C625" s="29">
        <v>9</v>
      </c>
      <c r="D625" s="29">
        <v>21.856999999999999</v>
      </c>
    </row>
    <row r="626" spans="1:4" x14ac:dyDescent="0.15">
      <c r="A626" s="29">
        <v>601</v>
      </c>
      <c r="B626" s="29">
        <v>5.2839999999999998</v>
      </c>
      <c r="C626" s="29">
        <v>8</v>
      </c>
      <c r="D626" s="29">
        <v>24.061</v>
      </c>
    </row>
    <row r="627" spans="1:4" x14ac:dyDescent="0.15">
      <c r="A627" s="29">
        <v>602</v>
      </c>
      <c r="B627" s="29">
        <v>5.2889999999999997</v>
      </c>
      <c r="C627" s="29">
        <v>7</v>
      </c>
      <c r="D627" s="29">
        <v>27.625</v>
      </c>
    </row>
    <row r="628" spans="1:4" x14ac:dyDescent="0.15">
      <c r="A628" s="29">
        <v>603</v>
      </c>
      <c r="B628" s="29">
        <v>5.2960000000000003</v>
      </c>
      <c r="C628" s="29">
        <v>10</v>
      </c>
      <c r="D628" s="29">
        <v>19.957000000000001</v>
      </c>
    </row>
    <row r="629" spans="1:4" x14ac:dyDescent="0.15">
      <c r="A629" s="29">
        <v>604</v>
      </c>
      <c r="B629" s="29">
        <v>5.3019999999999996</v>
      </c>
      <c r="C629" s="29">
        <v>8</v>
      </c>
      <c r="D629" s="29">
        <v>22.95</v>
      </c>
    </row>
    <row r="630" spans="1:4" x14ac:dyDescent="0.15">
      <c r="A630" s="29">
        <v>605</v>
      </c>
      <c r="B630" s="29">
        <v>5.3079999999999998</v>
      </c>
      <c r="C630" s="29">
        <v>9</v>
      </c>
      <c r="D630" s="29">
        <v>21.234999999999999</v>
      </c>
    </row>
    <row r="631" spans="1:4" x14ac:dyDescent="0.15">
      <c r="A631" s="29">
        <v>606</v>
      </c>
      <c r="B631" s="29">
        <v>5.3170000000000002</v>
      </c>
      <c r="C631" s="29">
        <v>12</v>
      </c>
      <c r="D631" s="29">
        <v>16.574999999999999</v>
      </c>
    </row>
    <row r="632" spans="1:4" x14ac:dyDescent="0.15">
      <c r="A632" s="29">
        <v>607</v>
      </c>
      <c r="B632" s="29">
        <v>5.3250000000000002</v>
      </c>
      <c r="C632" s="29">
        <v>12</v>
      </c>
      <c r="D632" s="29">
        <v>16.303000000000001</v>
      </c>
    </row>
    <row r="633" spans="1:4" x14ac:dyDescent="0.15">
      <c r="A633" s="29">
        <v>608</v>
      </c>
      <c r="B633" s="29">
        <v>5.3319999999999999</v>
      </c>
      <c r="C633" s="29">
        <v>9</v>
      </c>
      <c r="D633" s="29">
        <v>20.791</v>
      </c>
    </row>
    <row r="634" spans="1:4" x14ac:dyDescent="0.15">
      <c r="A634" s="29">
        <v>609</v>
      </c>
      <c r="B634" s="29">
        <v>5.34</v>
      </c>
      <c r="C634" s="29">
        <v>12</v>
      </c>
      <c r="D634" s="29">
        <v>16.667999999999999</v>
      </c>
    </row>
    <row r="635" spans="1:4" x14ac:dyDescent="0.15">
      <c r="A635" s="29">
        <v>610</v>
      </c>
      <c r="B635" s="29">
        <v>5.3470000000000004</v>
      </c>
      <c r="C635" s="29">
        <v>10</v>
      </c>
      <c r="D635" s="29">
        <v>19.628</v>
      </c>
    </row>
    <row r="636" spans="1:4" x14ac:dyDescent="0.15">
      <c r="A636" s="29">
        <v>611</v>
      </c>
      <c r="B636" s="29">
        <v>5.3540000000000001</v>
      </c>
      <c r="C636" s="29">
        <v>10</v>
      </c>
      <c r="D636" s="29">
        <v>19.064</v>
      </c>
    </row>
    <row r="637" spans="1:4" x14ac:dyDescent="0.15">
      <c r="A637" s="29">
        <v>612</v>
      </c>
      <c r="B637" s="29">
        <v>5.3630000000000004</v>
      </c>
      <c r="C637" s="29">
        <v>12</v>
      </c>
      <c r="D637" s="29">
        <v>15.62</v>
      </c>
    </row>
    <row r="638" spans="1:4" x14ac:dyDescent="0.15">
      <c r="A638" s="29">
        <v>613</v>
      </c>
      <c r="B638" s="29">
        <v>5.3689999999999998</v>
      </c>
      <c r="C638" s="29">
        <v>9</v>
      </c>
      <c r="D638" s="29">
        <v>22.516999999999999</v>
      </c>
    </row>
    <row r="639" spans="1:4" x14ac:dyDescent="0.15">
      <c r="A639" s="29">
        <v>614</v>
      </c>
      <c r="B639" s="29">
        <v>5.3789999999999996</v>
      </c>
      <c r="C639" s="29">
        <v>13</v>
      </c>
      <c r="D639" s="29">
        <v>14.625</v>
      </c>
    </row>
    <row r="640" spans="1:4" x14ac:dyDescent="0.15">
      <c r="A640" s="29">
        <v>615</v>
      </c>
      <c r="B640" s="29">
        <v>5.3860000000000001</v>
      </c>
      <c r="C640" s="29">
        <v>11</v>
      </c>
      <c r="D640" s="29">
        <v>17.602</v>
      </c>
    </row>
    <row r="641" spans="1:4" x14ac:dyDescent="0.15">
      <c r="A641" s="29">
        <v>616</v>
      </c>
      <c r="B641" s="29">
        <v>5.391</v>
      </c>
      <c r="C641" s="29">
        <v>6</v>
      </c>
      <c r="D641" s="29">
        <v>30.289000000000001</v>
      </c>
    </row>
    <row r="642" spans="1:4" x14ac:dyDescent="0.15">
      <c r="A642" s="29">
        <v>617</v>
      </c>
      <c r="B642" s="29">
        <v>5.399</v>
      </c>
      <c r="C642" s="29">
        <v>11</v>
      </c>
      <c r="D642" s="29">
        <v>17.812000000000001</v>
      </c>
    </row>
    <row r="643" spans="1:4" x14ac:dyDescent="0.15">
      <c r="A643" s="29">
        <v>618</v>
      </c>
      <c r="B643" s="29">
        <v>5.4050000000000002</v>
      </c>
      <c r="C643" s="29">
        <v>8</v>
      </c>
      <c r="D643" s="29">
        <v>22.861999999999998</v>
      </c>
    </row>
    <row r="644" spans="1:4" x14ac:dyDescent="0.15">
      <c r="A644" s="29">
        <v>619</v>
      </c>
      <c r="B644" s="29">
        <v>5.4130000000000003</v>
      </c>
      <c r="C644" s="29">
        <v>11</v>
      </c>
      <c r="D644" s="29">
        <v>17.295999999999999</v>
      </c>
    </row>
    <row r="645" spans="1:4" x14ac:dyDescent="0.15">
      <c r="A645" s="29">
        <v>620</v>
      </c>
      <c r="B645" s="29">
        <v>5.4189999999999996</v>
      </c>
      <c r="C645" s="29">
        <v>9</v>
      </c>
      <c r="D645" s="29">
        <v>21.856999999999999</v>
      </c>
    </row>
    <row r="646" spans="1:4" x14ac:dyDescent="0.15">
      <c r="A646" s="29">
        <v>621</v>
      </c>
      <c r="B646" s="29">
        <v>5.4260000000000002</v>
      </c>
      <c r="C646" s="29">
        <v>10</v>
      </c>
      <c r="D646" s="29">
        <v>19.003</v>
      </c>
    </row>
    <row r="647" spans="1:4" x14ac:dyDescent="0.15">
      <c r="A647" s="29">
        <v>622</v>
      </c>
      <c r="B647" s="29">
        <v>5.43</v>
      </c>
      <c r="C647" s="29">
        <v>5</v>
      </c>
      <c r="D647" s="29">
        <v>35.731000000000002</v>
      </c>
    </row>
    <row r="648" spans="1:4" x14ac:dyDescent="0.15">
      <c r="A648" s="29">
        <v>623</v>
      </c>
      <c r="B648" s="29">
        <v>5.4379999999999997</v>
      </c>
      <c r="C648" s="29">
        <v>12</v>
      </c>
      <c r="D648" s="29">
        <v>16.529</v>
      </c>
    </row>
    <row r="649" spans="1:4" x14ac:dyDescent="0.15">
      <c r="A649" s="29">
        <v>624</v>
      </c>
      <c r="B649" s="29">
        <v>5.444</v>
      </c>
      <c r="C649" s="29">
        <v>8</v>
      </c>
      <c r="D649" s="29">
        <v>22.861999999999998</v>
      </c>
    </row>
    <row r="650" spans="1:4" x14ac:dyDescent="0.15">
      <c r="A650" s="29">
        <v>625</v>
      </c>
      <c r="B650" s="29">
        <v>5.4530000000000003</v>
      </c>
      <c r="C650" s="29">
        <v>13</v>
      </c>
      <c r="D650" s="29">
        <v>15.339</v>
      </c>
    </row>
    <row r="651" spans="1:4" x14ac:dyDescent="0.15">
      <c r="A651" s="29">
        <v>626</v>
      </c>
      <c r="B651" s="29">
        <v>5.46</v>
      </c>
      <c r="C651" s="29">
        <v>10</v>
      </c>
      <c r="D651" s="29">
        <v>20.091000000000001</v>
      </c>
    </row>
    <row r="652" spans="1:4" x14ac:dyDescent="0.15">
      <c r="A652" s="29">
        <v>627</v>
      </c>
      <c r="B652" s="29">
        <v>5.47</v>
      </c>
      <c r="C652" s="29">
        <v>13</v>
      </c>
      <c r="D652" s="29">
        <v>14.378</v>
      </c>
    </row>
    <row r="653" spans="1:4" x14ac:dyDescent="0.15">
      <c r="A653" s="29">
        <v>628</v>
      </c>
      <c r="B653" s="29">
        <v>5.4770000000000003</v>
      </c>
      <c r="C653" s="29">
        <v>10</v>
      </c>
      <c r="D653" s="29">
        <v>19.757999999999999</v>
      </c>
    </row>
    <row r="654" spans="1:4" x14ac:dyDescent="0.15">
      <c r="A654" s="29">
        <v>629</v>
      </c>
      <c r="B654" s="29">
        <v>5.4829999999999997</v>
      </c>
      <c r="C654" s="29">
        <v>9</v>
      </c>
      <c r="D654" s="29">
        <v>20.937000000000001</v>
      </c>
    </row>
    <row r="655" spans="1:4" x14ac:dyDescent="0.15">
      <c r="A655" s="29">
        <v>630</v>
      </c>
      <c r="B655" s="29">
        <v>5.4889999999999999</v>
      </c>
      <c r="C655" s="29">
        <v>9</v>
      </c>
      <c r="D655" s="29">
        <v>22.347999999999999</v>
      </c>
    </row>
    <row r="656" spans="1:4" x14ac:dyDescent="0.15">
      <c r="A656" s="29">
        <v>631</v>
      </c>
      <c r="B656" s="29">
        <v>5.4960000000000004</v>
      </c>
      <c r="C656" s="29">
        <v>9</v>
      </c>
      <c r="D656" s="29">
        <v>21.010999999999999</v>
      </c>
    </row>
    <row r="657" spans="1:4" x14ac:dyDescent="0.15">
      <c r="A657" s="29">
        <v>632</v>
      </c>
      <c r="B657" s="29">
        <v>5.5039999999999996</v>
      </c>
      <c r="C657" s="29">
        <v>12</v>
      </c>
      <c r="D657" s="29">
        <v>16.347999999999999</v>
      </c>
    </row>
    <row r="658" spans="1:4" x14ac:dyDescent="0.15">
      <c r="A658" s="29">
        <v>633</v>
      </c>
      <c r="B658" s="29">
        <v>5.5119999999999996</v>
      </c>
      <c r="C658" s="29">
        <v>11</v>
      </c>
      <c r="D658" s="29">
        <v>17.245999999999999</v>
      </c>
    </row>
    <row r="659" spans="1:4" x14ac:dyDescent="0.15">
      <c r="A659" s="29">
        <v>634</v>
      </c>
      <c r="B659" s="29">
        <v>5.5220000000000002</v>
      </c>
      <c r="C659" s="29">
        <v>14</v>
      </c>
      <c r="D659" s="29">
        <v>14.275</v>
      </c>
    </row>
    <row r="660" spans="1:4" x14ac:dyDescent="0.15">
      <c r="A660" s="29">
        <v>635</v>
      </c>
      <c r="B660" s="29">
        <v>5.5289999999999999</v>
      </c>
      <c r="C660" s="29">
        <v>10</v>
      </c>
      <c r="D660" s="29">
        <v>19.693000000000001</v>
      </c>
    </row>
    <row r="661" spans="1:4" x14ac:dyDescent="0.15">
      <c r="A661" s="29">
        <v>636</v>
      </c>
      <c r="B661" s="29">
        <v>5.5369999999999999</v>
      </c>
      <c r="C661" s="29">
        <v>12</v>
      </c>
      <c r="D661" s="29">
        <v>16.303000000000001</v>
      </c>
    </row>
    <row r="662" spans="1:4" x14ac:dyDescent="0.15">
      <c r="A662" s="29">
        <v>637</v>
      </c>
      <c r="B662" s="29">
        <v>5.5460000000000003</v>
      </c>
      <c r="C662" s="29">
        <v>13</v>
      </c>
      <c r="D662" s="29">
        <v>15.419</v>
      </c>
    </row>
    <row r="663" spans="1:4" x14ac:dyDescent="0.15">
      <c r="A663" s="29">
        <v>638</v>
      </c>
      <c r="B663" s="29">
        <v>5.5519999999999996</v>
      </c>
      <c r="C663" s="29">
        <v>8</v>
      </c>
      <c r="D663" s="29">
        <v>23.678999999999998</v>
      </c>
    </row>
    <row r="664" spans="1:4" x14ac:dyDescent="0.15">
      <c r="A664" s="29">
        <v>639</v>
      </c>
      <c r="B664" s="29">
        <v>5.5570000000000004</v>
      </c>
      <c r="C664" s="29">
        <v>7</v>
      </c>
      <c r="D664" s="29">
        <v>25.831</v>
      </c>
    </row>
    <row r="665" spans="1:4" x14ac:dyDescent="0.15">
      <c r="A665" s="29">
        <v>640</v>
      </c>
      <c r="B665" s="29">
        <v>5.5640000000000001</v>
      </c>
      <c r="C665" s="29">
        <v>9</v>
      </c>
      <c r="D665" s="29">
        <v>21.542000000000002</v>
      </c>
    </row>
    <row r="666" spans="1:4" x14ac:dyDescent="0.15">
      <c r="A666" s="29">
        <v>641</v>
      </c>
      <c r="B666" s="29">
        <v>5.569</v>
      </c>
      <c r="C666" s="29">
        <v>8</v>
      </c>
      <c r="D666" s="29">
        <v>23.963999999999999</v>
      </c>
    </row>
    <row r="667" spans="1:4" x14ac:dyDescent="0.15">
      <c r="A667" s="29">
        <v>642</v>
      </c>
      <c r="B667" s="29">
        <v>5.5739999999999998</v>
      </c>
      <c r="C667" s="29">
        <v>7</v>
      </c>
      <c r="D667" s="29">
        <v>28.28</v>
      </c>
    </row>
    <row r="668" spans="1:4" x14ac:dyDescent="0.15">
      <c r="A668" s="29">
        <v>643</v>
      </c>
      <c r="B668" s="29">
        <v>5.58</v>
      </c>
      <c r="C668" s="29">
        <v>8</v>
      </c>
      <c r="D668" s="29">
        <v>24.966999999999999</v>
      </c>
    </row>
    <row r="669" spans="1:4" x14ac:dyDescent="0.15">
      <c r="A669" s="29">
        <v>644</v>
      </c>
      <c r="B669" s="29">
        <v>5.5830000000000002</v>
      </c>
      <c r="C669" s="29">
        <v>5</v>
      </c>
      <c r="D669" s="29">
        <v>36.606999999999999</v>
      </c>
    </row>
    <row r="670" spans="1:4" x14ac:dyDescent="0.15">
      <c r="A670" s="29">
        <v>645</v>
      </c>
      <c r="B670" s="29">
        <v>5.59</v>
      </c>
      <c r="C670" s="29">
        <v>9</v>
      </c>
      <c r="D670" s="29">
        <v>22.181999999999999</v>
      </c>
    </row>
    <row r="671" spans="1:4" x14ac:dyDescent="0.15">
      <c r="A671" s="29">
        <v>646</v>
      </c>
      <c r="B671" s="29">
        <v>5.5970000000000004</v>
      </c>
      <c r="C671" s="29">
        <v>10</v>
      </c>
      <c r="D671" s="29">
        <v>20.158999999999999</v>
      </c>
    </row>
    <row r="672" spans="1:4" x14ac:dyDescent="0.15">
      <c r="A672" s="29">
        <v>647</v>
      </c>
      <c r="B672" s="29">
        <v>5.601</v>
      </c>
      <c r="C672" s="29">
        <v>6</v>
      </c>
      <c r="D672" s="29">
        <v>32.786000000000001</v>
      </c>
    </row>
    <row r="673" spans="1:4" x14ac:dyDescent="0.15">
      <c r="A673" s="29">
        <v>648</v>
      </c>
      <c r="B673" s="29">
        <v>5.6059999999999999</v>
      </c>
      <c r="C673" s="29">
        <v>8</v>
      </c>
      <c r="D673" s="29">
        <v>24.556000000000001</v>
      </c>
    </row>
    <row r="674" spans="1:4" x14ac:dyDescent="0.15">
      <c r="A674" s="29">
        <v>649</v>
      </c>
      <c r="B674" s="29">
        <v>5.6109999999999998</v>
      </c>
      <c r="C674" s="29">
        <v>7</v>
      </c>
      <c r="D674" s="29">
        <v>27</v>
      </c>
    </row>
    <row r="675" spans="1:4" x14ac:dyDescent="0.15">
      <c r="A675" s="29">
        <v>650</v>
      </c>
      <c r="B675" s="29">
        <v>5.6159999999999997</v>
      </c>
      <c r="C675" s="29">
        <v>6</v>
      </c>
      <c r="D675" s="29">
        <v>30.6</v>
      </c>
    </row>
    <row r="676" spans="1:4" x14ac:dyDescent="0.15">
      <c r="A676" s="29">
        <v>651</v>
      </c>
      <c r="B676" s="29">
        <v>5.6219999999999999</v>
      </c>
      <c r="C676" s="29">
        <v>8</v>
      </c>
      <c r="D676" s="29">
        <v>23.309000000000001</v>
      </c>
    </row>
    <row r="677" spans="1:4" x14ac:dyDescent="0.15">
      <c r="A677" s="29">
        <v>652</v>
      </c>
      <c r="B677" s="29">
        <v>5.6280000000000001</v>
      </c>
      <c r="C677" s="29">
        <v>8</v>
      </c>
      <c r="D677" s="29">
        <v>23.492000000000001</v>
      </c>
    </row>
    <row r="678" spans="1:4" x14ac:dyDescent="0.15">
      <c r="A678" s="29">
        <v>653</v>
      </c>
      <c r="B678" s="29">
        <v>5.6310000000000002</v>
      </c>
      <c r="C678" s="29">
        <v>5</v>
      </c>
      <c r="D678" s="29">
        <v>38.006</v>
      </c>
    </row>
    <row r="679" spans="1:4" x14ac:dyDescent="0.15">
      <c r="A679" s="29">
        <v>654</v>
      </c>
      <c r="B679" s="29">
        <v>5.6349999999999998</v>
      </c>
      <c r="C679" s="29">
        <v>6</v>
      </c>
      <c r="D679" s="29">
        <v>33.523000000000003</v>
      </c>
    </row>
    <row r="680" spans="1:4" x14ac:dyDescent="0.15">
      <c r="A680" s="29">
        <v>655</v>
      </c>
      <c r="B680" s="29">
        <v>5.641</v>
      </c>
      <c r="C680" s="29">
        <v>8</v>
      </c>
      <c r="D680" s="29">
        <v>23.4</v>
      </c>
    </row>
    <row r="681" spans="1:4" x14ac:dyDescent="0.15">
      <c r="A681" s="29">
        <v>656</v>
      </c>
      <c r="B681" s="29">
        <v>5.6440000000000001</v>
      </c>
      <c r="C681" s="29">
        <v>4</v>
      </c>
      <c r="D681" s="29">
        <v>46.256</v>
      </c>
    </row>
    <row r="682" spans="1:4" x14ac:dyDescent="0.15">
      <c r="A682" s="29">
        <v>657</v>
      </c>
      <c r="B682" s="29">
        <v>5.649</v>
      </c>
      <c r="C682" s="29">
        <v>6</v>
      </c>
      <c r="D682" s="29">
        <v>30.289000000000001</v>
      </c>
    </row>
    <row r="683" spans="1:4" x14ac:dyDescent="0.15">
      <c r="A683" s="29">
        <v>658</v>
      </c>
      <c r="B683" s="29">
        <v>5.6539999999999999</v>
      </c>
      <c r="C683" s="29">
        <v>7</v>
      </c>
      <c r="D683" s="29">
        <v>28.687999999999999</v>
      </c>
    </row>
    <row r="684" spans="1:4" x14ac:dyDescent="0.15">
      <c r="A684" s="29">
        <v>659</v>
      </c>
      <c r="B684" s="29">
        <v>5.6580000000000004</v>
      </c>
      <c r="C684" s="29">
        <v>7</v>
      </c>
      <c r="D684" s="29">
        <v>28.966000000000001</v>
      </c>
    </row>
    <row r="685" spans="1:4" x14ac:dyDescent="0.15">
      <c r="A685" s="29">
        <v>660</v>
      </c>
      <c r="B685" s="29">
        <v>5.6619999999999999</v>
      </c>
      <c r="C685" s="29">
        <v>5</v>
      </c>
      <c r="D685" s="29">
        <v>37.765999999999998</v>
      </c>
    </row>
    <row r="686" spans="1:4" x14ac:dyDescent="0.15">
      <c r="A686" s="29">
        <v>661</v>
      </c>
      <c r="B686" s="29">
        <v>5.6669999999999998</v>
      </c>
      <c r="C686" s="29">
        <v>7</v>
      </c>
      <c r="D686" s="29">
        <v>27.247</v>
      </c>
    </row>
    <row r="687" spans="1:4" x14ac:dyDescent="0.15">
      <c r="A687" s="29">
        <v>662</v>
      </c>
      <c r="B687" s="29">
        <v>5.6719999999999997</v>
      </c>
      <c r="C687" s="29">
        <v>7</v>
      </c>
      <c r="D687" s="29">
        <v>29.25</v>
      </c>
    </row>
    <row r="688" spans="1:4" x14ac:dyDescent="0.15">
      <c r="A688" s="29">
        <v>663</v>
      </c>
      <c r="B688" s="29">
        <v>5.6749999999999998</v>
      </c>
      <c r="C688" s="29">
        <v>4</v>
      </c>
      <c r="D688" s="29">
        <v>44.53</v>
      </c>
    </row>
    <row r="689" spans="1:4" x14ac:dyDescent="0.15">
      <c r="A689" s="29">
        <v>664</v>
      </c>
      <c r="B689" s="29">
        <v>5.68</v>
      </c>
      <c r="C689" s="29">
        <v>8</v>
      </c>
      <c r="D689" s="29">
        <v>25.72</v>
      </c>
    </row>
    <row r="690" spans="1:4" x14ac:dyDescent="0.15">
      <c r="A690" s="29">
        <v>665</v>
      </c>
      <c r="B690" s="29">
        <v>5.6849999999999996</v>
      </c>
      <c r="C690" s="29">
        <v>6</v>
      </c>
      <c r="D690" s="29">
        <v>30.757999999999999</v>
      </c>
    </row>
    <row r="691" spans="1:4" x14ac:dyDescent="0.15">
      <c r="A691" s="29">
        <v>666</v>
      </c>
      <c r="B691" s="29">
        <v>5.6879999999999997</v>
      </c>
      <c r="C691" s="29">
        <v>5</v>
      </c>
      <c r="D691" s="29">
        <v>37.061999999999998</v>
      </c>
    </row>
    <row r="692" spans="1:4" x14ac:dyDescent="0.15">
      <c r="A692" s="29">
        <v>667</v>
      </c>
      <c r="B692" s="29">
        <v>5.6920000000000002</v>
      </c>
      <c r="C692" s="29">
        <v>5</v>
      </c>
      <c r="D692" s="29">
        <v>42.021000000000001</v>
      </c>
    </row>
    <row r="693" spans="1:4" x14ac:dyDescent="0.15">
      <c r="A693" s="29">
        <v>668</v>
      </c>
      <c r="B693" s="29">
        <v>5.6959999999999997</v>
      </c>
      <c r="C693" s="29">
        <v>6</v>
      </c>
      <c r="D693" s="29">
        <v>31.571000000000002</v>
      </c>
    </row>
    <row r="694" spans="1:4" x14ac:dyDescent="0.15">
      <c r="A694" s="29">
        <v>669</v>
      </c>
      <c r="B694" s="29">
        <v>5.6970000000000001</v>
      </c>
      <c r="C694" s="29">
        <v>1</v>
      </c>
      <c r="D694" s="29">
        <v>137.44900000000001</v>
      </c>
    </row>
    <row r="695" spans="1:4" x14ac:dyDescent="0.15">
      <c r="A695" s="29">
        <v>670</v>
      </c>
      <c r="B695" s="29">
        <v>5.702</v>
      </c>
      <c r="C695" s="29">
        <v>7</v>
      </c>
      <c r="D695" s="29">
        <v>25.765999999999998</v>
      </c>
    </row>
    <row r="696" spans="1:4" x14ac:dyDescent="0.15">
      <c r="A696" s="29">
        <v>671</v>
      </c>
      <c r="B696" s="29">
        <v>5.7030000000000003</v>
      </c>
      <c r="C696" s="29">
        <v>1</v>
      </c>
      <c r="D696" s="29">
        <v>137.44900000000001</v>
      </c>
    </row>
    <row r="697" spans="1:4" x14ac:dyDescent="0.15">
      <c r="A697" s="29">
        <v>672</v>
      </c>
      <c r="B697" s="29">
        <v>5.7080000000000002</v>
      </c>
      <c r="C697" s="29">
        <v>6</v>
      </c>
      <c r="D697" s="29">
        <v>31.98</v>
      </c>
    </row>
    <row r="698" spans="1:4" x14ac:dyDescent="0.15">
      <c r="A698" s="29">
        <v>673</v>
      </c>
      <c r="B698" s="29">
        <v>5.7089999999999996</v>
      </c>
      <c r="C698" s="29">
        <v>1</v>
      </c>
      <c r="D698" s="29">
        <v>137.44900000000001</v>
      </c>
    </row>
    <row r="699" spans="1:4" x14ac:dyDescent="0.15">
      <c r="A699" s="29">
        <v>674</v>
      </c>
      <c r="B699" s="29">
        <v>5.7130000000000001</v>
      </c>
      <c r="C699" s="29">
        <v>6</v>
      </c>
      <c r="D699" s="29">
        <v>31.640999999999998</v>
      </c>
    </row>
    <row r="700" spans="1:4" x14ac:dyDescent="0.15">
      <c r="A700" s="29">
        <v>675</v>
      </c>
      <c r="B700" s="29">
        <v>5.7140000000000004</v>
      </c>
      <c r="C700" s="29">
        <v>1</v>
      </c>
      <c r="D700" s="29">
        <v>137.44900000000001</v>
      </c>
    </row>
    <row r="701" spans="1:4" x14ac:dyDescent="0.15">
      <c r="A701" s="29">
        <v>676</v>
      </c>
      <c r="B701" s="29">
        <v>5.718</v>
      </c>
      <c r="C701" s="29">
        <v>6</v>
      </c>
      <c r="D701" s="29">
        <v>33.6</v>
      </c>
    </row>
    <row r="702" spans="1:4" x14ac:dyDescent="0.15">
      <c r="A702" s="29">
        <v>677</v>
      </c>
      <c r="B702" s="29">
        <v>5.7229999999999999</v>
      </c>
      <c r="C702" s="29">
        <v>7</v>
      </c>
      <c r="D702" s="29">
        <v>27.247</v>
      </c>
    </row>
    <row r="703" spans="1:4" x14ac:dyDescent="0.15">
      <c r="A703" s="29">
        <v>678</v>
      </c>
      <c r="B703" s="29">
        <v>5.7240000000000002</v>
      </c>
      <c r="C703" s="29">
        <v>2</v>
      </c>
      <c r="D703" s="29">
        <v>114.75</v>
      </c>
    </row>
    <row r="704" spans="1:4" x14ac:dyDescent="0.15">
      <c r="A704" s="29">
        <v>679</v>
      </c>
      <c r="B704" s="29">
        <v>5.73</v>
      </c>
      <c r="C704" s="29">
        <v>8</v>
      </c>
      <c r="D704" s="29">
        <v>25.72</v>
      </c>
    </row>
    <row r="705" spans="1:4" x14ac:dyDescent="0.15">
      <c r="A705" s="29">
        <v>680</v>
      </c>
      <c r="B705" s="29">
        <v>5.7309999999999999</v>
      </c>
      <c r="C705" s="29">
        <v>1</v>
      </c>
      <c r="D705" s="29">
        <v>137.44900000000001</v>
      </c>
    </row>
    <row r="706" spans="1:4" x14ac:dyDescent="0.15">
      <c r="A706" s="29">
        <v>681</v>
      </c>
      <c r="B706" s="29">
        <v>5.7350000000000003</v>
      </c>
      <c r="C706" s="29">
        <v>6</v>
      </c>
      <c r="D706" s="29">
        <v>30.983000000000001</v>
      </c>
    </row>
    <row r="707" spans="1:4" x14ac:dyDescent="0.15">
      <c r="A707" s="29">
        <v>682</v>
      </c>
      <c r="B707" s="29">
        <v>5.7359999999999998</v>
      </c>
      <c r="C707" s="29">
        <v>1</v>
      </c>
      <c r="D707" s="29">
        <v>137.44900000000001</v>
      </c>
    </row>
    <row r="708" spans="1:4" x14ac:dyDescent="0.15">
      <c r="A708" s="29">
        <v>683</v>
      </c>
      <c r="B708" s="29">
        <v>5.7430000000000003</v>
      </c>
      <c r="C708" s="29">
        <v>10</v>
      </c>
      <c r="D708" s="29">
        <v>20.254999999999999</v>
      </c>
    </row>
    <row r="709" spans="1:4" x14ac:dyDescent="0.15">
      <c r="A709" s="29">
        <v>684</v>
      </c>
      <c r="B709" s="29">
        <v>5.7460000000000004</v>
      </c>
      <c r="C709" s="29">
        <v>5</v>
      </c>
      <c r="D709" s="29">
        <v>37.527999999999999</v>
      </c>
    </row>
    <row r="710" spans="1:4" x14ac:dyDescent="0.15">
      <c r="A710" s="29">
        <v>685</v>
      </c>
      <c r="B710" s="29">
        <v>5.75</v>
      </c>
      <c r="C710" s="29">
        <v>5</v>
      </c>
      <c r="D710" s="29">
        <v>38.006</v>
      </c>
    </row>
    <row r="711" spans="1:4" x14ac:dyDescent="0.15">
      <c r="A711" s="29">
        <v>686</v>
      </c>
      <c r="B711" s="29">
        <v>5.7560000000000002</v>
      </c>
      <c r="C711" s="29">
        <v>8</v>
      </c>
      <c r="D711" s="29">
        <v>24.759</v>
      </c>
    </row>
    <row r="712" spans="1:4" x14ac:dyDescent="0.15">
      <c r="A712" s="29">
        <v>687</v>
      </c>
      <c r="B712" s="29">
        <v>5.7590000000000003</v>
      </c>
      <c r="C712" s="29">
        <v>5</v>
      </c>
      <c r="D712" s="29">
        <v>42.021000000000001</v>
      </c>
    </row>
    <row r="713" spans="1:4" x14ac:dyDescent="0.15">
      <c r="A713" s="29">
        <v>688</v>
      </c>
      <c r="B713" s="29">
        <v>5.7640000000000002</v>
      </c>
      <c r="C713" s="29">
        <v>7</v>
      </c>
      <c r="D713" s="29">
        <v>29.54</v>
      </c>
    </row>
    <row r="714" spans="1:4" x14ac:dyDescent="0.15">
      <c r="A714" s="29">
        <v>689</v>
      </c>
      <c r="B714" s="29">
        <v>5.7649999999999997</v>
      </c>
      <c r="C714" s="29">
        <v>2</v>
      </c>
      <c r="D714" s="29">
        <v>77.494</v>
      </c>
    </row>
    <row r="715" spans="1:4" x14ac:dyDescent="0.15">
      <c r="A715" s="29">
        <v>690</v>
      </c>
      <c r="B715" s="29">
        <v>5.7670000000000003</v>
      </c>
      <c r="C715" s="29">
        <v>3</v>
      </c>
      <c r="D715" s="29">
        <v>72.768000000000001</v>
      </c>
    </row>
    <row r="716" spans="1:4" x14ac:dyDescent="0.15">
      <c r="A716" s="29">
        <v>691</v>
      </c>
      <c r="B716" s="29">
        <v>5.7729999999999997</v>
      </c>
      <c r="C716" s="29">
        <v>9</v>
      </c>
      <c r="D716" s="29">
        <v>22.431999999999999</v>
      </c>
    </row>
    <row r="717" spans="1:4" x14ac:dyDescent="0.15">
      <c r="A717" s="29">
        <v>692</v>
      </c>
      <c r="B717" s="29">
        <v>5.774</v>
      </c>
      <c r="C717" s="29">
        <v>1</v>
      </c>
      <c r="D717" s="29">
        <v>137.44900000000001</v>
      </c>
    </row>
    <row r="718" spans="1:4" x14ac:dyDescent="0.15">
      <c r="A718" s="29">
        <v>693</v>
      </c>
      <c r="B718" s="29">
        <v>5.78</v>
      </c>
      <c r="C718" s="29">
        <v>9</v>
      </c>
      <c r="D718" s="29">
        <v>22.216000000000001</v>
      </c>
    </row>
    <row r="719" spans="1:4" x14ac:dyDescent="0.15">
      <c r="A719" s="29">
        <v>694</v>
      </c>
      <c r="B719" s="29">
        <v>5.7839999999999998</v>
      </c>
      <c r="C719" s="29">
        <v>4</v>
      </c>
      <c r="D719" s="29">
        <v>43.238999999999997</v>
      </c>
    </row>
    <row r="720" spans="1:4" x14ac:dyDescent="0.15">
      <c r="A720" s="29">
        <v>695</v>
      </c>
      <c r="B720" s="29">
        <v>5.7850000000000001</v>
      </c>
      <c r="C720" s="29">
        <v>2</v>
      </c>
      <c r="D720" s="29">
        <v>119.34</v>
      </c>
    </row>
    <row r="721" spans="1:4" x14ac:dyDescent="0.15">
      <c r="A721" s="29">
        <v>696</v>
      </c>
      <c r="B721" s="29">
        <v>5.7930000000000001</v>
      </c>
      <c r="C721" s="29">
        <v>11</v>
      </c>
      <c r="D721" s="29">
        <v>16.808</v>
      </c>
    </row>
    <row r="722" spans="1:4" x14ac:dyDescent="0.15">
      <c r="A722" s="29">
        <v>697</v>
      </c>
      <c r="B722" s="29">
        <v>5.7939999999999996</v>
      </c>
      <c r="C722" s="29">
        <v>1</v>
      </c>
      <c r="D722" s="29">
        <v>137.44900000000001</v>
      </c>
    </row>
    <row r="723" spans="1:4" x14ac:dyDescent="0.15">
      <c r="A723" s="29">
        <v>698</v>
      </c>
      <c r="B723" s="29">
        <v>5.7969999999999997</v>
      </c>
      <c r="C723" s="29">
        <v>4</v>
      </c>
      <c r="D723" s="29">
        <v>52.999000000000002</v>
      </c>
    </row>
    <row r="724" spans="1:4" x14ac:dyDescent="0.15">
      <c r="A724" s="29">
        <v>699</v>
      </c>
      <c r="B724" s="29">
        <v>5.7990000000000004</v>
      </c>
      <c r="C724" s="29">
        <v>4</v>
      </c>
      <c r="D724" s="29">
        <v>51.44</v>
      </c>
    </row>
    <row r="725" spans="1:4" x14ac:dyDescent="0.15">
      <c r="A725" s="29">
        <v>700</v>
      </c>
      <c r="B725" s="29">
        <v>5.8019999999999996</v>
      </c>
      <c r="C725" s="29">
        <v>3</v>
      </c>
      <c r="D725" s="29">
        <v>56.38</v>
      </c>
    </row>
    <row r="726" spans="1:4" x14ac:dyDescent="0.15">
      <c r="A726" s="29">
        <v>701</v>
      </c>
      <c r="B726" s="29">
        <v>5.8040000000000003</v>
      </c>
      <c r="C726" s="29">
        <v>4</v>
      </c>
      <c r="D726" s="29">
        <v>53.304000000000002</v>
      </c>
    </row>
    <row r="727" spans="1:4" x14ac:dyDescent="0.15">
      <c r="A727" s="29">
        <v>702</v>
      </c>
      <c r="B727" s="29">
        <v>5.8070000000000004</v>
      </c>
      <c r="C727" s="29">
        <v>4</v>
      </c>
      <c r="D727" s="29">
        <v>53.304000000000002</v>
      </c>
    </row>
    <row r="728" spans="1:4" x14ac:dyDescent="0.15">
      <c r="A728" s="29">
        <v>703</v>
      </c>
      <c r="B728" s="29">
        <v>5.8120000000000003</v>
      </c>
      <c r="C728" s="29">
        <v>9</v>
      </c>
      <c r="D728" s="29">
        <v>22.210999999999999</v>
      </c>
    </row>
    <row r="729" spans="1:4" x14ac:dyDescent="0.15">
      <c r="A729" s="29">
        <v>704</v>
      </c>
      <c r="B729" s="29">
        <v>5.8179999999999996</v>
      </c>
      <c r="C729" s="29">
        <v>9</v>
      </c>
      <c r="D729" s="29">
        <v>21.951000000000001</v>
      </c>
    </row>
    <row r="730" spans="1:4" x14ac:dyDescent="0.15">
      <c r="A730" s="29">
        <v>705</v>
      </c>
      <c r="B730" s="29">
        <v>5.819</v>
      </c>
      <c r="C730" s="29">
        <v>1</v>
      </c>
      <c r="D730" s="29">
        <v>129.95099999999999</v>
      </c>
    </row>
    <row r="731" spans="1:4" x14ac:dyDescent="0.15">
      <c r="A731" s="29">
        <v>706</v>
      </c>
      <c r="B731" s="29">
        <v>5.8220000000000001</v>
      </c>
      <c r="C731" s="29">
        <v>4</v>
      </c>
      <c r="D731" s="29">
        <v>46.399000000000001</v>
      </c>
    </row>
    <row r="732" spans="1:4" x14ac:dyDescent="0.15">
      <c r="A732" s="29">
        <v>707</v>
      </c>
      <c r="B732" s="29">
        <v>5.827</v>
      </c>
      <c r="C732" s="29">
        <v>8</v>
      </c>
      <c r="D732" s="29">
        <v>24.962</v>
      </c>
    </row>
    <row r="733" spans="1:4" x14ac:dyDescent="0.15">
      <c r="A733" s="29">
        <v>708</v>
      </c>
      <c r="B733" s="29">
        <v>5.8330000000000002</v>
      </c>
      <c r="C733" s="29">
        <v>9</v>
      </c>
      <c r="D733" s="29">
        <v>21.209</v>
      </c>
    </row>
    <row r="734" spans="1:4" x14ac:dyDescent="0.15">
      <c r="A734" s="29">
        <v>709</v>
      </c>
      <c r="B734" s="29">
        <v>5.8339999999999996</v>
      </c>
      <c r="C734" s="29">
        <v>1</v>
      </c>
      <c r="D734" s="29">
        <v>129.95099999999999</v>
      </c>
    </row>
    <row r="735" spans="1:4" x14ac:dyDescent="0.15">
      <c r="A735" s="29">
        <v>710</v>
      </c>
      <c r="B735" s="29">
        <v>5.8380000000000001</v>
      </c>
      <c r="C735" s="29">
        <v>6</v>
      </c>
      <c r="D735" s="29">
        <v>33.865000000000002</v>
      </c>
    </row>
    <row r="736" spans="1:4" x14ac:dyDescent="0.15">
      <c r="A736" s="29">
        <v>711</v>
      </c>
      <c r="B736" s="29">
        <v>5.8410000000000002</v>
      </c>
      <c r="C736" s="29">
        <v>4</v>
      </c>
      <c r="D736" s="29">
        <v>48.634</v>
      </c>
    </row>
    <row r="737" spans="1:4" x14ac:dyDescent="0.15">
      <c r="A737" s="29">
        <v>712</v>
      </c>
      <c r="B737" s="29">
        <v>5.8419999999999996</v>
      </c>
      <c r="C737" s="29">
        <v>1</v>
      </c>
      <c r="D737" s="29">
        <v>129.95099999999999</v>
      </c>
    </row>
    <row r="738" spans="1:4" x14ac:dyDescent="0.15">
      <c r="A738" s="29">
        <v>713</v>
      </c>
      <c r="B738" s="29">
        <v>5.8479999999999999</v>
      </c>
      <c r="C738" s="29">
        <v>9</v>
      </c>
      <c r="D738" s="29">
        <v>21.161999999999999</v>
      </c>
    </row>
    <row r="739" spans="1:4" x14ac:dyDescent="0.15">
      <c r="A739" s="29">
        <v>714</v>
      </c>
      <c r="B739" s="29">
        <v>5.851</v>
      </c>
      <c r="C739" s="29">
        <v>4</v>
      </c>
      <c r="D739" s="29">
        <v>46.624000000000002</v>
      </c>
    </row>
    <row r="740" spans="1:4" x14ac:dyDescent="0.15">
      <c r="A740" s="29">
        <v>715</v>
      </c>
      <c r="B740" s="29">
        <v>5.8559999999999999</v>
      </c>
      <c r="C740" s="29">
        <v>7</v>
      </c>
      <c r="D740" s="29">
        <v>26.361999999999998</v>
      </c>
    </row>
    <row r="741" spans="1:4" x14ac:dyDescent="0.15">
      <c r="A741" s="29">
        <v>716</v>
      </c>
      <c r="B741" s="29">
        <v>5.8570000000000002</v>
      </c>
      <c r="C741" s="29">
        <v>1</v>
      </c>
      <c r="D741" s="29">
        <v>129.95099999999999</v>
      </c>
    </row>
    <row r="742" spans="1:4" x14ac:dyDescent="0.15">
      <c r="A742" s="29">
        <v>717</v>
      </c>
      <c r="B742" s="29">
        <v>5.8620000000000001</v>
      </c>
      <c r="C742" s="29">
        <v>8</v>
      </c>
      <c r="D742" s="29">
        <v>23.745000000000001</v>
      </c>
    </row>
    <row r="743" spans="1:4" x14ac:dyDescent="0.15">
      <c r="A743" s="29">
        <v>718</v>
      </c>
      <c r="B743" s="29">
        <v>5.8630000000000004</v>
      </c>
      <c r="C743" s="29">
        <v>1</v>
      </c>
      <c r="D743" s="29">
        <v>129.95099999999999</v>
      </c>
    </row>
    <row r="744" spans="1:4" x14ac:dyDescent="0.15">
      <c r="A744" s="29">
        <v>719</v>
      </c>
      <c r="B744" s="29">
        <v>5.867</v>
      </c>
      <c r="C744" s="29">
        <v>5</v>
      </c>
      <c r="D744" s="29">
        <v>37.216000000000001</v>
      </c>
    </row>
    <row r="745" spans="1:4" x14ac:dyDescent="0.15">
      <c r="A745" s="29">
        <v>720</v>
      </c>
      <c r="B745" s="29">
        <v>5.8680000000000003</v>
      </c>
      <c r="C745" s="29">
        <v>1</v>
      </c>
      <c r="D745" s="29">
        <v>129.95099999999999</v>
      </c>
    </row>
    <row r="746" spans="1:4" x14ac:dyDescent="0.15">
      <c r="A746" s="29">
        <v>721</v>
      </c>
      <c r="B746" s="29">
        <v>5.8710000000000004</v>
      </c>
      <c r="C746" s="29">
        <v>5</v>
      </c>
      <c r="D746" s="29">
        <v>39.844999999999999</v>
      </c>
    </row>
    <row r="747" spans="1:4" x14ac:dyDescent="0.15">
      <c r="A747" s="29">
        <v>722</v>
      </c>
      <c r="B747" s="29">
        <v>5.8719999999999999</v>
      </c>
      <c r="C747" s="29">
        <v>2</v>
      </c>
      <c r="D747" s="29">
        <v>125.367</v>
      </c>
    </row>
    <row r="748" spans="1:4" x14ac:dyDescent="0.15">
      <c r="A748" s="29">
        <v>723</v>
      </c>
      <c r="B748" s="29">
        <v>5.8760000000000003</v>
      </c>
      <c r="C748" s="29">
        <v>6</v>
      </c>
      <c r="D748" s="29">
        <v>30.495000000000001</v>
      </c>
    </row>
    <row r="749" spans="1:4" x14ac:dyDescent="0.15">
      <c r="A749" s="29">
        <v>724</v>
      </c>
      <c r="B749" s="29">
        <v>5.8769999999999998</v>
      </c>
      <c r="C749" s="29">
        <v>1</v>
      </c>
      <c r="D749" s="29">
        <v>129.95099999999999</v>
      </c>
    </row>
    <row r="750" spans="1:4" x14ac:dyDescent="0.15">
      <c r="A750" s="29">
        <v>725</v>
      </c>
      <c r="B750" s="29">
        <v>5.8819999999999997</v>
      </c>
      <c r="C750" s="29">
        <v>8</v>
      </c>
      <c r="D750" s="29">
        <v>25.459</v>
      </c>
    </row>
    <row r="751" spans="1:4" x14ac:dyDescent="0.15">
      <c r="A751" s="29">
        <v>726</v>
      </c>
      <c r="B751" s="29">
        <v>5.8860000000000001</v>
      </c>
      <c r="C751" s="29">
        <v>6</v>
      </c>
      <c r="D751" s="29">
        <v>32.61</v>
      </c>
    </row>
    <row r="752" spans="1:4" x14ac:dyDescent="0.15">
      <c r="A752" s="29">
        <v>727</v>
      </c>
      <c r="B752" s="29">
        <v>5.8879999999999999</v>
      </c>
      <c r="C752" s="29">
        <v>3</v>
      </c>
      <c r="D752" s="29">
        <v>73.266000000000005</v>
      </c>
    </row>
    <row r="753" spans="1:4" x14ac:dyDescent="0.15">
      <c r="A753" s="29">
        <v>728</v>
      </c>
      <c r="B753" s="29">
        <v>5.8929999999999998</v>
      </c>
      <c r="C753" s="29">
        <v>7</v>
      </c>
      <c r="D753" s="29">
        <v>26.361999999999998</v>
      </c>
    </row>
    <row r="754" spans="1:4" x14ac:dyDescent="0.15">
      <c r="A754" s="29">
        <v>729</v>
      </c>
      <c r="B754" s="29">
        <v>5.8970000000000002</v>
      </c>
      <c r="C754" s="29">
        <v>6</v>
      </c>
      <c r="D754" s="29">
        <v>32.61</v>
      </c>
    </row>
    <row r="755" spans="1:4" x14ac:dyDescent="0.15">
      <c r="A755" s="29">
        <v>730</v>
      </c>
      <c r="B755" s="29">
        <v>5.9029999999999996</v>
      </c>
      <c r="C755" s="29">
        <v>8</v>
      </c>
      <c r="D755" s="29">
        <v>23.408999999999999</v>
      </c>
    </row>
    <row r="756" spans="1:4" x14ac:dyDescent="0.15">
      <c r="A756" s="29">
        <v>731</v>
      </c>
      <c r="B756" s="29">
        <v>5.9039999999999999</v>
      </c>
      <c r="C756" s="29">
        <v>1</v>
      </c>
      <c r="D756" s="29">
        <v>129.95099999999999</v>
      </c>
    </row>
    <row r="757" spans="1:4" x14ac:dyDescent="0.15">
      <c r="A757" s="29">
        <v>732</v>
      </c>
      <c r="B757" s="29">
        <v>5.907</v>
      </c>
      <c r="C757" s="29">
        <v>4</v>
      </c>
      <c r="D757" s="29">
        <v>46.399000000000001</v>
      </c>
    </row>
    <row r="758" spans="1:4" x14ac:dyDescent="0.15">
      <c r="A758" s="29">
        <v>733</v>
      </c>
      <c r="B758" s="29">
        <v>5.91</v>
      </c>
      <c r="C758" s="29">
        <v>6</v>
      </c>
      <c r="D758" s="29">
        <v>34.61</v>
      </c>
    </row>
    <row r="759" spans="1:4" x14ac:dyDescent="0.15">
      <c r="A759" s="29">
        <v>734</v>
      </c>
      <c r="B759" s="29">
        <v>5.9169999999999998</v>
      </c>
      <c r="C759" s="29">
        <v>10</v>
      </c>
      <c r="D759" s="29">
        <v>19.588999999999999</v>
      </c>
    </row>
    <row r="760" spans="1:4" x14ac:dyDescent="0.15">
      <c r="A760" s="29">
        <v>735</v>
      </c>
      <c r="B760" s="29">
        <v>5.9180000000000001</v>
      </c>
      <c r="C760" s="29">
        <v>1</v>
      </c>
      <c r="D760" s="29">
        <v>129.95099999999999</v>
      </c>
    </row>
    <row r="761" spans="1:4" x14ac:dyDescent="0.15">
      <c r="A761" s="29">
        <v>736</v>
      </c>
      <c r="B761" s="29">
        <v>5.9210000000000003</v>
      </c>
      <c r="C761" s="29">
        <v>5</v>
      </c>
      <c r="D761" s="29">
        <v>37.713999999999999</v>
      </c>
    </row>
    <row r="762" spans="1:4" x14ac:dyDescent="0.15">
      <c r="A762" s="29">
        <v>737</v>
      </c>
      <c r="B762" s="29">
        <v>5.9219999999999997</v>
      </c>
      <c r="C762" s="29">
        <v>1</v>
      </c>
      <c r="D762" s="29">
        <v>129.95099999999999</v>
      </c>
    </row>
    <row r="763" spans="1:4" x14ac:dyDescent="0.15">
      <c r="A763" s="29">
        <v>738</v>
      </c>
      <c r="B763" s="29">
        <v>5.9240000000000004</v>
      </c>
      <c r="C763" s="29">
        <v>3</v>
      </c>
      <c r="D763" s="29">
        <v>64.41</v>
      </c>
    </row>
    <row r="764" spans="1:4" x14ac:dyDescent="0.15">
      <c r="A764" s="29">
        <v>739</v>
      </c>
      <c r="B764" s="29">
        <v>5.9249999999999998</v>
      </c>
      <c r="C764" s="29">
        <v>1</v>
      </c>
      <c r="D764" s="29">
        <v>129.95099999999999</v>
      </c>
    </row>
    <row r="765" spans="1:4" x14ac:dyDescent="0.15">
      <c r="A765" s="29">
        <v>740</v>
      </c>
      <c r="B765" s="29">
        <v>5.9290000000000003</v>
      </c>
      <c r="C765" s="29">
        <v>6</v>
      </c>
      <c r="D765" s="29">
        <v>34.277000000000001</v>
      </c>
    </row>
    <row r="766" spans="1:4" x14ac:dyDescent="0.15">
      <c r="A766" s="29">
        <v>741</v>
      </c>
      <c r="B766" s="29">
        <v>5.93</v>
      </c>
      <c r="C766" s="29">
        <v>1</v>
      </c>
      <c r="D766" s="29">
        <v>129.95099999999999</v>
      </c>
    </row>
    <row r="767" spans="1:4" x14ac:dyDescent="0.15">
      <c r="A767" s="29">
        <v>742</v>
      </c>
      <c r="B767" s="29">
        <v>5.9340000000000002</v>
      </c>
      <c r="C767" s="29">
        <v>6</v>
      </c>
      <c r="D767" s="29">
        <v>34.698</v>
      </c>
    </row>
    <row r="768" spans="1:4" x14ac:dyDescent="0.15">
      <c r="A768" s="29">
        <v>743</v>
      </c>
      <c r="B768" s="29">
        <v>5.9349999999999996</v>
      </c>
      <c r="C768" s="29">
        <v>1</v>
      </c>
      <c r="D768" s="29">
        <v>129.95099999999999</v>
      </c>
    </row>
    <row r="769" spans="1:4" x14ac:dyDescent="0.15">
      <c r="A769" s="29">
        <v>744</v>
      </c>
      <c r="B769" s="29">
        <v>5.9370000000000003</v>
      </c>
      <c r="C769" s="29">
        <v>3</v>
      </c>
      <c r="D769" s="29">
        <v>60.28</v>
      </c>
    </row>
    <row r="770" spans="1:4" x14ac:dyDescent="0.15">
      <c r="A770" s="29">
        <v>745</v>
      </c>
      <c r="B770" s="29">
        <v>5.9379999999999997</v>
      </c>
      <c r="C770" s="29">
        <v>1</v>
      </c>
      <c r="D770" s="29">
        <v>129.95099999999999</v>
      </c>
    </row>
    <row r="771" spans="1:4" x14ac:dyDescent="0.15">
      <c r="A771" s="29">
        <v>746</v>
      </c>
      <c r="B771" s="29">
        <v>5.9429999999999996</v>
      </c>
      <c r="C771" s="29">
        <v>7</v>
      </c>
      <c r="D771" s="29">
        <v>27.984999999999999</v>
      </c>
    </row>
    <row r="772" spans="1:4" x14ac:dyDescent="0.15">
      <c r="A772" s="29">
        <v>747</v>
      </c>
      <c r="B772" s="29">
        <v>5.944</v>
      </c>
      <c r="C772" s="29">
        <v>2</v>
      </c>
      <c r="D772" s="29">
        <v>84.200999999999993</v>
      </c>
    </row>
    <row r="773" spans="1:4" x14ac:dyDescent="0.15">
      <c r="A773" s="29">
        <v>748</v>
      </c>
      <c r="B773" s="29">
        <v>5.9480000000000004</v>
      </c>
      <c r="C773" s="29">
        <v>5</v>
      </c>
      <c r="D773" s="29">
        <v>36.162999999999997</v>
      </c>
    </row>
    <row r="774" spans="1:4" x14ac:dyDescent="0.15">
      <c r="A774" s="29">
        <v>749</v>
      </c>
      <c r="B774" s="29">
        <v>5.952</v>
      </c>
      <c r="C774" s="29">
        <v>7</v>
      </c>
      <c r="D774" s="29">
        <v>29.536999999999999</v>
      </c>
    </row>
    <row r="775" spans="1:4" x14ac:dyDescent="0.15">
      <c r="A775" s="29">
        <v>750</v>
      </c>
      <c r="B775" s="29">
        <v>5.9539999999999997</v>
      </c>
      <c r="C775" s="29">
        <v>2</v>
      </c>
      <c r="D775" s="29">
        <v>84.200999999999993</v>
      </c>
    </row>
    <row r="776" spans="1:4" x14ac:dyDescent="0.15">
      <c r="A776" s="29">
        <v>751</v>
      </c>
      <c r="B776" s="29">
        <v>5.96</v>
      </c>
      <c r="C776" s="29">
        <v>9</v>
      </c>
      <c r="D776" s="29">
        <v>22.210999999999999</v>
      </c>
    </row>
    <row r="777" spans="1:4" x14ac:dyDescent="0.15">
      <c r="A777" s="29">
        <v>752</v>
      </c>
      <c r="B777" s="29">
        <v>5.9649999999999999</v>
      </c>
      <c r="C777" s="29">
        <v>7</v>
      </c>
      <c r="D777" s="29">
        <v>25.878</v>
      </c>
    </row>
    <row r="778" spans="1:4" x14ac:dyDescent="0.15">
      <c r="A778" s="29">
        <v>753</v>
      </c>
      <c r="B778" s="29">
        <v>5.9660000000000002</v>
      </c>
      <c r="C778" s="29">
        <v>1</v>
      </c>
      <c r="D778" s="29">
        <v>129.95099999999999</v>
      </c>
    </row>
    <row r="779" spans="1:4" x14ac:dyDescent="0.15">
      <c r="A779" s="29">
        <v>754</v>
      </c>
      <c r="B779" s="29">
        <v>5.9729999999999999</v>
      </c>
      <c r="C779" s="29">
        <v>11</v>
      </c>
      <c r="D779" s="29">
        <v>17.169</v>
      </c>
    </row>
    <row r="780" spans="1:4" x14ac:dyDescent="0.15">
      <c r="A780" s="29">
        <v>755</v>
      </c>
      <c r="B780" s="29">
        <v>5.9740000000000002</v>
      </c>
      <c r="C780" s="29">
        <v>1</v>
      </c>
      <c r="D780" s="29">
        <v>129.95099999999999</v>
      </c>
    </row>
    <row r="781" spans="1:4" x14ac:dyDescent="0.15">
      <c r="A781" s="29">
        <v>756</v>
      </c>
      <c r="B781" s="29">
        <v>5.976</v>
      </c>
      <c r="C781" s="29">
        <v>2</v>
      </c>
      <c r="D781" s="29">
        <v>81.070999999999998</v>
      </c>
    </row>
    <row r="782" spans="1:4" x14ac:dyDescent="0.15">
      <c r="A782" s="29">
        <v>757</v>
      </c>
      <c r="B782" s="29">
        <v>5.9770000000000003</v>
      </c>
      <c r="C782" s="29">
        <v>1</v>
      </c>
      <c r="D782" s="29">
        <v>129.95099999999999</v>
      </c>
    </row>
    <row r="783" spans="1:4" x14ac:dyDescent="0.15">
      <c r="A783" s="29">
        <v>758</v>
      </c>
      <c r="B783" s="29">
        <v>5.9790000000000001</v>
      </c>
      <c r="C783" s="29">
        <v>3</v>
      </c>
      <c r="D783" s="29">
        <v>64.41</v>
      </c>
    </row>
    <row r="784" spans="1:4" x14ac:dyDescent="0.15">
      <c r="A784" s="29">
        <v>759</v>
      </c>
      <c r="B784" s="29">
        <v>5.98</v>
      </c>
      <c r="C784" s="29">
        <v>1</v>
      </c>
      <c r="D784" s="29">
        <v>129.95099999999999</v>
      </c>
    </row>
    <row r="785" spans="1:4" x14ac:dyDescent="0.15">
      <c r="A785" s="29">
        <v>760</v>
      </c>
      <c r="B785" s="29">
        <v>5.984</v>
      </c>
      <c r="C785" s="29">
        <v>6</v>
      </c>
      <c r="D785" s="29">
        <v>30.398</v>
      </c>
    </row>
    <row r="786" spans="1:4" x14ac:dyDescent="0.15">
      <c r="A786" s="29">
        <v>761</v>
      </c>
      <c r="B786" s="29">
        <v>5.9850000000000003</v>
      </c>
      <c r="C786" s="29">
        <v>1</v>
      </c>
      <c r="D786" s="29">
        <v>129.95099999999999</v>
      </c>
    </row>
    <row r="787" spans="1:4" x14ac:dyDescent="0.15">
      <c r="A787" s="29">
        <v>762</v>
      </c>
      <c r="B787" s="29">
        <v>5.9889999999999999</v>
      </c>
      <c r="C787" s="29">
        <v>6</v>
      </c>
      <c r="D787" s="29">
        <v>32.499000000000002</v>
      </c>
    </row>
    <row r="788" spans="1:4" x14ac:dyDescent="0.15">
      <c r="A788" s="29">
        <v>763</v>
      </c>
      <c r="B788" s="29">
        <v>5.99</v>
      </c>
      <c r="C788" s="29">
        <v>1</v>
      </c>
      <c r="D788" s="29">
        <v>129.95099999999999</v>
      </c>
    </row>
    <row r="789" spans="1:4" x14ac:dyDescent="0.15">
      <c r="A789" s="29">
        <v>764</v>
      </c>
      <c r="B789" s="29">
        <v>5.9930000000000003</v>
      </c>
      <c r="C789" s="29">
        <v>5</v>
      </c>
      <c r="D789" s="29">
        <v>41.003</v>
      </c>
    </row>
    <row r="790" spans="1:4" x14ac:dyDescent="0.15">
      <c r="A790" s="29">
        <v>765</v>
      </c>
      <c r="B790" s="29">
        <v>5.9980000000000002</v>
      </c>
      <c r="C790" s="29">
        <v>6</v>
      </c>
      <c r="D790" s="29">
        <v>30.167999999999999</v>
      </c>
    </row>
    <row r="791" spans="1:4" x14ac:dyDescent="0.15">
      <c r="A791" s="29">
        <v>766</v>
      </c>
      <c r="B791" s="29">
        <v>6.0019999999999998</v>
      </c>
      <c r="C791" s="29">
        <v>7</v>
      </c>
      <c r="D791" s="29">
        <v>27.518999999999998</v>
      </c>
    </row>
    <row r="792" spans="1:4" x14ac:dyDescent="0.15">
      <c r="A792" s="30"/>
      <c r="B792" s="30"/>
      <c r="C792" s="30"/>
      <c r="D792" s="30"/>
    </row>
    <row r="793" spans="1:4" x14ac:dyDescent="0.15">
      <c r="A793" s="30"/>
      <c r="B793" s="30"/>
      <c r="C793" s="30"/>
      <c r="D793" s="30"/>
    </row>
    <row r="794" spans="1:4" x14ac:dyDescent="0.15">
      <c r="A794" s="30"/>
      <c r="B794" s="30"/>
      <c r="C794" s="30"/>
      <c r="D794" s="30"/>
    </row>
  </sheetData>
  <mergeCells count="1">
    <mergeCell ref="A20:D22"/>
  </mergeCells>
  <printOptions horizontalCentered="1"/>
  <pageMargins left="0.3" right="0.3" top="0.61" bottom="0.37" header="0.1" footer="0.1"/>
  <pageSetup paperSize="9" pageOrder="overThenDown" orientation="portrait" useFirstPageNumber="1" horizontalDpi="300" verticalDpi="300"/>
  <headerFooter alignWithMargins="0">
    <oddHeader>&amp;P</oddHeader>
    <oddFooter>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D442"/>
  <sheetViews>
    <sheetView workbookViewId="0"/>
  </sheetViews>
  <sheetFormatPr baseColWidth="10" defaultRowHeight="13" x14ac:dyDescent="0.15"/>
  <sheetData>
    <row r="1" spans="1:3" x14ac:dyDescent="0.15">
      <c r="A1" s="2" t="s">
        <v>0</v>
      </c>
      <c r="B1" s="2" t="s">
        <v>1</v>
      </c>
    </row>
    <row r="2" spans="1:3" x14ac:dyDescent="0.15">
      <c r="A2" s="2" t="s">
        <v>2</v>
      </c>
      <c r="B2" s="2" t="s">
        <v>44</v>
      </c>
    </row>
    <row r="3" spans="1:3" x14ac:dyDescent="0.15">
      <c r="A3" s="2" t="s">
        <v>4</v>
      </c>
      <c r="B3" s="2" t="s">
        <v>5</v>
      </c>
    </row>
    <row r="4" spans="1:3" x14ac:dyDescent="0.15">
      <c r="A4" s="2" t="s">
        <v>6</v>
      </c>
      <c r="B4" s="2" t="s">
        <v>7</v>
      </c>
      <c r="C4" s="2" t="s">
        <v>45</v>
      </c>
    </row>
    <row r="5" spans="1:3" x14ac:dyDescent="0.15">
      <c r="A5" s="2" t="s">
        <v>9</v>
      </c>
      <c r="B5" s="2"/>
    </row>
    <row r="6" spans="1:3" x14ac:dyDescent="0.15">
      <c r="A6" s="2" t="s">
        <v>10</v>
      </c>
      <c r="B6" s="2" t="s">
        <v>11</v>
      </c>
    </row>
    <row r="7" spans="1:3" x14ac:dyDescent="0.15">
      <c r="A7" s="2" t="s">
        <v>12</v>
      </c>
      <c r="B7" s="2" t="s">
        <v>46</v>
      </c>
    </row>
    <row r="8" spans="1:3" x14ac:dyDescent="0.15">
      <c r="A8" s="2" t="s">
        <v>13</v>
      </c>
      <c r="B8" s="2" t="s">
        <v>47</v>
      </c>
    </row>
    <row r="9" spans="1:3" x14ac:dyDescent="0.15">
      <c r="A9" s="2" t="s">
        <v>14</v>
      </c>
      <c r="B9" s="2" t="s">
        <v>48</v>
      </c>
    </row>
    <row r="10" spans="1:3" x14ac:dyDescent="0.15">
      <c r="A10" s="2" t="s">
        <v>16</v>
      </c>
      <c r="B10" s="2"/>
    </row>
    <row r="11" spans="1:3" x14ac:dyDescent="0.15">
      <c r="A11" s="2" t="s">
        <v>17</v>
      </c>
      <c r="B11" s="2" t="s">
        <v>18</v>
      </c>
    </row>
    <row r="12" spans="1:3" x14ac:dyDescent="0.15">
      <c r="A12" s="2" t="s">
        <v>19</v>
      </c>
      <c r="B12" s="2" t="s">
        <v>20</v>
      </c>
    </row>
    <row r="13" spans="1:3" x14ac:dyDescent="0.15">
      <c r="A13" s="2" t="s">
        <v>21</v>
      </c>
      <c r="B13" s="2" t="s">
        <v>22</v>
      </c>
    </row>
    <row r="14" spans="1:3" x14ac:dyDescent="0.15">
      <c r="A14" s="2" t="s">
        <v>23</v>
      </c>
      <c r="B14" s="2" t="s">
        <v>24</v>
      </c>
    </row>
    <row r="15" spans="1:3" x14ac:dyDescent="0.15">
      <c r="A15" s="2" t="s">
        <v>25</v>
      </c>
      <c r="B15" s="2" t="s">
        <v>26</v>
      </c>
    </row>
    <row r="16" spans="1:3" x14ac:dyDescent="0.15">
      <c r="A16" s="2" t="s">
        <v>27</v>
      </c>
      <c r="B16" s="2" t="s">
        <v>28</v>
      </c>
    </row>
    <row r="17" spans="1:4" x14ac:dyDescent="0.15">
      <c r="A17" s="2" t="s">
        <v>29</v>
      </c>
      <c r="B17" s="2" t="s">
        <v>30</v>
      </c>
    </row>
    <row r="18" spans="1:4" x14ac:dyDescent="0.15">
      <c r="A18" s="2" t="s">
        <v>31</v>
      </c>
      <c r="B18" s="2"/>
    </row>
    <row r="19" spans="1:4" x14ac:dyDescent="0.15">
      <c r="A19" s="2" t="s">
        <v>32</v>
      </c>
      <c r="B19" s="2" t="s">
        <v>33</v>
      </c>
    </row>
    <row r="20" spans="1:4" x14ac:dyDescent="0.15">
      <c r="A20" s="2" t="s">
        <v>34</v>
      </c>
      <c r="B20" s="2" t="s">
        <v>35</v>
      </c>
    </row>
    <row r="21" spans="1:4" x14ac:dyDescent="0.15">
      <c r="A21" s="2" t="s">
        <v>36</v>
      </c>
      <c r="B21" s="2" t="s">
        <v>37</v>
      </c>
    </row>
    <row r="22" spans="1:4" x14ac:dyDescent="0.15">
      <c r="A22" s="2" t="s">
        <v>38</v>
      </c>
      <c r="B22" s="2"/>
    </row>
    <row r="23" spans="1:4" x14ac:dyDescent="0.15">
      <c r="A23" s="2" t="s">
        <v>39</v>
      </c>
      <c r="B23" s="2">
        <v>417</v>
      </c>
    </row>
    <row r="25" spans="1:4" x14ac:dyDescent="0.15">
      <c r="A25" s="2" t="s">
        <v>40</v>
      </c>
      <c r="B25" s="2" t="s">
        <v>41</v>
      </c>
      <c r="C25" s="2" t="s">
        <v>42</v>
      </c>
      <c r="D25" s="2" t="s">
        <v>43</v>
      </c>
    </row>
    <row r="26" spans="1:4" x14ac:dyDescent="0.15">
      <c r="A26" s="2">
        <v>1</v>
      </c>
      <c r="B26" s="2">
        <v>8.5000000000000006E-2</v>
      </c>
      <c r="C26" s="2">
        <v>85</v>
      </c>
      <c r="D26" s="2">
        <v>2.266</v>
      </c>
    </row>
    <row r="27" spans="1:4" x14ac:dyDescent="0.15">
      <c r="A27" s="2">
        <v>2</v>
      </c>
      <c r="B27" s="2">
        <v>0.16400000000000001</v>
      </c>
      <c r="C27" s="2">
        <v>79</v>
      </c>
      <c r="D27" s="2">
        <v>2.4460000000000002</v>
      </c>
    </row>
    <row r="28" spans="1:4" x14ac:dyDescent="0.15">
      <c r="A28" s="2">
        <v>3</v>
      </c>
      <c r="B28" s="2">
        <v>0.27200000000000002</v>
      </c>
      <c r="C28" s="2">
        <v>107</v>
      </c>
      <c r="D28" s="2">
        <v>1.7989999999999999</v>
      </c>
    </row>
    <row r="29" spans="1:4" x14ac:dyDescent="0.15">
      <c r="A29" s="2">
        <v>4</v>
      </c>
      <c r="B29" s="2">
        <v>0.32400000000000001</v>
      </c>
      <c r="C29" s="2">
        <v>53</v>
      </c>
      <c r="D29" s="2">
        <v>3.67</v>
      </c>
    </row>
    <row r="30" spans="1:4" x14ac:dyDescent="0.15">
      <c r="A30" s="2">
        <v>5</v>
      </c>
      <c r="B30" s="2">
        <v>0.35199999999999998</v>
      </c>
      <c r="C30" s="2">
        <v>27</v>
      </c>
      <c r="D30" s="2">
        <v>7.0469999999999997</v>
      </c>
    </row>
    <row r="31" spans="1:4" x14ac:dyDescent="0.15">
      <c r="A31" s="2">
        <v>6</v>
      </c>
      <c r="B31" s="2">
        <v>0.39500000000000002</v>
      </c>
      <c r="C31" s="2">
        <v>43</v>
      </c>
      <c r="D31" s="2">
        <v>4.4470000000000001</v>
      </c>
    </row>
    <row r="32" spans="1:4" x14ac:dyDescent="0.15">
      <c r="A32" s="2">
        <v>7</v>
      </c>
      <c r="B32" s="2">
        <v>0.45200000000000001</v>
      </c>
      <c r="C32" s="2">
        <v>57</v>
      </c>
      <c r="D32" s="2">
        <v>3.4039999999999999</v>
      </c>
    </row>
    <row r="33" spans="1:4" x14ac:dyDescent="0.15">
      <c r="A33" s="2">
        <v>8</v>
      </c>
      <c r="B33" s="2">
        <v>0.51600000000000001</v>
      </c>
      <c r="C33" s="2">
        <v>64</v>
      </c>
      <c r="D33" s="2">
        <v>3.0179999999999998</v>
      </c>
    </row>
    <row r="34" spans="1:4" x14ac:dyDescent="0.15">
      <c r="A34" s="2">
        <v>9</v>
      </c>
      <c r="B34" s="2">
        <v>0.55300000000000005</v>
      </c>
      <c r="C34" s="2">
        <v>38</v>
      </c>
      <c r="D34" s="2">
        <v>5.1509999999999998</v>
      </c>
    </row>
    <row r="35" spans="1:4" x14ac:dyDescent="0.15">
      <c r="A35" s="2">
        <v>10</v>
      </c>
      <c r="B35" s="2">
        <v>0.57499999999999996</v>
      </c>
      <c r="C35" s="2">
        <v>21</v>
      </c>
      <c r="D35" s="2">
        <v>9.0960000000000001</v>
      </c>
    </row>
    <row r="36" spans="1:4" x14ac:dyDescent="0.15">
      <c r="A36" s="2">
        <v>11</v>
      </c>
      <c r="B36" s="2">
        <v>0.59299999999999997</v>
      </c>
      <c r="C36" s="2">
        <v>19</v>
      </c>
      <c r="D36" s="2">
        <v>10.430999999999999</v>
      </c>
    </row>
    <row r="37" spans="1:4" x14ac:dyDescent="0.15">
      <c r="A37" s="2">
        <v>12</v>
      </c>
      <c r="B37" s="2">
        <v>0.61</v>
      </c>
      <c r="C37" s="2">
        <v>17</v>
      </c>
      <c r="D37" s="2">
        <v>11.212</v>
      </c>
    </row>
    <row r="38" spans="1:4" x14ac:dyDescent="0.15">
      <c r="A38" s="2">
        <v>13</v>
      </c>
      <c r="B38" s="2">
        <v>0.629</v>
      </c>
      <c r="C38" s="2">
        <v>19</v>
      </c>
      <c r="D38" s="2">
        <v>10.129</v>
      </c>
    </row>
    <row r="39" spans="1:4" x14ac:dyDescent="0.15">
      <c r="A39" s="2">
        <v>14</v>
      </c>
      <c r="B39" s="2">
        <v>0.64800000000000002</v>
      </c>
      <c r="C39" s="2">
        <v>19</v>
      </c>
      <c r="D39" s="2">
        <v>10.340999999999999</v>
      </c>
    </row>
    <row r="40" spans="1:4" x14ac:dyDescent="0.15">
      <c r="A40" s="2">
        <v>15</v>
      </c>
      <c r="B40" s="2">
        <v>0.66700000000000004</v>
      </c>
      <c r="C40" s="2">
        <v>19</v>
      </c>
      <c r="D40" s="2">
        <v>10.141</v>
      </c>
    </row>
    <row r="41" spans="1:4" x14ac:dyDescent="0.15">
      <c r="A41" s="2">
        <v>16</v>
      </c>
      <c r="B41" s="2">
        <v>0.68700000000000006</v>
      </c>
      <c r="C41" s="2">
        <v>20</v>
      </c>
      <c r="D41" s="2">
        <v>9.7070000000000007</v>
      </c>
    </row>
    <row r="42" spans="1:4" x14ac:dyDescent="0.15">
      <c r="A42" s="2">
        <v>17</v>
      </c>
      <c r="B42" s="2">
        <v>0.70799999999999996</v>
      </c>
      <c r="C42" s="2">
        <v>21</v>
      </c>
      <c r="D42" s="2">
        <v>9.2159999999999993</v>
      </c>
    </row>
    <row r="43" spans="1:4" x14ac:dyDescent="0.15">
      <c r="A43" s="2">
        <v>18</v>
      </c>
      <c r="B43" s="2">
        <v>0.73</v>
      </c>
      <c r="C43" s="2">
        <v>22</v>
      </c>
      <c r="D43" s="2">
        <v>8.61</v>
      </c>
    </row>
    <row r="44" spans="1:4" x14ac:dyDescent="0.15">
      <c r="A44" s="2">
        <v>19</v>
      </c>
      <c r="B44" s="2">
        <v>0.75</v>
      </c>
      <c r="C44" s="2">
        <v>20</v>
      </c>
      <c r="D44" s="2">
        <v>9.8550000000000004</v>
      </c>
    </row>
    <row r="45" spans="1:4" x14ac:dyDescent="0.15">
      <c r="A45" s="2">
        <v>20</v>
      </c>
      <c r="B45" s="2">
        <v>0.77200000000000002</v>
      </c>
      <c r="C45" s="2">
        <v>22</v>
      </c>
      <c r="D45" s="2">
        <v>8.8930000000000007</v>
      </c>
    </row>
    <row r="46" spans="1:4" x14ac:dyDescent="0.15">
      <c r="A46" s="2">
        <v>21</v>
      </c>
      <c r="B46" s="2">
        <v>0.79</v>
      </c>
      <c r="C46" s="2">
        <v>18</v>
      </c>
      <c r="D46" s="2">
        <v>10.561999999999999</v>
      </c>
    </row>
    <row r="47" spans="1:4" x14ac:dyDescent="0.15">
      <c r="A47" s="2">
        <v>22</v>
      </c>
      <c r="B47" s="2">
        <v>0.80600000000000005</v>
      </c>
      <c r="C47" s="2">
        <v>16</v>
      </c>
      <c r="D47" s="2">
        <v>11.808999999999999</v>
      </c>
    </row>
    <row r="48" spans="1:4" x14ac:dyDescent="0.15">
      <c r="A48" s="2">
        <v>23</v>
      </c>
      <c r="B48" s="2">
        <v>0.82299999999999995</v>
      </c>
      <c r="C48" s="2">
        <v>18</v>
      </c>
      <c r="D48" s="2">
        <v>10.923</v>
      </c>
    </row>
    <row r="49" spans="1:4" x14ac:dyDescent="0.15">
      <c r="A49" s="2">
        <v>24</v>
      </c>
      <c r="B49" s="2">
        <v>0.83899999999999997</v>
      </c>
      <c r="C49" s="2">
        <v>18</v>
      </c>
      <c r="D49" s="2">
        <v>10.923</v>
      </c>
    </row>
    <row r="50" spans="1:4" x14ac:dyDescent="0.15">
      <c r="A50" s="2">
        <v>25</v>
      </c>
      <c r="B50" s="2">
        <v>0.85399999999999998</v>
      </c>
      <c r="C50" s="2">
        <v>17</v>
      </c>
      <c r="D50" s="2">
        <v>11.664999999999999</v>
      </c>
    </row>
    <row r="51" spans="1:4" x14ac:dyDescent="0.15">
      <c r="A51" s="2">
        <v>26</v>
      </c>
      <c r="B51" s="2">
        <v>0.86899999999999999</v>
      </c>
      <c r="C51" s="2">
        <v>16</v>
      </c>
      <c r="D51" s="2">
        <v>11.971</v>
      </c>
    </row>
    <row r="52" spans="1:4" x14ac:dyDescent="0.15">
      <c r="A52" s="2">
        <v>27</v>
      </c>
      <c r="B52" s="2">
        <v>0.88300000000000001</v>
      </c>
      <c r="C52" s="2">
        <v>14</v>
      </c>
      <c r="D52" s="2">
        <v>13.609</v>
      </c>
    </row>
    <row r="53" spans="1:4" x14ac:dyDescent="0.15">
      <c r="A53" s="2">
        <v>28</v>
      </c>
      <c r="B53" s="2">
        <v>0.89700000000000002</v>
      </c>
      <c r="C53" s="2">
        <v>16</v>
      </c>
      <c r="D53" s="2">
        <v>12.372</v>
      </c>
    </row>
    <row r="54" spans="1:4" x14ac:dyDescent="0.15">
      <c r="A54" s="2">
        <v>29</v>
      </c>
      <c r="B54" s="2">
        <v>0.91200000000000003</v>
      </c>
      <c r="C54" s="2">
        <v>16</v>
      </c>
      <c r="D54" s="2">
        <v>12.14</v>
      </c>
    </row>
    <row r="55" spans="1:4" x14ac:dyDescent="0.15">
      <c r="A55" s="2">
        <v>30</v>
      </c>
      <c r="B55" s="2">
        <v>0.92400000000000004</v>
      </c>
      <c r="C55" s="2">
        <v>14</v>
      </c>
      <c r="D55" s="2">
        <v>14.103999999999999</v>
      </c>
    </row>
    <row r="56" spans="1:4" x14ac:dyDescent="0.15">
      <c r="A56" s="2">
        <v>31</v>
      </c>
      <c r="B56" s="2">
        <v>0.93700000000000006</v>
      </c>
      <c r="C56" s="2">
        <v>14</v>
      </c>
      <c r="D56" s="2">
        <v>14.26</v>
      </c>
    </row>
    <row r="57" spans="1:4" x14ac:dyDescent="0.15">
      <c r="A57" s="2">
        <v>32</v>
      </c>
      <c r="B57" s="2">
        <v>0.95099999999999996</v>
      </c>
      <c r="C57" s="2">
        <v>16</v>
      </c>
      <c r="D57" s="2">
        <v>12.353</v>
      </c>
    </row>
    <row r="58" spans="1:4" x14ac:dyDescent="0.15">
      <c r="A58" s="2">
        <v>33</v>
      </c>
      <c r="B58" s="2">
        <v>0.96399999999999997</v>
      </c>
      <c r="C58" s="2">
        <v>14</v>
      </c>
      <c r="D58" s="2">
        <v>14.26</v>
      </c>
    </row>
    <row r="59" spans="1:4" x14ac:dyDescent="0.15">
      <c r="A59" s="2">
        <v>34</v>
      </c>
      <c r="B59" s="2">
        <v>0.97599999999999998</v>
      </c>
      <c r="C59" s="2">
        <v>14</v>
      </c>
      <c r="D59" s="2">
        <v>14.286</v>
      </c>
    </row>
    <row r="60" spans="1:4" x14ac:dyDescent="0.15">
      <c r="A60" s="2">
        <v>35</v>
      </c>
      <c r="B60" s="2">
        <v>0.98799999999999999</v>
      </c>
      <c r="C60" s="2">
        <v>12</v>
      </c>
      <c r="D60" s="2">
        <v>15.831</v>
      </c>
    </row>
    <row r="61" spans="1:4" x14ac:dyDescent="0.15">
      <c r="A61" s="2">
        <v>36</v>
      </c>
      <c r="B61" s="2">
        <v>1</v>
      </c>
      <c r="C61" s="2">
        <v>14</v>
      </c>
      <c r="D61" s="2">
        <v>14.234</v>
      </c>
    </row>
    <row r="62" spans="1:4" x14ac:dyDescent="0.15">
      <c r="A62" s="2">
        <v>37</v>
      </c>
      <c r="B62" s="2">
        <v>1.014</v>
      </c>
      <c r="C62" s="2">
        <v>15</v>
      </c>
      <c r="D62" s="2">
        <v>13.016</v>
      </c>
    </row>
    <row r="63" spans="1:4" x14ac:dyDescent="0.15">
      <c r="A63" s="2">
        <v>38</v>
      </c>
      <c r="B63" s="2">
        <v>1.0249999999999999</v>
      </c>
      <c r="C63" s="2">
        <v>12</v>
      </c>
      <c r="D63" s="2">
        <v>15.994999999999999</v>
      </c>
    </row>
    <row r="64" spans="1:4" x14ac:dyDescent="0.15">
      <c r="A64" s="2">
        <v>39</v>
      </c>
      <c r="B64" s="2">
        <v>1.0369999999999999</v>
      </c>
      <c r="C64" s="2">
        <v>13</v>
      </c>
      <c r="D64" s="2">
        <v>15.063000000000001</v>
      </c>
    </row>
    <row r="65" spans="1:4" x14ac:dyDescent="0.15">
      <c r="A65" s="2">
        <v>40</v>
      </c>
      <c r="B65" s="2">
        <v>1.0489999999999999</v>
      </c>
      <c r="C65" s="2">
        <v>13</v>
      </c>
      <c r="D65" s="2">
        <v>15.24</v>
      </c>
    </row>
    <row r="66" spans="1:4" x14ac:dyDescent="0.15">
      <c r="A66" s="2">
        <v>41</v>
      </c>
      <c r="B66" s="2">
        <v>1.0629999999999999</v>
      </c>
      <c r="C66" s="2">
        <v>16</v>
      </c>
      <c r="D66" s="2">
        <v>12.391999999999999</v>
      </c>
    </row>
    <row r="67" spans="1:4" x14ac:dyDescent="0.15">
      <c r="A67" s="2">
        <v>42</v>
      </c>
      <c r="B67" s="2">
        <v>1.077</v>
      </c>
      <c r="C67" s="2">
        <v>15</v>
      </c>
      <c r="D67" s="2">
        <v>12.738</v>
      </c>
    </row>
    <row r="68" spans="1:4" x14ac:dyDescent="0.15">
      <c r="A68" s="2">
        <v>43</v>
      </c>
      <c r="B68" s="2">
        <v>1.091</v>
      </c>
      <c r="C68" s="2">
        <v>15</v>
      </c>
      <c r="D68" s="2">
        <v>12.972</v>
      </c>
    </row>
    <row r="69" spans="1:4" x14ac:dyDescent="0.15">
      <c r="A69" s="2">
        <v>44</v>
      </c>
      <c r="B69" s="2">
        <v>1.1060000000000001</v>
      </c>
      <c r="C69" s="2">
        <v>16</v>
      </c>
      <c r="D69" s="2">
        <v>12.255000000000001</v>
      </c>
    </row>
    <row r="70" spans="1:4" x14ac:dyDescent="0.15">
      <c r="A70" s="2">
        <v>45</v>
      </c>
      <c r="B70" s="2">
        <v>1.121</v>
      </c>
      <c r="C70" s="2">
        <v>16</v>
      </c>
      <c r="D70" s="2">
        <v>11.754</v>
      </c>
    </row>
    <row r="71" spans="1:4" x14ac:dyDescent="0.15">
      <c r="A71" s="2">
        <v>46</v>
      </c>
      <c r="B71" s="2">
        <v>1.1359999999999999</v>
      </c>
      <c r="C71" s="2">
        <v>16</v>
      </c>
      <c r="D71" s="2">
        <v>11.861000000000001</v>
      </c>
    </row>
    <row r="72" spans="1:4" x14ac:dyDescent="0.15">
      <c r="A72" s="2">
        <v>47</v>
      </c>
      <c r="B72" s="2">
        <v>1.151</v>
      </c>
      <c r="C72" s="2">
        <v>16</v>
      </c>
      <c r="D72" s="2">
        <v>11.754</v>
      </c>
    </row>
    <row r="73" spans="1:4" x14ac:dyDescent="0.15">
      <c r="A73" s="2">
        <v>48</v>
      </c>
      <c r="B73" s="2">
        <v>1.1659999999999999</v>
      </c>
      <c r="C73" s="2">
        <v>16</v>
      </c>
      <c r="D73" s="2">
        <v>12.083</v>
      </c>
    </row>
    <row r="74" spans="1:4" x14ac:dyDescent="0.15">
      <c r="A74" s="2">
        <v>49</v>
      </c>
      <c r="B74" s="2">
        <v>1.181</v>
      </c>
      <c r="C74" s="2">
        <v>16</v>
      </c>
      <c r="D74" s="2">
        <v>11.952999999999999</v>
      </c>
    </row>
    <row r="75" spans="1:4" x14ac:dyDescent="0.15">
      <c r="A75" s="2">
        <v>50</v>
      </c>
      <c r="B75" s="2">
        <v>1.194</v>
      </c>
      <c r="C75" s="2">
        <v>14</v>
      </c>
      <c r="D75" s="2">
        <v>13.561999999999999</v>
      </c>
    </row>
    <row r="76" spans="1:4" x14ac:dyDescent="0.15">
      <c r="A76" s="2">
        <v>51</v>
      </c>
      <c r="B76" s="2">
        <v>1.206</v>
      </c>
      <c r="C76" s="2">
        <v>14</v>
      </c>
      <c r="D76" s="2">
        <v>14.286</v>
      </c>
    </row>
    <row r="77" spans="1:4" x14ac:dyDescent="0.15">
      <c r="A77" s="2">
        <v>52</v>
      </c>
      <c r="B77" s="2">
        <v>1.218</v>
      </c>
      <c r="C77" s="2">
        <v>13</v>
      </c>
      <c r="D77" s="2">
        <v>15.034000000000001</v>
      </c>
    </row>
    <row r="78" spans="1:4" x14ac:dyDescent="0.15">
      <c r="A78" s="2">
        <v>53</v>
      </c>
      <c r="B78" s="2">
        <v>1.2310000000000001</v>
      </c>
      <c r="C78" s="2">
        <v>13</v>
      </c>
      <c r="D78" s="2">
        <v>14.391999999999999</v>
      </c>
    </row>
    <row r="79" spans="1:4" x14ac:dyDescent="0.15">
      <c r="A79" s="2">
        <v>54</v>
      </c>
      <c r="B79" s="2">
        <v>1.242</v>
      </c>
      <c r="C79" s="2">
        <v>12</v>
      </c>
      <c r="D79" s="2">
        <v>16.027999999999999</v>
      </c>
    </row>
    <row r="80" spans="1:4" x14ac:dyDescent="0.15">
      <c r="A80" s="2">
        <v>55</v>
      </c>
      <c r="B80" s="2">
        <v>1.256</v>
      </c>
      <c r="C80" s="2">
        <v>15</v>
      </c>
      <c r="D80" s="2">
        <v>12.994</v>
      </c>
    </row>
    <row r="81" spans="1:4" x14ac:dyDescent="0.15">
      <c r="A81" s="2">
        <v>56</v>
      </c>
      <c r="B81" s="2">
        <v>1.266</v>
      </c>
      <c r="C81" s="2">
        <v>11</v>
      </c>
      <c r="D81" s="2">
        <v>16.937999999999999</v>
      </c>
    </row>
    <row r="82" spans="1:4" x14ac:dyDescent="0.15">
      <c r="A82" s="2">
        <v>57</v>
      </c>
      <c r="B82" s="2">
        <v>1.278</v>
      </c>
      <c r="C82" s="2">
        <v>13</v>
      </c>
      <c r="D82" s="2">
        <v>14.917999999999999</v>
      </c>
    </row>
    <row r="83" spans="1:4" x14ac:dyDescent="0.15">
      <c r="A83" s="2">
        <v>58</v>
      </c>
      <c r="B83" s="2">
        <v>1.29</v>
      </c>
      <c r="C83" s="2">
        <v>13</v>
      </c>
      <c r="D83" s="2">
        <v>14.554</v>
      </c>
    </row>
    <row r="84" spans="1:4" x14ac:dyDescent="0.15">
      <c r="A84" s="2">
        <v>59</v>
      </c>
      <c r="B84" s="2">
        <v>1.3029999999999999</v>
      </c>
      <c r="C84" s="2">
        <v>14</v>
      </c>
      <c r="D84" s="2">
        <v>14.26</v>
      </c>
    </row>
    <row r="85" spans="1:4" x14ac:dyDescent="0.15">
      <c r="A85" s="2">
        <v>60</v>
      </c>
      <c r="B85" s="2">
        <v>1.3140000000000001</v>
      </c>
      <c r="C85" s="2">
        <v>12</v>
      </c>
      <c r="D85" s="2">
        <v>15.798999999999999</v>
      </c>
    </row>
    <row r="86" spans="1:4" x14ac:dyDescent="0.15">
      <c r="A86" s="2">
        <v>61</v>
      </c>
      <c r="B86" s="2">
        <v>1.3260000000000001</v>
      </c>
      <c r="C86" s="2">
        <v>13</v>
      </c>
      <c r="D86" s="2">
        <v>15.331</v>
      </c>
    </row>
    <row r="87" spans="1:4" x14ac:dyDescent="0.15">
      <c r="A87" s="2">
        <v>62</v>
      </c>
      <c r="B87" s="2">
        <v>1.3380000000000001</v>
      </c>
      <c r="C87" s="2">
        <v>13</v>
      </c>
      <c r="D87" s="2">
        <v>14.5</v>
      </c>
    </row>
    <row r="88" spans="1:4" x14ac:dyDescent="0.15">
      <c r="A88" s="2">
        <v>63</v>
      </c>
      <c r="B88" s="2">
        <v>1.35</v>
      </c>
      <c r="C88" s="2">
        <v>13</v>
      </c>
      <c r="D88" s="2">
        <v>15.180999999999999</v>
      </c>
    </row>
    <row r="89" spans="1:4" x14ac:dyDescent="0.15">
      <c r="A89" s="2">
        <v>64</v>
      </c>
      <c r="B89" s="2">
        <v>1.3620000000000001</v>
      </c>
      <c r="C89" s="2">
        <v>13</v>
      </c>
      <c r="D89" s="2">
        <v>15.092000000000001</v>
      </c>
    </row>
    <row r="90" spans="1:4" x14ac:dyDescent="0.15">
      <c r="A90" s="2">
        <v>65</v>
      </c>
      <c r="B90" s="2">
        <v>1.373</v>
      </c>
      <c r="C90" s="2">
        <v>12</v>
      </c>
      <c r="D90" s="2">
        <v>15.64</v>
      </c>
    </row>
    <row r="91" spans="1:4" x14ac:dyDescent="0.15">
      <c r="A91" s="2">
        <v>66</v>
      </c>
      <c r="B91" s="2">
        <v>1.387</v>
      </c>
      <c r="C91" s="2">
        <v>15</v>
      </c>
      <c r="D91" s="2">
        <v>12.929</v>
      </c>
    </row>
    <row r="92" spans="1:4" x14ac:dyDescent="0.15">
      <c r="A92" s="2">
        <v>67</v>
      </c>
      <c r="B92" s="2">
        <v>1.4019999999999999</v>
      </c>
      <c r="C92" s="2">
        <v>16</v>
      </c>
      <c r="D92" s="2">
        <v>11.898</v>
      </c>
    </row>
    <row r="93" spans="1:4" x14ac:dyDescent="0.15">
      <c r="A93" s="2">
        <v>68</v>
      </c>
      <c r="B93" s="2">
        <v>1.4179999999999999</v>
      </c>
      <c r="C93" s="2">
        <v>17</v>
      </c>
      <c r="D93" s="2">
        <v>11.561</v>
      </c>
    </row>
    <row r="94" spans="1:4" x14ac:dyDescent="0.15">
      <c r="A94" s="2">
        <v>69</v>
      </c>
      <c r="B94" s="2">
        <v>1.4350000000000001</v>
      </c>
      <c r="C94" s="2">
        <v>18</v>
      </c>
      <c r="D94" s="2">
        <v>10.54</v>
      </c>
    </row>
    <row r="95" spans="1:4" x14ac:dyDescent="0.15">
      <c r="A95" s="2">
        <v>70</v>
      </c>
      <c r="B95" s="2">
        <v>1.452</v>
      </c>
      <c r="C95" s="2">
        <v>19</v>
      </c>
      <c r="D95" s="2">
        <v>10.01</v>
      </c>
    </row>
    <row r="96" spans="1:4" x14ac:dyDescent="0.15">
      <c r="A96" s="2">
        <v>71</v>
      </c>
      <c r="B96" s="2">
        <v>1.4690000000000001</v>
      </c>
      <c r="C96" s="2">
        <v>18</v>
      </c>
      <c r="D96" s="2">
        <v>10.54</v>
      </c>
    </row>
    <row r="97" spans="1:4" x14ac:dyDescent="0.15">
      <c r="A97" s="2">
        <v>72</v>
      </c>
      <c r="B97" s="2">
        <v>1.4870000000000001</v>
      </c>
      <c r="C97" s="2">
        <v>19</v>
      </c>
      <c r="D97" s="2">
        <v>10.302</v>
      </c>
    </row>
    <row r="98" spans="1:4" x14ac:dyDescent="0.15">
      <c r="A98" s="2">
        <v>73</v>
      </c>
      <c r="B98" s="2">
        <v>1.504</v>
      </c>
      <c r="C98" s="2">
        <v>19</v>
      </c>
      <c r="D98" s="2">
        <v>10.316000000000001</v>
      </c>
    </row>
    <row r="99" spans="1:4" x14ac:dyDescent="0.15">
      <c r="A99" s="2">
        <v>74</v>
      </c>
      <c r="B99" s="2">
        <v>1.52</v>
      </c>
      <c r="C99" s="2">
        <v>18</v>
      </c>
      <c r="D99" s="2">
        <v>10.88</v>
      </c>
    </row>
    <row r="100" spans="1:4" x14ac:dyDescent="0.15">
      <c r="A100" s="2">
        <v>75</v>
      </c>
      <c r="B100" s="2">
        <v>1.5389999999999999</v>
      </c>
      <c r="C100" s="2">
        <v>20</v>
      </c>
      <c r="D100" s="2">
        <v>9.8070000000000004</v>
      </c>
    </row>
    <row r="101" spans="1:4" x14ac:dyDescent="0.15">
      <c r="A101" s="2">
        <v>76</v>
      </c>
      <c r="B101" s="2">
        <v>1.556</v>
      </c>
      <c r="C101" s="2">
        <v>19</v>
      </c>
      <c r="D101" s="2">
        <v>10.194000000000001</v>
      </c>
    </row>
    <row r="102" spans="1:4" x14ac:dyDescent="0.15">
      <c r="A102" s="2">
        <v>77</v>
      </c>
      <c r="B102" s="2">
        <v>1.5720000000000001</v>
      </c>
      <c r="C102" s="2">
        <v>17</v>
      </c>
      <c r="D102" s="2">
        <v>11.243</v>
      </c>
    </row>
    <row r="103" spans="1:4" x14ac:dyDescent="0.15">
      <c r="A103" s="2">
        <v>78</v>
      </c>
      <c r="B103" s="2">
        <v>1.589</v>
      </c>
      <c r="C103" s="2">
        <v>18</v>
      </c>
      <c r="D103" s="2">
        <v>10.627000000000001</v>
      </c>
    </row>
    <row r="104" spans="1:4" x14ac:dyDescent="0.15">
      <c r="A104" s="2">
        <v>79</v>
      </c>
      <c r="B104" s="2">
        <v>1.605</v>
      </c>
      <c r="C104" s="2">
        <v>17</v>
      </c>
      <c r="D104" s="2">
        <v>11.391</v>
      </c>
    </row>
    <row r="105" spans="1:4" x14ac:dyDescent="0.15">
      <c r="A105" s="2">
        <v>80</v>
      </c>
      <c r="B105" s="2">
        <v>1.617</v>
      </c>
      <c r="C105" s="2">
        <v>13</v>
      </c>
      <c r="D105" s="2">
        <v>14.391999999999999</v>
      </c>
    </row>
    <row r="106" spans="1:4" x14ac:dyDescent="0.15">
      <c r="A106" s="2">
        <v>81</v>
      </c>
      <c r="B106" s="2">
        <v>1.6279999999999999</v>
      </c>
      <c r="C106" s="2">
        <v>12</v>
      </c>
      <c r="D106" s="2">
        <v>16.611000000000001</v>
      </c>
    </row>
    <row r="107" spans="1:4" x14ac:dyDescent="0.15">
      <c r="A107" s="2">
        <v>82</v>
      </c>
      <c r="B107" s="2">
        <v>1.6419999999999999</v>
      </c>
      <c r="C107" s="2">
        <v>16</v>
      </c>
      <c r="D107" s="2">
        <v>12.412000000000001</v>
      </c>
    </row>
    <row r="108" spans="1:4" x14ac:dyDescent="0.15">
      <c r="A108" s="2">
        <v>83</v>
      </c>
      <c r="B108" s="2">
        <v>1.6579999999999999</v>
      </c>
      <c r="C108" s="2">
        <v>17</v>
      </c>
      <c r="D108" s="2">
        <v>11.13</v>
      </c>
    </row>
    <row r="109" spans="1:4" x14ac:dyDescent="0.15">
      <c r="A109" s="2">
        <v>84</v>
      </c>
      <c r="B109" s="2">
        <v>1.6830000000000001</v>
      </c>
      <c r="C109" s="2">
        <v>27</v>
      </c>
      <c r="D109" s="2">
        <v>7.27</v>
      </c>
    </row>
    <row r="110" spans="1:4" x14ac:dyDescent="0.15">
      <c r="A110" s="2">
        <v>85</v>
      </c>
      <c r="B110" s="2">
        <v>1.706</v>
      </c>
      <c r="C110" s="2">
        <v>25</v>
      </c>
      <c r="D110" s="2">
        <v>7.7729999999999997</v>
      </c>
    </row>
    <row r="111" spans="1:4" x14ac:dyDescent="0.15">
      <c r="A111" s="2">
        <v>86</v>
      </c>
      <c r="B111" s="2">
        <v>1.724</v>
      </c>
      <c r="C111" s="2">
        <v>20</v>
      </c>
      <c r="D111" s="2">
        <v>9.7330000000000005</v>
      </c>
    </row>
    <row r="112" spans="1:4" x14ac:dyDescent="0.15">
      <c r="A112" s="2">
        <v>87</v>
      </c>
      <c r="B112" s="2">
        <v>1.7410000000000001</v>
      </c>
      <c r="C112" s="2">
        <v>18</v>
      </c>
      <c r="D112" s="2">
        <v>10.569000000000001</v>
      </c>
    </row>
    <row r="113" spans="1:4" x14ac:dyDescent="0.15">
      <c r="A113" s="2">
        <v>88</v>
      </c>
      <c r="B113" s="2">
        <v>1.76</v>
      </c>
      <c r="C113" s="2">
        <v>20</v>
      </c>
      <c r="D113" s="2">
        <v>9.6370000000000005</v>
      </c>
    </row>
    <row r="114" spans="1:4" x14ac:dyDescent="0.15">
      <c r="A114" s="2">
        <v>89</v>
      </c>
      <c r="B114" s="2">
        <v>1.776</v>
      </c>
      <c r="C114" s="2">
        <v>18</v>
      </c>
      <c r="D114" s="2">
        <v>10.641</v>
      </c>
    </row>
    <row r="115" spans="1:4" x14ac:dyDescent="0.15">
      <c r="A115" s="2">
        <v>90</v>
      </c>
      <c r="B115" s="2">
        <v>1.794</v>
      </c>
      <c r="C115" s="2">
        <v>19</v>
      </c>
      <c r="D115" s="2">
        <v>10.207000000000001</v>
      </c>
    </row>
    <row r="116" spans="1:4" x14ac:dyDescent="0.15">
      <c r="A116" s="2">
        <v>91</v>
      </c>
      <c r="B116" s="2">
        <v>1.81</v>
      </c>
      <c r="C116" s="2">
        <v>18</v>
      </c>
      <c r="D116" s="2">
        <v>10.757</v>
      </c>
    </row>
    <row r="117" spans="1:4" x14ac:dyDescent="0.15">
      <c r="A117" s="2">
        <v>92</v>
      </c>
      <c r="B117" s="2">
        <v>1.827</v>
      </c>
      <c r="C117" s="2">
        <v>19</v>
      </c>
      <c r="D117" s="2">
        <v>10.006</v>
      </c>
    </row>
    <row r="118" spans="1:4" x14ac:dyDescent="0.15">
      <c r="A118" s="2">
        <v>93</v>
      </c>
      <c r="B118" s="2">
        <v>1.8440000000000001</v>
      </c>
      <c r="C118" s="2">
        <v>19</v>
      </c>
      <c r="D118" s="2">
        <v>10.006</v>
      </c>
    </row>
    <row r="119" spans="1:4" x14ac:dyDescent="0.15">
      <c r="A119" s="2">
        <v>94</v>
      </c>
      <c r="B119" s="2">
        <v>1.863</v>
      </c>
      <c r="C119" s="2">
        <v>23</v>
      </c>
      <c r="D119" s="2">
        <v>8.5399999999999991</v>
      </c>
    </row>
    <row r="120" spans="1:4" x14ac:dyDescent="0.15">
      <c r="A120" s="2">
        <v>95</v>
      </c>
      <c r="B120" s="2">
        <v>1.8839999999999999</v>
      </c>
      <c r="C120" s="2">
        <v>24</v>
      </c>
      <c r="D120" s="2">
        <v>8.1349999999999998</v>
      </c>
    </row>
    <row r="121" spans="1:4" x14ac:dyDescent="0.15">
      <c r="A121" s="2">
        <v>96</v>
      </c>
      <c r="B121" s="2">
        <v>1.9019999999999999</v>
      </c>
      <c r="C121" s="2">
        <v>21</v>
      </c>
      <c r="D121" s="2">
        <v>9.2509999999999994</v>
      </c>
    </row>
    <row r="122" spans="1:4" x14ac:dyDescent="0.15">
      <c r="A122" s="2">
        <v>97</v>
      </c>
      <c r="B122" s="2">
        <v>1.923</v>
      </c>
      <c r="C122" s="2">
        <v>25</v>
      </c>
      <c r="D122" s="2">
        <v>7.8179999999999996</v>
      </c>
    </row>
    <row r="123" spans="1:4" x14ac:dyDescent="0.15">
      <c r="A123" s="2">
        <v>98</v>
      </c>
      <c r="B123" s="2">
        <v>1.9450000000000001</v>
      </c>
      <c r="C123" s="2">
        <v>26</v>
      </c>
      <c r="D123" s="2">
        <v>7.4550000000000001</v>
      </c>
    </row>
    <row r="124" spans="1:4" x14ac:dyDescent="0.15">
      <c r="A124" s="2">
        <v>99</v>
      </c>
      <c r="B124" s="2">
        <v>1.9690000000000001</v>
      </c>
      <c r="C124" s="2">
        <v>27</v>
      </c>
      <c r="D124" s="2">
        <v>7.0469999999999997</v>
      </c>
    </row>
    <row r="125" spans="1:4" x14ac:dyDescent="0.15">
      <c r="A125" s="2">
        <v>100</v>
      </c>
      <c r="B125" s="2">
        <v>1.99</v>
      </c>
      <c r="C125" s="2">
        <v>25</v>
      </c>
      <c r="D125" s="2">
        <v>7.6520000000000001</v>
      </c>
    </row>
    <row r="126" spans="1:4" x14ac:dyDescent="0.15">
      <c r="A126" s="2">
        <v>101</v>
      </c>
      <c r="B126" s="2">
        <v>2.0139999999999998</v>
      </c>
      <c r="C126" s="2">
        <v>27</v>
      </c>
      <c r="D126" s="2">
        <v>7.0609999999999999</v>
      </c>
    </row>
    <row r="127" spans="1:4" x14ac:dyDescent="0.15">
      <c r="A127" s="2">
        <v>102</v>
      </c>
      <c r="B127" s="2">
        <v>2.036</v>
      </c>
      <c r="C127" s="2">
        <v>26</v>
      </c>
      <c r="D127" s="2">
        <v>7.556</v>
      </c>
    </row>
    <row r="128" spans="1:4" x14ac:dyDescent="0.15">
      <c r="A128" s="2">
        <v>103</v>
      </c>
      <c r="B128" s="2">
        <v>2.0609999999999999</v>
      </c>
      <c r="C128" s="2">
        <v>30</v>
      </c>
      <c r="D128" s="2">
        <v>6.5419999999999998</v>
      </c>
    </row>
    <row r="129" spans="1:4" x14ac:dyDescent="0.15">
      <c r="A129" s="2">
        <v>104</v>
      </c>
      <c r="B129" s="2">
        <v>2.0840000000000001</v>
      </c>
      <c r="C129" s="2">
        <v>26</v>
      </c>
      <c r="D129" s="2">
        <v>7.3710000000000004</v>
      </c>
    </row>
    <row r="130" spans="1:4" x14ac:dyDescent="0.15">
      <c r="A130" s="2">
        <v>105</v>
      </c>
      <c r="B130" s="2">
        <v>2.1080000000000001</v>
      </c>
      <c r="C130" s="2">
        <v>29</v>
      </c>
      <c r="D130" s="2">
        <v>6.7690000000000001</v>
      </c>
    </row>
    <row r="131" spans="1:4" x14ac:dyDescent="0.15">
      <c r="A131" s="2">
        <v>106</v>
      </c>
      <c r="B131" s="2">
        <v>2.1280000000000001</v>
      </c>
      <c r="C131" s="2">
        <v>23</v>
      </c>
      <c r="D131" s="2">
        <v>8.3620000000000001</v>
      </c>
    </row>
    <row r="132" spans="1:4" x14ac:dyDescent="0.15">
      <c r="A132" s="2">
        <v>107</v>
      </c>
      <c r="B132" s="2">
        <v>2.1480000000000001</v>
      </c>
      <c r="C132" s="2">
        <v>23</v>
      </c>
      <c r="D132" s="2">
        <v>8.5399999999999991</v>
      </c>
    </row>
    <row r="133" spans="1:4" x14ac:dyDescent="0.15">
      <c r="A133" s="2">
        <v>108</v>
      </c>
      <c r="B133" s="2">
        <v>2.169</v>
      </c>
      <c r="C133" s="2">
        <v>24</v>
      </c>
      <c r="D133" s="2">
        <v>7.9210000000000003</v>
      </c>
    </row>
    <row r="134" spans="1:4" x14ac:dyDescent="0.15">
      <c r="A134" s="2">
        <v>109</v>
      </c>
      <c r="B134" s="2">
        <v>2.1880000000000002</v>
      </c>
      <c r="C134" s="2">
        <v>22</v>
      </c>
      <c r="D134" s="2">
        <v>8.6940000000000008</v>
      </c>
    </row>
    <row r="135" spans="1:4" x14ac:dyDescent="0.15">
      <c r="A135" s="2">
        <v>110</v>
      </c>
      <c r="B135" s="2">
        <v>2.2069999999999999</v>
      </c>
      <c r="C135" s="2">
        <v>22</v>
      </c>
      <c r="D135" s="2">
        <v>8.6110000000000007</v>
      </c>
    </row>
    <row r="136" spans="1:4" x14ac:dyDescent="0.15">
      <c r="A136" s="2">
        <v>111</v>
      </c>
      <c r="B136" s="2">
        <v>2.2250000000000001</v>
      </c>
      <c r="C136" s="2">
        <v>20</v>
      </c>
      <c r="D136" s="2">
        <v>9.4949999999999992</v>
      </c>
    </row>
    <row r="137" spans="1:4" x14ac:dyDescent="0.15">
      <c r="A137" s="2">
        <v>112</v>
      </c>
      <c r="B137" s="2">
        <v>2.2469999999999999</v>
      </c>
      <c r="C137" s="2">
        <v>26</v>
      </c>
      <c r="D137" s="2">
        <v>7.4930000000000003</v>
      </c>
    </row>
    <row r="138" spans="1:4" x14ac:dyDescent="0.15">
      <c r="A138" s="2">
        <v>113</v>
      </c>
      <c r="B138" s="2">
        <v>2.27</v>
      </c>
      <c r="C138" s="2">
        <v>27</v>
      </c>
      <c r="D138" s="2">
        <v>7.0750000000000002</v>
      </c>
    </row>
    <row r="139" spans="1:4" x14ac:dyDescent="0.15">
      <c r="A139" s="2">
        <v>114</v>
      </c>
      <c r="B139" s="2">
        <v>2.2879999999999998</v>
      </c>
      <c r="C139" s="2">
        <v>21</v>
      </c>
      <c r="D139" s="2">
        <v>9.2040000000000006</v>
      </c>
    </row>
    <row r="140" spans="1:4" x14ac:dyDescent="0.15">
      <c r="A140" s="2">
        <v>115</v>
      </c>
      <c r="B140" s="2">
        <v>2.3090000000000002</v>
      </c>
      <c r="C140" s="2">
        <v>24</v>
      </c>
      <c r="D140" s="2">
        <v>8.0449999999999999</v>
      </c>
    </row>
    <row r="141" spans="1:4" x14ac:dyDescent="0.15">
      <c r="A141" s="2">
        <v>116</v>
      </c>
      <c r="B141" s="2">
        <v>2.331</v>
      </c>
      <c r="C141" s="2">
        <v>25</v>
      </c>
      <c r="D141" s="2">
        <v>7.6849999999999996</v>
      </c>
    </row>
    <row r="142" spans="1:4" x14ac:dyDescent="0.15">
      <c r="A142" s="2">
        <v>117</v>
      </c>
      <c r="B142" s="2">
        <v>2.351</v>
      </c>
      <c r="C142" s="2">
        <v>23</v>
      </c>
      <c r="D142" s="2">
        <v>8.2560000000000002</v>
      </c>
    </row>
    <row r="143" spans="1:4" x14ac:dyDescent="0.15">
      <c r="A143" s="2">
        <v>118</v>
      </c>
      <c r="B143" s="2">
        <v>2.3730000000000002</v>
      </c>
      <c r="C143" s="2">
        <v>26</v>
      </c>
      <c r="D143" s="2">
        <v>7.4470000000000001</v>
      </c>
    </row>
    <row r="144" spans="1:4" x14ac:dyDescent="0.15">
      <c r="A144" s="2">
        <v>119</v>
      </c>
      <c r="B144" s="2">
        <v>2.3889999999999998</v>
      </c>
      <c r="C144" s="2">
        <v>18</v>
      </c>
      <c r="D144" s="2">
        <v>10.819000000000001</v>
      </c>
    </row>
    <row r="145" spans="1:4" x14ac:dyDescent="0.15">
      <c r="A145" s="2">
        <v>120</v>
      </c>
      <c r="B145" s="2">
        <v>2.4079999999999999</v>
      </c>
      <c r="C145" s="2">
        <v>23</v>
      </c>
      <c r="D145" s="2">
        <v>8.51</v>
      </c>
    </row>
    <row r="146" spans="1:4" x14ac:dyDescent="0.15">
      <c r="A146" s="2">
        <v>121</v>
      </c>
      <c r="B146" s="2">
        <v>2.4249999999999998</v>
      </c>
      <c r="C146" s="2">
        <v>19</v>
      </c>
      <c r="D146" s="2">
        <v>10.050000000000001</v>
      </c>
    </row>
    <row r="147" spans="1:4" x14ac:dyDescent="0.15">
      <c r="A147" s="2">
        <v>122</v>
      </c>
      <c r="B147" s="2">
        <v>2.4449999999999998</v>
      </c>
      <c r="C147" s="2">
        <v>23</v>
      </c>
      <c r="D147" s="2">
        <v>8.2560000000000002</v>
      </c>
    </row>
    <row r="148" spans="1:4" x14ac:dyDescent="0.15">
      <c r="A148" s="2">
        <v>123</v>
      </c>
      <c r="B148" s="2">
        <v>2.4670000000000001</v>
      </c>
      <c r="C148" s="2">
        <v>26</v>
      </c>
      <c r="D148" s="2">
        <v>7.4009999999999998</v>
      </c>
    </row>
    <row r="149" spans="1:4" x14ac:dyDescent="0.15">
      <c r="A149" s="2">
        <v>124</v>
      </c>
      <c r="B149" s="2">
        <v>2.4900000000000002</v>
      </c>
      <c r="C149" s="2">
        <v>27</v>
      </c>
      <c r="D149" s="2">
        <v>7.2450000000000001</v>
      </c>
    </row>
    <row r="150" spans="1:4" x14ac:dyDescent="0.15">
      <c r="A150" s="2">
        <v>125</v>
      </c>
      <c r="B150" s="2">
        <v>2.5129999999999999</v>
      </c>
      <c r="C150" s="2">
        <v>26</v>
      </c>
      <c r="D150" s="2">
        <v>7.3040000000000003</v>
      </c>
    </row>
    <row r="151" spans="1:4" x14ac:dyDescent="0.15">
      <c r="A151" s="2">
        <v>126</v>
      </c>
      <c r="B151" s="2">
        <v>2.5350000000000001</v>
      </c>
      <c r="C151" s="2">
        <v>25</v>
      </c>
      <c r="D151" s="2">
        <v>7.6849999999999996</v>
      </c>
    </row>
    <row r="152" spans="1:4" x14ac:dyDescent="0.15">
      <c r="A152" s="2">
        <v>127</v>
      </c>
      <c r="B152" s="2">
        <v>2.5550000000000002</v>
      </c>
      <c r="C152" s="2">
        <v>24</v>
      </c>
      <c r="D152" s="2">
        <v>7.9909999999999997</v>
      </c>
    </row>
    <row r="153" spans="1:4" x14ac:dyDescent="0.15">
      <c r="A153" s="2">
        <v>128</v>
      </c>
      <c r="B153" s="2">
        <v>2.5790000000000002</v>
      </c>
      <c r="C153" s="2">
        <v>27</v>
      </c>
      <c r="D153" s="2">
        <v>7.0890000000000004</v>
      </c>
    </row>
    <row r="154" spans="1:4" x14ac:dyDescent="0.15">
      <c r="A154" s="2">
        <v>129</v>
      </c>
      <c r="B154" s="2">
        <v>2.605</v>
      </c>
      <c r="C154" s="2">
        <v>31</v>
      </c>
      <c r="D154" s="2">
        <v>6.28</v>
      </c>
    </row>
    <row r="155" spans="1:4" x14ac:dyDescent="0.15">
      <c r="A155" s="2">
        <v>130</v>
      </c>
      <c r="B155" s="2">
        <v>2.637</v>
      </c>
      <c r="C155" s="2">
        <v>36</v>
      </c>
      <c r="D155" s="2">
        <v>5.306</v>
      </c>
    </row>
    <row r="156" spans="1:4" x14ac:dyDescent="0.15">
      <c r="A156" s="2">
        <v>131</v>
      </c>
      <c r="B156" s="2">
        <v>2.677</v>
      </c>
      <c r="C156" s="2">
        <v>47</v>
      </c>
      <c r="D156" s="2">
        <v>4.1349999999999998</v>
      </c>
    </row>
    <row r="157" spans="1:4" x14ac:dyDescent="0.15">
      <c r="A157" s="2">
        <v>132</v>
      </c>
      <c r="B157" s="2">
        <v>2.7210000000000001</v>
      </c>
      <c r="C157" s="2">
        <v>52</v>
      </c>
      <c r="D157" s="2">
        <v>3.7309999999999999</v>
      </c>
    </row>
    <row r="158" spans="1:4" x14ac:dyDescent="0.15">
      <c r="A158" s="2">
        <v>133</v>
      </c>
      <c r="B158" s="2">
        <v>2.76</v>
      </c>
      <c r="C158" s="2">
        <v>45</v>
      </c>
      <c r="D158" s="2">
        <v>4.2949999999999999</v>
      </c>
    </row>
    <row r="159" spans="1:4" x14ac:dyDescent="0.15">
      <c r="A159" s="2">
        <v>134</v>
      </c>
      <c r="B159" s="2">
        <v>2.7890000000000001</v>
      </c>
      <c r="C159" s="2">
        <v>34</v>
      </c>
      <c r="D159" s="2">
        <v>5.7270000000000003</v>
      </c>
    </row>
    <row r="160" spans="1:4" x14ac:dyDescent="0.15">
      <c r="A160" s="2">
        <v>135</v>
      </c>
      <c r="B160" s="2">
        <v>2.8180000000000001</v>
      </c>
      <c r="C160" s="2">
        <v>34</v>
      </c>
      <c r="D160" s="2">
        <v>5.71</v>
      </c>
    </row>
    <row r="161" spans="1:4" x14ac:dyDescent="0.15">
      <c r="A161" s="2">
        <v>136</v>
      </c>
      <c r="B161" s="2">
        <v>2.847</v>
      </c>
      <c r="C161" s="2">
        <v>36</v>
      </c>
      <c r="D161" s="2">
        <v>5.3369999999999997</v>
      </c>
    </row>
    <row r="162" spans="1:4" x14ac:dyDescent="0.15">
      <c r="A162" s="2">
        <v>137</v>
      </c>
      <c r="B162" s="2">
        <v>2.8759999999999999</v>
      </c>
      <c r="C162" s="2">
        <v>36</v>
      </c>
      <c r="D162" s="2">
        <v>5.3369999999999997</v>
      </c>
    </row>
    <row r="163" spans="1:4" x14ac:dyDescent="0.15">
      <c r="A163" s="2">
        <v>138</v>
      </c>
      <c r="B163" s="2">
        <v>2.911</v>
      </c>
      <c r="C163" s="2">
        <v>43</v>
      </c>
      <c r="D163" s="2">
        <v>4.4880000000000004</v>
      </c>
    </row>
    <row r="164" spans="1:4" x14ac:dyDescent="0.15">
      <c r="A164" s="2">
        <v>139</v>
      </c>
      <c r="B164" s="2">
        <v>2.9750000000000001</v>
      </c>
      <c r="C164" s="2">
        <v>80</v>
      </c>
      <c r="D164" s="2">
        <v>2.4220000000000002</v>
      </c>
    </row>
    <row r="165" spans="1:4" x14ac:dyDescent="0.15">
      <c r="A165" s="2">
        <v>140</v>
      </c>
      <c r="B165" s="2">
        <v>3.0489999999999999</v>
      </c>
      <c r="C165" s="2">
        <v>91</v>
      </c>
      <c r="D165" s="2">
        <v>2.1160000000000001</v>
      </c>
    </row>
    <row r="166" spans="1:4" x14ac:dyDescent="0.15">
      <c r="A166" s="2">
        <v>141</v>
      </c>
      <c r="B166" s="2">
        <v>3.081</v>
      </c>
      <c r="C166" s="2">
        <v>40</v>
      </c>
      <c r="D166" s="2">
        <v>4.8289999999999997</v>
      </c>
    </row>
    <row r="167" spans="1:4" x14ac:dyDescent="0.15">
      <c r="A167" s="2">
        <v>142</v>
      </c>
      <c r="B167" s="2">
        <v>3.1059999999999999</v>
      </c>
      <c r="C167" s="2">
        <v>32</v>
      </c>
      <c r="D167" s="2">
        <v>6.0549999999999997</v>
      </c>
    </row>
    <row r="168" spans="1:4" x14ac:dyDescent="0.15">
      <c r="A168" s="2">
        <v>143</v>
      </c>
      <c r="B168" s="2">
        <v>3.133</v>
      </c>
      <c r="C168" s="2">
        <v>33</v>
      </c>
      <c r="D168" s="2">
        <v>5.8150000000000004</v>
      </c>
    </row>
    <row r="169" spans="1:4" x14ac:dyDescent="0.15">
      <c r="A169" s="2">
        <v>144</v>
      </c>
      <c r="B169" s="2">
        <v>3.1669999999999998</v>
      </c>
      <c r="C169" s="2">
        <v>42</v>
      </c>
      <c r="D169" s="2">
        <v>4.6459999999999999</v>
      </c>
    </row>
    <row r="170" spans="1:4" x14ac:dyDescent="0.15">
      <c r="A170" s="2">
        <v>145</v>
      </c>
      <c r="B170" s="2">
        <v>3.202</v>
      </c>
      <c r="C170" s="2">
        <v>44</v>
      </c>
      <c r="D170" s="2">
        <v>4.4260000000000002</v>
      </c>
    </row>
    <row r="171" spans="1:4" x14ac:dyDescent="0.15">
      <c r="A171" s="2">
        <v>146</v>
      </c>
      <c r="B171" s="2">
        <v>3.2320000000000002</v>
      </c>
      <c r="C171" s="2">
        <v>37</v>
      </c>
      <c r="D171" s="2">
        <v>5.1689999999999996</v>
      </c>
    </row>
    <row r="172" spans="1:4" x14ac:dyDescent="0.15">
      <c r="A172" s="2">
        <v>147</v>
      </c>
      <c r="B172" s="2">
        <v>3.2610000000000001</v>
      </c>
      <c r="C172" s="2">
        <v>36</v>
      </c>
      <c r="D172" s="2">
        <v>5.3159999999999998</v>
      </c>
    </row>
    <row r="173" spans="1:4" x14ac:dyDescent="0.15">
      <c r="A173" s="2">
        <v>148</v>
      </c>
      <c r="B173" s="2">
        <v>3.286</v>
      </c>
      <c r="C173" s="2">
        <v>32</v>
      </c>
      <c r="D173" s="2">
        <v>6.1269999999999998</v>
      </c>
    </row>
    <row r="174" spans="1:4" x14ac:dyDescent="0.15">
      <c r="A174" s="2">
        <v>149</v>
      </c>
      <c r="B174" s="2">
        <v>3.3450000000000002</v>
      </c>
      <c r="C174" s="2">
        <v>73</v>
      </c>
      <c r="D174" s="2">
        <v>2.6480000000000001</v>
      </c>
    </row>
    <row r="175" spans="1:4" x14ac:dyDescent="0.15">
      <c r="A175" s="2">
        <v>150</v>
      </c>
      <c r="B175" s="2">
        <v>3.387</v>
      </c>
      <c r="C175" s="2">
        <v>52</v>
      </c>
      <c r="D175" s="2">
        <v>3.69</v>
      </c>
    </row>
    <row r="176" spans="1:4" x14ac:dyDescent="0.15">
      <c r="A176" s="2">
        <v>151</v>
      </c>
      <c r="B176" s="2">
        <v>3.4369999999999998</v>
      </c>
      <c r="C176" s="2">
        <v>61</v>
      </c>
      <c r="D176" s="2">
        <v>3.1459999999999999</v>
      </c>
    </row>
    <row r="177" spans="1:4" x14ac:dyDescent="0.15">
      <c r="A177" s="2">
        <v>152</v>
      </c>
      <c r="B177" s="2">
        <v>3.5369999999999999</v>
      </c>
      <c r="C177" s="2">
        <v>125</v>
      </c>
      <c r="D177" s="2">
        <v>1.5449999999999999</v>
      </c>
    </row>
    <row r="178" spans="1:4" x14ac:dyDescent="0.15">
      <c r="A178" s="2">
        <v>153</v>
      </c>
      <c r="B178" s="2">
        <v>3.6960000000000002</v>
      </c>
      <c r="C178" s="2">
        <v>198</v>
      </c>
      <c r="D178" s="2">
        <v>0.97599999999999998</v>
      </c>
    </row>
    <row r="179" spans="1:4" x14ac:dyDescent="0.15">
      <c r="A179" s="2">
        <v>154</v>
      </c>
      <c r="B179" s="2">
        <v>3.7879999999999998</v>
      </c>
      <c r="C179" s="2">
        <v>114</v>
      </c>
      <c r="D179" s="2">
        <v>1.6890000000000001</v>
      </c>
    </row>
    <row r="180" spans="1:4" x14ac:dyDescent="0.15">
      <c r="A180" s="2">
        <v>155</v>
      </c>
      <c r="B180" s="2">
        <v>3.88</v>
      </c>
      <c r="C180" s="2">
        <v>122</v>
      </c>
      <c r="D180" s="2">
        <v>1.5860000000000001</v>
      </c>
    </row>
    <row r="181" spans="1:4" x14ac:dyDescent="0.15">
      <c r="A181" s="2">
        <v>156</v>
      </c>
      <c r="B181" s="2">
        <v>3.972</v>
      </c>
      <c r="C181" s="2">
        <v>122</v>
      </c>
      <c r="D181" s="2">
        <v>1.5860000000000001</v>
      </c>
    </row>
    <row r="182" spans="1:4" x14ac:dyDescent="0.15">
      <c r="A182" s="2">
        <v>157</v>
      </c>
      <c r="B182" s="2">
        <v>4.0339999999999998</v>
      </c>
      <c r="C182" s="2">
        <v>82</v>
      </c>
      <c r="D182" s="2">
        <v>2.3580000000000001</v>
      </c>
    </row>
    <row r="183" spans="1:4" x14ac:dyDescent="0.15">
      <c r="A183" s="2">
        <v>158</v>
      </c>
      <c r="B183" s="2">
        <v>4.0949999999999998</v>
      </c>
      <c r="C183" s="2">
        <v>80</v>
      </c>
      <c r="D183" s="2">
        <v>2.4119999999999999</v>
      </c>
    </row>
    <row r="184" spans="1:4" x14ac:dyDescent="0.15">
      <c r="A184" s="2">
        <v>159</v>
      </c>
      <c r="B184" s="2">
        <v>4.1219999999999999</v>
      </c>
      <c r="C184" s="2">
        <v>36</v>
      </c>
      <c r="D184" s="2">
        <v>5.3079999999999998</v>
      </c>
    </row>
    <row r="185" spans="1:4" x14ac:dyDescent="0.15">
      <c r="A185" s="2">
        <v>160</v>
      </c>
      <c r="B185" s="2">
        <v>4.1500000000000004</v>
      </c>
      <c r="C185" s="2">
        <v>37</v>
      </c>
      <c r="D185" s="2">
        <v>5.2770000000000001</v>
      </c>
    </row>
    <row r="186" spans="1:4" x14ac:dyDescent="0.15">
      <c r="A186" s="2">
        <v>161</v>
      </c>
      <c r="B186" s="2">
        <v>4.1669999999999998</v>
      </c>
      <c r="C186" s="2">
        <v>23</v>
      </c>
      <c r="D186" s="2">
        <v>8.3650000000000002</v>
      </c>
    </row>
    <row r="187" spans="1:4" x14ac:dyDescent="0.15">
      <c r="A187" s="2">
        <v>162</v>
      </c>
      <c r="B187" s="2">
        <v>4.1859999999999999</v>
      </c>
      <c r="C187" s="2">
        <v>24</v>
      </c>
      <c r="D187" s="2">
        <v>7.8860000000000001</v>
      </c>
    </row>
    <row r="188" spans="1:4" x14ac:dyDescent="0.15">
      <c r="A188" s="2">
        <v>163</v>
      </c>
      <c r="B188" s="2">
        <v>4.1980000000000004</v>
      </c>
      <c r="C188" s="2">
        <v>16</v>
      </c>
      <c r="D188" s="2">
        <v>12.085000000000001</v>
      </c>
    </row>
    <row r="189" spans="1:4" x14ac:dyDescent="0.15">
      <c r="A189" s="2">
        <v>164</v>
      </c>
      <c r="B189" s="2">
        <v>4.2130000000000001</v>
      </c>
      <c r="C189" s="2">
        <v>20</v>
      </c>
      <c r="D189" s="2">
        <v>9.8019999999999996</v>
      </c>
    </row>
    <row r="190" spans="1:4" x14ac:dyDescent="0.15">
      <c r="A190" s="2">
        <v>165</v>
      </c>
      <c r="B190" s="2">
        <v>4.2229999999999999</v>
      </c>
      <c r="C190" s="2">
        <v>14</v>
      </c>
      <c r="D190" s="2">
        <v>13.56</v>
      </c>
    </row>
    <row r="191" spans="1:4" x14ac:dyDescent="0.15">
      <c r="A191" s="2">
        <v>166</v>
      </c>
      <c r="B191" s="2">
        <v>4.2329999999999997</v>
      </c>
      <c r="C191" s="2">
        <v>13</v>
      </c>
      <c r="D191" s="2">
        <v>14.557</v>
      </c>
    </row>
    <row r="192" spans="1:4" x14ac:dyDescent="0.15">
      <c r="A192" s="2">
        <v>167</v>
      </c>
      <c r="B192" s="2">
        <v>4.2409999999999997</v>
      </c>
      <c r="C192" s="2">
        <v>10</v>
      </c>
      <c r="D192" s="2">
        <v>18.462</v>
      </c>
    </row>
    <row r="193" spans="1:4" x14ac:dyDescent="0.15">
      <c r="A193" s="2">
        <v>168</v>
      </c>
      <c r="B193" s="2">
        <v>4.2489999999999997</v>
      </c>
      <c r="C193" s="2">
        <v>11</v>
      </c>
      <c r="D193" s="2">
        <v>18.248999999999999</v>
      </c>
    </row>
    <row r="194" spans="1:4" x14ac:dyDescent="0.15">
      <c r="A194" s="2">
        <v>169</v>
      </c>
      <c r="B194" s="2">
        <v>4.2569999999999997</v>
      </c>
      <c r="C194" s="2">
        <v>10</v>
      </c>
      <c r="D194" s="2">
        <v>18.79</v>
      </c>
    </row>
    <row r="195" spans="1:4" x14ac:dyDescent="0.15">
      <c r="A195" s="2">
        <v>170</v>
      </c>
      <c r="B195" s="2">
        <v>4.2629999999999999</v>
      </c>
      <c r="C195" s="2">
        <v>8</v>
      </c>
      <c r="D195" s="2">
        <v>24.64</v>
      </c>
    </row>
    <row r="196" spans="1:4" x14ac:dyDescent="0.15">
      <c r="A196" s="2">
        <v>171</v>
      </c>
      <c r="B196" s="2">
        <v>4.2699999999999996</v>
      </c>
      <c r="C196" s="2">
        <v>10</v>
      </c>
      <c r="D196" s="2">
        <v>19.605</v>
      </c>
    </row>
    <row r="197" spans="1:4" x14ac:dyDescent="0.15">
      <c r="A197" s="2">
        <v>172</v>
      </c>
      <c r="B197" s="2">
        <v>4.2779999999999996</v>
      </c>
      <c r="C197" s="2">
        <v>10</v>
      </c>
      <c r="D197" s="2">
        <v>18.959</v>
      </c>
    </row>
    <row r="198" spans="1:4" x14ac:dyDescent="0.15">
      <c r="A198" s="2">
        <v>173</v>
      </c>
      <c r="B198" s="2">
        <v>4.29</v>
      </c>
      <c r="C198" s="2">
        <v>16</v>
      </c>
      <c r="D198" s="2">
        <v>12.178000000000001</v>
      </c>
    </row>
    <row r="199" spans="1:4" x14ac:dyDescent="0.15">
      <c r="A199" s="2">
        <v>174</v>
      </c>
      <c r="B199" s="2">
        <v>4.2990000000000004</v>
      </c>
      <c r="C199" s="2">
        <v>11</v>
      </c>
      <c r="D199" s="2">
        <v>17.207999999999998</v>
      </c>
    </row>
    <row r="200" spans="1:4" x14ac:dyDescent="0.15">
      <c r="A200" s="2">
        <v>175</v>
      </c>
      <c r="B200" s="2">
        <v>4.3070000000000004</v>
      </c>
      <c r="C200" s="2">
        <v>12</v>
      </c>
      <c r="D200" s="2">
        <v>16.707999999999998</v>
      </c>
    </row>
    <row r="201" spans="1:4" x14ac:dyDescent="0.15">
      <c r="A201" s="2">
        <v>176</v>
      </c>
      <c r="B201" s="2">
        <v>4.319</v>
      </c>
      <c r="C201" s="2">
        <v>16</v>
      </c>
      <c r="D201" s="2">
        <v>12.225</v>
      </c>
    </row>
    <row r="202" spans="1:4" x14ac:dyDescent="0.15">
      <c r="A202" s="2">
        <v>177</v>
      </c>
      <c r="B202" s="2">
        <v>4.3289999999999997</v>
      </c>
      <c r="C202" s="2">
        <v>13</v>
      </c>
      <c r="D202" s="2">
        <v>15.222</v>
      </c>
    </row>
    <row r="203" spans="1:4" x14ac:dyDescent="0.15">
      <c r="A203" s="2">
        <v>178</v>
      </c>
      <c r="B203" s="2">
        <v>4.3410000000000002</v>
      </c>
      <c r="C203" s="2">
        <v>16</v>
      </c>
      <c r="D203" s="2">
        <v>11.727</v>
      </c>
    </row>
    <row r="204" spans="1:4" x14ac:dyDescent="0.15">
      <c r="A204" s="2">
        <v>179</v>
      </c>
      <c r="B204" s="2">
        <v>4.3529999999999998</v>
      </c>
      <c r="C204" s="2">
        <v>16</v>
      </c>
      <c r="D204" s="2">
        <v>12.131</v>
      </c>
    </row>
    <row r="205" spans="1:4" x14ac:dyDescent="0.15">
      <c r="A205" s="2">
        <v>180</v>
      </c>
      <c r="B205" s="2">
        <v>4.3639999999999999</v>
      </c>
      <c r="C205" s="2">
        <v>14</v>
      </c>
      <c r="D205" s="2">
        <v>13.647</v>
      </c>
    </row>
    <row r="206" spans="1:4" x14ac:dyDescent="0.15">
      <c r="A206" s="2">
        <v>181</v>
      </c>
      <c r="B206" s="2">
        <v>4.3730000000000002</v>
      </c>
      <c r="C206" s="2">
        <v>12</v>
      </c>
      <c r="D206" s="2">
        <v>16.491</v>
      </c>
    </row>
    <row r="207" spans="1:4" x14ac:dyDescent="0.15">
      <c r="A207" s="2">
        <v>182</v>
      </c>
      <c r="B207" s="2">
        <v>4.383</v>
      </c>
      <c r="C207" s="2">
        <v>13</v>
      </c>
      <c r="D207" s="2">
        <v>14.425000000000001</v>
      </c>
    </row>
    <row r="208" spans="1:4" x14ac:dyDescent="0.15">
      <c r="A208" s="2">
        <v>183</v>
      </c>
      <c r="B208" s="2">
        <v>4.391</v>
      </c>
      <c r="C208" s="2">
        <v>10</v>
      </c>
      <c r="D208" s="2">
        <v>19.306000000000001</v>
      </c>
    </row>
    <row r="209" spans="1:4" x14ac:dyDescent="0.15">
      <c r="A209" s="2">
        <v>184</v>
      </c>
      <c r="B209" s="2">
        <v>4.4029999999999996</v>
      </c>
      <c r="C209" s="2">
        <v>17</v>
      </c>
      <c r="D209" s="2">
        <v>11.369</v>
      </c>
    </row>
    <row r="210" spans="1:4" x14ac:dyDescent="0.15">
      <c r="A210" s="2">
        <v>185</v>
      </c>
      <c r="B210" s="2">
        <v>4.4089999999999998</v>
      </c>
      <c r="C210" s="2">
        <v>8</v>
      </c>
      <c r="D210" s="2">
        <v>24.262</v>
      </c>
    </row>
    <row r="211" spans="1:4" x14ac:dyDescent="0.15">
      <c r="A211" s="2">
        <v>186</v>
      </c>
      <c r="B211" s="2">
        <v>4.42</v>
      </c>
      <c r="C211" s="2">
        <v>14</v>
      </c>
      <c r="D211" s="2">
        <v>13.677</v>
      </c>
    </row>
    <row r="212" spans="1:4" x14ac:dyDescent="0.15">
      <c r="A212" s="2">
        <v>187</v>
      </c>
      <c r="B212" s="2">
        <v>4.43</v>
      </c>
      <c r="C212" s="2">
        <v>13</v>
      </c>
      <c r="D212" s="2">
        <v>15.407</v>
      </c>
    </row>
    <row r="213" spans="1:4" x14ac:dyDescent="0.15">
      <c r="A213" s="2">
        <v>188</v>
      </c>
      <c r="B213" s="2">
        <v>4.4370000000000003</v>
      </c>
      <c r="C213" s="2">
        <v>10</v>
      </c>
      <c r="D213" s="2">
        <v>19.605</v>
      </c>
    </row>
    <row r="214" spans="1:4" x14ac:dyDescent="0.15">
      <c r="A214" s="2">
        <v>189</v>
      </c>
      <c r="B214" s="2">
        <v>4.4489999999999998</v>
      </c>
      <c r="C214" s="2">
        <v>16</v>
      </c>
      <c r="D214" s="2">
        <v>12.131</v>
      </c>
    </row>
    <row r="215" spans="1:4" x14ac:dyDescent="0.15">
      <c r="A215" s="2">
        <v>190</v>
      </c>
      <c r="B215" s="2">
        <v>4.4580000000000002</v>
      </c>
      <c r="C215" s="2">
        <v>11</v>
      </c>
      <c r="D215" s="2">
        <v>16.885999999999999</v>
      </c>
    </row>
    <row r="216" spans="1:4" x14ac:dyDescent="0.15">
      <c r="A216" s="2">
        <v>191</v>
      </c>
      <c r="B216" s="2">
        <v>4.468</v>
      </c>
      <c r="C216" s="2">
        <v>13</v>
      </c>
      <c r="D216" s="2">
        <v>14.657999999999999</v>
      </c>
    </row>
    <row r="217" spans="1:4" x14ac:dyDescent="0.15">
      <c r="A217" s="2">
        <v>192</v>
      </c>
      <c r="B217" s="2">
        <v>4.476</v>
      </c>
      <c r="C217" s="2">
        <v>11</v>
      </c>
      <c r="D217" s="2">
        <v>17.738</v>
      </c>
    </row>
    <row r="218" spans="1:4" x14ac:dyDescent="0.15">
      <c r="A218" s="2">
        <v>193</v>
      </c>
      <c r="B218" s="2">
        <v>4.484</v>
      </c>
      <c r="C218" s="2">
        <v>11</v>
      </c>
      <c r="D218" s="2">
        <v>17.788</v>
      </c>
    </row>
    <row r="219" spans="1:4" x14ac:dyDescent="0.15">
      <c r="A219" s="2">
        <v>194</v>
      </c>
      <c r="B219" s="2">
        <v>4.4930000000000003</v>
      </c>
      <c r="C219" s="2">
        <v>11</v>
      </c>
      <c r="D219" s="2">
        <v>17.023</v>
      </c>
    </row>
    <row r="220" spans="1:4" x14ac:dyDescent="0.15">
      <c r="A220" s="2">
        <v>195</v>
      </c>
      <c r="B220" s="2">
        <v>4.5</v>
      </c>
      <c r="C220" s="2">
        <v>10</v>
      </c>
      <c r="D220" s="2">
        <v>20.231000000000002</v>
      </c>
    </row>
    <row r="221" spans="1:4" x14ac:dyDescent="0.15">
      <c r="A221" s="2">
        <v>196</v>
      </c>
      <c r="B221" s="2">
        <v>4.5069999999999997</v>
      </c>
      <c r="C221" s="2">
        <v>10</v>
      </c>
      <c r="D221" s="2">
        <v>19.247</v>
      </c>
    </row>
    <row r="222" spans="1:4" x14ac:dyDescent="0.15">
      <c r="A222" s="2">
        <v>197</v>
      </c>
      <c r="B222" s="2">
        <v>4.5140000000000002</v>
      </c>
      <c r="C222" s="2">
        <v>8</v>
      </c>
      <c r="D222" s="2">
        <v>22.861000000000001</v>
      </c>
    </row>
    <row r="223" spans="1:4" x14ac:dyDescent="0.15">
      <c r="A223" s="2">
        <v>198</v>
      </c>
      <c r="B223" s="2">
        <v>4.5199999999999996</v>
      </c>
      <c r="C223" s="2">
        <v>9</v>
      </c>
      <c r="D223" s="2">
        <v>22.454999999999998</v>
      </c>
    </row>
    <row r="224" spans="1:4" x14ac:dyDescent="0.15">
      <c r="A224" s="2">
        <v>199</v>
      </c>
      <c r="B224" s="2">
        <v>4.5259999999999998</v>
      </c>
      <c r="C224" s="2">
        <v>8</v>
      </c>
      <c r="D224" s="2">
        <v>25.128</v>
      </c>
    </row>
    <row r="225" spans="1:4" x14ac:dyDescent="0.15">
      <c r="A225" s="2">
        <v>200</v>
      </c>
      <c r="B225" s="2">
        <v>4.5309999999999997</v>
      </c>
      <c r="C225" s="2">
        <v>6</v>
      </c>
      <c r="D225" s="2">
        <v>30.297999999999998</v>
      </c>
    </row>
    <row r="226" spans="1:4" x14ac:dyDescent="0.15">
      <c r="A226" s="2">
        <v>201</v>
      </c>
      <c r="B226" s="2">
        <v>4.5350000000000001</v>
      </c>
      <c r="C226" s="2">
        <v>6</v>
      </c>
      <c r="D226" s="2">
        <v>32.981000000000002</v>
      </c>
    </row>
    <row r="227" spans="1:4" x14ac:dyDescent="0.15">
      <c r="A227" s="2">
        <v>202</v>
      </c>
      <c r="B227" s="2">
        <v>4.54</v>
      </c>
      <c r="C227" s="2">
        <v>6</v>
      </c>
      <c r="D227" s="2">
        <v>31.981999999999999</v>
      </c>
    </row>
    <row r="228" spans="1:4" x14ac:dyDescent="0.15">
      <c r="A228" s="2">
        <v>203</v>
      </c>
      <c r="B228" s="2">
        <v>4.5449999999999999</v>
      </c>
      <c r="C228" s="2">
        <v>7</v>
      </c>
      <c r="D228" s="2">
        <v>26.167000000000002</v>
      </c>
    </row>
    <row r="229" spans="1:4" x14ac:dyDescent="0.15">
      <c r="A229" s="2">
        <v>204</v>
      </c>
      <c r="B229" s="2">
        <v>4.548</v>
      </c>
      <c r="C229" s="2">
        <v>3</v>
      </c>
      <c r="D229" s="2">
        <v>62.697000000000003</v>
      </c>
    </row>
    <row r="230" spans="1:4" x14ac:dyDescent="0.15">
      <c r="A230" s="2">
        <v>205</v>
      </c>
      <c r="B230" s="2">
        <v>4.5519999999999996</v>
      </c>
      <c r="C230" s="2">
        <v>6</v>
      </c>
      <c r="D230" s="2">
        <v>33.154000000000003</v>
      </c>
    </row>
    <row r="231" spans="1:4" x14ac:dyDescent="0.15">
      <c r="A231" s="2">
        <v>206</v>
      </c>
      <c r="B231" s="2">
        <v>4.556</v>
      </c>
      <c r="C231" s="2">
        <v>5</v>
      </c>
      <c r="D231" s="2">
        <v>36.393000000000001</v>
      </c>
    </row>
    <row r="232" spans="1:4" x14ac:dyDescent="0.15">
      <c r="A232" s="2">
        <v>207</v>
      </c>
      <c r="B232" s="2">
        <v>4.5609999999999999</v>
      </c>
      <c r="C232" s="2">
        <v>6</v>
      </c>
      <c r="D232" s="2">
        <v>30.297999999999998</v>
      </c>
    </row>
    <row r="233" spans="1:4" x14ac:dyDescent="0.15">
      <c r="A233" s="2">
        <v>208</v>
      </c>
      <c r="B233" s="2">
        <v>4.5650000000000004</v>
      </c>
      <c r="C233" s="2">
        <v>6</v>
      </c>
      <c r="D233" s="2">
        <v>34.792999999999999</v>
      </c>
    </row>
    <row r="234" spans="1:4" x14ac:dyDescent="0.15">
      <c r="A234" s="2">
        <v>209</v>
      </c>
      <c r="B234" s="2">
        <v>4.5709999999999997</v>
      </c>
      <c r="C234" s="2">
        <v>8</v>
      </c>
      <c r="D234" s="2">
        <v>25.029</v>
      </c>
    </row>
    <row r="235" spans="1:4" x14ac:dyDescent="0.15">
      <c r="A235" s="2">
        <v>210</v>
      </c>
      <c r="B235" s="2">
        <v>4.5759999999999996</v>
      </c>
      <c r="C235" s="2">
        <v>7</v>
      </c>
      <c r="D235" s="2">
        <v>26.946000000000002</v>
      </c>
    </row>
    <row r="236" spans="1:4" x14ac:dyDescent="0.15">
      <c r="A236" s="2">
        <v>211</v>
      </c>
      <c r="B236" s="2">
        <v>4.5810000000000004</v>
      </c>
      <c r="C236" s="2">
        <v>6</v>
      </c>
      <c r="D236" s="2">
        <v>31.981999999999999</v>
      </c>
    </row>
    <row r="237" spans="1:4" x14ac:dyDescent="0.15">
      <c r="A237" s="2">
        <v>212</v>
      </c>
      <c r="B237" s="2">
        <v>4.5860000000000003</v>
      </c>
      <c r="C237" s="2">
        <v>7</v>
      </c>
      <c r="D237" s="2">
        <v>27.532</v>
      </c>
    </row>
    <row r="238" spans="1:4" x14ac:dyDescent="0.15">
      <c r="A238" s="2">
        <v>213</v>
      </c>
      <c r="B238" s="2">
        <v>4.5910000000000002</v>
      </c>
      <c r="C238" s="2">
        <v>7</v>
      </c>
      <c r="D238" s="2">
        <v>28.018999999999998</v>
      </c>
    </row>
    <row r="239" spans="1:4" x14ac:dyDescent="0.15">
      <c r="A239" s="2">
        <v>214</v>
      </c>
      <c r="B239" s="2">
        <v>4.5970000000000004</v>
      </c>
      <c r="C239" s="2">
        <v>8</v>
      </c>
      <c r="D239" s="2">
        <v>24.449000000000002</v>
      </c>
    </row>
    <row r="240" spans="1:4" x14ac:dyDescent="0.15">
      <c r="A240" s="2">
        <v>215</v>
      </c>
      <c r="B240" s="2">
        <v>4.6020000000000003</v>
      </c>
      <c r="C240" s="2">
        <v>6</v>
      </c>
      <c r="D240" s="2">
        <v>29.87</v>
      </c>
    </row>
    <row r="241" spans="1:4" x14ac:dyDescent="0.15">
      <c r="A241" s="2">
        <v>216</v>
      </c>
      <c r="B241" s="2">
        <v>4.6070000000000002</v>
      </c>
      <c r="C241" s="2">
        <v>7</v>
      </c>
      <c r="D241" s="2">
        <v>28.652999999999999</v>
      </c>
    </row>
    <row r="242" spans="1:4" x14ac:dyDescent="0.15">
      <c r="A242" s="2">
        <v>217</v>
      </c>
      <c r="B242" s="2">
        <v>4.6120000000000001</v>
      </c>
      <c r="C242" s="2">
        <v>6</v>
      </c>
      <c r="D242" s="2">
        <v>33.505000000000003</v>
      </c>
    </row>
    <row r="243" spans="1:4" x14ac:dyDescent="0.15">
      <c r="A243" s="2">
        <v>218</v>
      </c>
      <c r="B243" s="2">
        <v>4.617</v>
      </c>
      <c r="C243" s="2">
        <v>7</v>
      </c>
      <c r="D243" s="2">
        <v>26.059000000000001</v>
      </c>
    </row>
    <row r="244" spans="1:4" x14ac:dyDescent="0.15">
      <c r="A244" s="2">
        <v>219</v>
      </c>
      <c r="B244" s="2">
        <v>4.6219999999999999</v>
      </c>
      <c r="C244" s="2">
        <v>6</v>
      </c>
      <c r="D244" s="2">
        <v>29.87</v>
      </c>
    </row>
    <row r="245" spans="1:4" x14ac:dyDescent="0.15">
      <c r="A245" s="2">
        <v>220</v>
      </c>
      <c r="B245" s="2">
        <v>4.6269999999999998</v>
      </c>
      <c r="C245" s="2">
        <v>6</v>
      </c>
      <c r="D245" s="2">
        <v>31.193999999999999</v>
      </c>
    </row>
    <row r="246" spans="1:4" x14ac:dyDescent="0.15">
      <c r="A246" s="2">
        <v>221</v>
      </c>
      <c r="B246" s="2">
        <v>4.6310000000000002</v>
      </c>
      <c r="C246" s="2">
        <v>5</v>
      </c>
      <c r="D246" s="2">
        <v>35.575000000000003</v>
      </c>
    </row>
    <row r="247" spans="1:4" x14ac:dyDescent="0.15">
      <c r="A247" s="2">
        <v>222</v>
      </c>
      <c r="B247" s="2">
        <v>4.6369999999999996</v>
      </c>
      <c r="C247" s="2">
        <v>8</v>
      </c>
      <c r="D247" s="2">
        <v>25.228999999999999</v>
      </c>
    </row>
    <row r="248" spans="1:4" x14ac:dyDescent="0.15">
      <c r="A248" s="2">
        <v>223</v>
      </c>
      <c r="B248" s="2">
        <v>4.6420000000000003</v>
      </c>
      <c r="C248" s="2">
        <v>7</v>
      </c>
      <c r="D248" s="2">
        <v>29.591000000000001</v>
      </c>
    </row>
    <row r="249" spans="1:4" x14ac:dyDescent="0.15">
      <c r="A249" s="2">
        <v>224</v>
      </c>
      <c r="B249" s="2">
        <v>4.6459999999999999</v>
      </c>
      <c r="C249" s="2">
        <v>6</v>
      </c>
      <c r="D249" s="2">
        <v>31.347999999999999</v>
      </c>
    </row>
    <row r="250" spans="1:4" x14ac:dyDescent="0.15">
      <c r="A250" s="2">
        <v>225</v>
      </c>
      <c r="B250" s="2">
        <v>4.6509999999999998</v>
      </c>
      <c r="C250" s="2">
        <v>6</v>
      </c>
      <c r="D250" s="2">
        <v>33.683</v>
      </c>
    </row>
    <row r="251" spans="1:4" x14ac:dyDescent="0.15">
      <c r="A251" s="2">
        <v>226</v>
      </c>
      <c r="B251" s="2">
        <v>4.657</v>
      </c>
      <c r="C251" s="2">
        <v>9</v>
      </c>
      <c r="D251" s="2">
        <v>22.696999999999999</v>
      </c>
    </row>
    <row r="252" spans="1:4" x14ac:dyDescent="0.15">
      <c r="A252" s="2">
        <v>227</v>
      </c>
      <c r="B252" s="2">
        <v>4.6589999999999998</v>
      </c>
      <c r="C252" s="2">
        <v>3</v>
      </c>
      <c r="D252" s="2">
        <v>77.224000000000004</v>
      </c>
    </row>
    <row r="253" spans="1:4" x14ac:dyDescent="0.15">
      <c r="A253" s="2">
        <v>228</v>
      </c>
      <c r="B253" s="2">
        <v>4.6639999999999997</v>
      </c>
      <c r="C253" s="2">
        <v>7</v>
      </c>
      <c r="D253" s="2">
        <v>27.896000000000001</v>
      </c>
    </row>
    <row r="254" spans="1:4" x14ac:dyDescent="0.15">
      <c r="A254" s="2">
        <v>229</v>
      </c>
      <c r="B254" s="2">
        <v>4.6680000000000001</v>
      </c>
      <c r="C254" s="2">
        <v>5</v>
      </c>
      <c r="D254" s="2">
        <v>37.692999999999998</v>
      </c>
    </row>
    <row r="255" spans="1:4" x14ac:dyDescent="0.15">
      <c r="A255" s="2">
        <v>230</v>
      </c>
      <c r="B255" s="2">
        <v>4.6719999999999997</v>
      </c>
      <c r="C255" s="2">
        <v>5</v>
      </c>
      <c r="D255" s="2">
        <v>40.078000000000003</v>
      </c>
    </row>
    <row r="256" spans="1:4" x14ac:dyDescent="0.15">
      <c r="A256" s="2">
        <v>231</v>
      </c>
      <c r="B256" s="2">
        <v>4.6769999999999996</v>
      </c>
      <c r="C256" s="2">
        <v>6</v>
      </c>
      <c r="D256" s="2">
        <v>29.87</v>
      </c>
    </row>
    <row r="257" spans="1:4" x14ac:dyDescent="0.15">
      <c r="A257" s="2">
        <v>232</v>
      </c>
      <c r="B257" s="2">
        <v>4.6790000000000003</v>
      </c>
      <c r="C257" s="2">
        <v>3</v>
      </c>
      <c r="D257" s="2">
        <v>77.224000000000004</v>
      </c>
    </row>
    <row r="258" spans="1:4" x14ac:dyDescent="0.15">
      <c r="A258" s="2">
        <v>233</v>
      </c>
      <c r="B258" s="2">
        <v>4.6849999999999996</v>
      </c>
      <c r="C258" s="2">
        <v>8</v>
      </c>
      <c r="D258" s="2">
        <v>22.777999999999999</v>
      </c>
    </row>
    <row r="259" spans="1:4" x14ac:dyDescent="0.15">
      <c r="A259" s="2">
        <v>234</v>
      </c>
      <c r="B259" s="2">
        <v>4.6890000000000001</v>
      </c>
      <c r="C259" s="2">
        <v>5</v>
      </c>
      <c r="D259" s="2">
        <v>38.612000000000002</v>
      </c>
    </row>
    <row r="260" spans="1:4" x14ac:dyDescent="0.15">
      <c r="A260" s="2">
        <v>235</v>
      </c>
      <c r="B260" s="2">
        <v>4.694</v>
      </c>
      <c r="C260" s="2">
        <v>7</v>
      </c>
      <c r="D260" s="2">
        <v>26.059000000000001</v>
      </c>
    </row>
    <row r="261" spans="1:4" x14ac:dyDescent="0.15">
      <c r="A261" s="2">
        <v>236</v>
      </c>
      <c r="B261" s="2">
        <v>4.6970000000000001</v>
      </c>
      <c r="C261" s="2">
        <v>4</v>
      </c>
      <c r="D261" s="2">
        <v>48.338999999999999</v>
      </c>
    </row>
    <row r="262" spans="1:4" x14ac:dyDescent="0.15">
      <c r="A262" s="2">
        <v>237</v>
      </c>
      <c r="B262" s="2">
        <v>4.7030000000000003</v>
      </c>
      <c r="C262" s="2">
        <v>8</v>
      </c>
      <c r="D262" s="2">
        <v>25.228999999999999</v>
      </c>
    </row>
    <row r="263" spans="1:4" x14ac:dyDescent="0.15">
      <c r="A263" s="2">
        <v>238</v>
      </c>
      <c r="B263" s="2">
        <v>4.7060000000000004</v>
      </c>
      <c r="C263" s="2">
        <v>4</v>
      </c>
      <c r="D263" s="2">
        <v>53.213000000000001</v>
      </c>
    </row>
    <row r="264" spans="1:4" x14ac:dyDescent="0.15">
      <c r="A264" s="2">
        <v>239</v>
      </c>
      <c r="B264" s="2">
        <v>4.7119999999999997</v>
      </c>
      <c r="C264" s="2">
        <v>8</v>
      </c>
      <c r="D264" s="2">
        <v>24.449000000000002</v>
      </c>
    </row>
    <row r="265" spans="1:4" x14ac:dyDescent="0.15">
      <c r="A265" s="2">
        <v>240</v>
      </c>
      <c r="B265" s="2">
        <v>4.7149999999999999</v>
      </c>
      <c r="C265" s="2">
        <v>4</v>
      </c>
      <c r="D265" s="2">
        <v>46.561999999999998</v>
      </c>
    </row>
    <row r="266" spans="1:4" x14ac:dyDescent="0.15">
      <c r="A266" s="2">
        <v>241</v>
      </c>
      <c r="B266" s="2">
        <v>4.718</v>
      </c>
      <c r="C266" s="2">
        <v>4</v>
      </c>
      <c r="D266" s="2">
        <v>44.594000000000001</v>
      </c>
    </row>
    <row r="267" spans="1:4" x14ac:dyDescent="0.15">
      <c r="A267" s="2">
        <v>242</v>
      </c>
      <c r="B267" s="2">
        <v>4.7240000000000002</v>
      </c>
      <c r="C267" s="2">
        <v>7</v>
      </c>
      <c r="D267" s="2">
        <v>26.606999999999999</v>
      </c>
    </row>
    <row r="268" spans="1:4" x14ac:dyDescent="0.15">
      <c r="A268" s="2">
        <v>243</v>
      </c>
      <c r="B268" s="2">
        <v>4.7279999999999998</v>
      </c>
      <c r="C268" s="2">
        <v>5</v>
      </c>
      <c r="D268" s="2">
        <v>36.393000000000001</v>
      </c>
    </row>
    <row r="269" spans="1:4" x14ac:dyDescent="0.15">
      <c r="A269" s="2">
        <v>244</v>
      </c>
      <c r="B269" s="2">
        <v>4.7300000000000004</v>
      </c>
      <c r="C269" s="2">
        <v>4</v>
      </c>
      <c r="D269" s="2">
        <v>52.77</v>
      </c>
    </row>
    <row r="270" spans="1:4" x14ac:dyDescent="0.15">
      <c r="A270" s="2">
        <v>245</v>
      </c>
      <c r="B270" s="2">
        <v>4.7359999999999998</v>
      </c>
      <c r="C270" s="2">
        <v>8</v>
      </c>
      <c r="D270" s="2">
        <v>25.228999999999999</v>
      </c>
    </row>
    <row r="271" spans="1:4" x14ac:dyDescent="0.15">
      <c r="A271" s="2">
        <v>246</v>
      </c>
      <c r="B271" s="2">
        <v>4.7389999999999999</v>
      </c>
      <c r="C271" s="2">
        <v>4</v>
      </c>
      <c r="D271" s="2">
        <v>49.860999999999997</v>
      </c>
    </row>
    <row r="272" spans="1:4" x14ac:dyDescent="0.15">
      <c r="A272" s="2">
        <v>247</v>
      </c>
      <c r="B272" s="2">
        <v>4.7439999999999998</v>
      </c>
      <c r="C272" s="2">
        <v>6</v>
      </c>
      <c r="D272" s="2">
        <v>32.81</v>
      </c>
    </row>
    <row r="273" spans="1:4" x14ac:dyDescent="0.15">
      <c r="A273" s="2">
        <v>248</v>
      </c>
      <c r="B273" s="2">
        <v>4.7450000000000001</v>
      </c>
      <c r="C273" s="2">
        <v>1</v>
      </c>
      <c r="D273" s="2">
        <v>145.86500000000001</v>
      </c>
    </row>
    <row r="274" spans="1:4" x14ac:dyDescent="0.15">
      <c r="A274" s="2">
        <v>249</v>
      </c>
      <c r="B274" s="2">
        <v>4.75</v>
      </c>
      <c r="C274" s="2">
        <v>8</v>
      </c>
      <c r="D274" s="2">
        <v>24.873000000000001</v>
      </c>
    </row>
    <row r="275" spans="1:4" x14ac:dyDescent="0.15">
      <c r="A275" s="2">
        <v>250</v>
      </c>
      <c r="B275" s="2">
        <v>4.7539999999999996</v>
      </c>
      <c r="C275" s="2">
        <v>5</v>
      </c>
      <c r="D275" s="2">
        <v>38.378</v>
      </c>
    </row>
    <row r="276" spans="1:4" x14ac:dyDescent="0.15">
      <c r="A276" s="2">
        <v>251</v>
      </c>
      <c r="B276" s="2">
        <v>4.76</v>
      </c>
      <c r="C276" s="2">
        <v>8</v>
      </c>
      <c r="D276" s="2">
        <v>25.431000000000001</v>
      </c>
    </row>
    <row r="277" spans="1:4" x14ac:dyDescent="0.15">
      <c r="A277" s="2">
        <v>252</v>
      </c>
      <c r="B277" s="2">
        <v>4.7610000000000001</v>
      </c>
      <c r="C277" s="2">
        <v>1</v>
      </c>
      <c r="D277" s="2">
        <v>145.86500000000001</v>
      </c>
    </row>
    <row r="278" spans="1:4" x14ac:dyDescent="0.15">
      <c r="A278" s="2">
        <v>253</v>
      </c>
      <c r="B278" s="2">
        <v>4.7670000000000003</v>
      </c>
      <c r="C278" s="2">
        <v>8</v>
      </c>
      <c r="D278" s="2">
        <v>24.3</v>
      </c>
    </row>
    <row r="279" spans="1:4" x14ac:dyDescent="0.15">
      <c r="A279" s="2">
        <v>254</v>
      </c>
      <c r="B279" s="2">
        <v>4.7679999999999998</v>
      </c>
      <c r="C279" s="2">
        <v>1</v>
      </c>
      <c r="D279" s="2">
        <v>145.86500000000001</v>
      </c>
    </row>
    <row r="280" spans="1:4" x14ac:dyDescent="0.15">
      <c r="A280" s="2">
        <v>255</v>
      </c>
      <c r="B280" s="2">
        <v>4.7750000000000004</v>
      </c>
      <c r="C280" s="2">
        <v>9</v>
      </c>
      <c r="D280" s="2">
        <v>22.33</v>
      </c>
    </row>
    <row r="281" spans="1:4" x14ac:dyDescent="0.15">
      <c r="A281" s="2">
        <v>256</v>
      </c>
      <c r="B281" s="2">
        <v>4.7759999999999998</v>
      </c>
      <c r="C281" s="2">
        <v>1</v>
      </c>
      <c r="D281" s="2">
        <v>145.86500000000001</v>
      </c>
    </row>
    <row r="282" spans="1:4" x14ac:dyDescent="0.15">
      <c r="A282" s="2">
        <v>257</v>
      </c>
      <c r="B282" s="2">
        <v>4.782</v>
      </c>
      <c r="C282" s="2">
        <v>8</v>
      </c>
      <c r="D282" s="2">
        <v>23.664999999999999</v>
      </c>
    </row>
    <row r="283" spans="1:4" x14ac:dyDescent="0.15">
      <c r="A283" s="2">
        <v>258</v>
      </c>
      <c r="B283" s="2">
        <v>4.7830000000000004</v>
      </c>
      <c r="C283" s="2">
        <v>1</v>
      </c>
      <c r="D283" s="2">
        <v>145.86500000000001</v>
      </c>
    </row>
    <row r="284" spans="1:4" x14ac:dyDescent="0.15">
      <c r="A284" s="2">
        <v>259</v>
      </c>
      <c r="B284" s="2">
        <v>4.7850000000000001</v>
      </c>
      <c r="C284" s="2">
        <v>3</v>
      </c>
      <c r="D284" s="2">
        <v>56.244</v>
      </c>
    </row>
    <row r="285" spans="1:4" x14ac:dyDescent="0.15">
      <c r="A285" s="2">
        <v>260</v>
      </c>
      <c r="B285" s="2">
        <v>4.7930000000000001</v>
      </c>
      <c r="C285" s="2">
        <v>10</v>
      </c>
      <c r="D285" s="2">
        <v>19.015999999999998</v>
      </c>
    </row>
    <row r="286" spans="1:4" x14ac:dyDescent="0.15">
      <c r="A286" s="2">
        <v>261</v>
      </c>
      <c r="B286" s="2">
        <v>4.7939999999999996</v>
      </c>
      <c r="C286" s="2">
        <v>1</v>
      </c>
      <c r="D286" s="2">
        <v>145.86500000000001</v>
      </c>
    </row>
    <row r="287" spans="1:4" x14ac:dyDescent="0.15">
      <c r="A287" s="2">
        <v>262</v>
      </c>
      <c r="B287" s="2">
        <v>4.7969999999999997</v>
      </c>
      <c r="C287" s="2">
        <v>4</v>
      </c>
      <c r="D287" s="2">
        <v>53.17</v>
      </c>
    </row>
    <row r="288" spans="1:4" x14ac:dyDescent="0.15">
      <c r="A288" s="2">
        <v>263</v>
      </c>
      <c r="B288" s="2">
        <v>4.8</v>
      </c>
      <c r="C288" s="2">
        <v>5</v>
      </c>
      <c r="D288" s="2">
        <v>37.725000000000001</v>
      </c>
    </row>
    <row r="289" spans="1:4" x14ac:dyDescent="0.15">
      <c r="A289" s="2">
        <v>264</v>
      </c>
      <c r="B289" s="2">
        <v>4.8040000000000003</v>
      </c>
      <c r="C289" s="2">
        <v>5</v>
      </c>
      <c r="D289" s="2">
        <v>37.725000000000001</v>
      </c>
    </row>
    <row r="290" spans="1:4" x14ac:dyDescent="0.15">
      <c r="A290" s="2">
        <v>265</v>
      </c>
      <c r="B290" s="2">
        <v>4.8090000000000002</v>
      </c>
      <c r="C290" s="2">
        <v>7</v>
      </c>
      <c r="D290" s="2">
        <v>29.013999999999999</v>
      </c>
    </row>
    <row r="291" spans="1:4" x14ac:dyDescent="0.15">
      <c r="A291" s="2">
        <v>266</v>
      </c>
      <c r="B291" s="2">
        <v>4.8129999999999997</v>
      </c>
      <c r="C291" s="2">
        <v>7</v>
      </c>
      <c r="D291" s="2">
        <v>29.54</v>
      </c>
    </row>
    <row r="292" spans="1:4" x14ac:dyDescent="0.15">
      <c r="A292" s="2">
        <v>267</v>
      </c>
      <c r="B292" s="2">
        <v>4.8140000000000001</v>
      </c>
      <c r="C292" s="2">
        <v>1</v>
      </c>
      <c r="D292" s="2">
        <v>137.44900000000001</v>
      </c>
    </row>
    <row r="293" spans="1:4" x14ac:dyDescent="0.15">
      <c r="A293" s="2">
        <v>268</v>
      </c>
      <c r="B293" s="2">
        <v>4.8179999999999996</v>
      </c>
      <c r="C293" s="2">
        <v>4</v>
      </c>
      <c r="D293" s="2">
        <v>43.686</v>
      </c>
    </row>
    <row r="294" spans="1:4" x14ac:dyDescent="0.15">
      <c r="A294" s="2">
        <v>269</v>
      </c>
      <c r="B294" s="2">
        <v>4.8239999999999998</v>
      </c>
      <c r="C294" s="2">
        <v>9</v>
      </c>
      <c r="D294" s="2">
        <v>20.646999999999998</v>
      </c>
    </row>
    <row r="295" spans="1:4" x14ac:dyDescent="0.15">
      <c r="A295" s="2">
        <v>270</v>
      </c>
      <c r="B295" s="2">
        <v>4.827</v>
      </c>
      <c r="C295" s="2">
        <v>4</v>
      </c>
      <c r="D295" s="2">
        <v>50.567999999999998</v>
      </c>
    </row>
    <row r="296" spans="1:4" x14ac:dyDescent="0.15">
      <c r="A296" s="2">
        <v>271</v>
      </c>
      <c r="B296" s="2">
        <v>4.83</v>
      </c>
      <c r="C296" s="2">
        <v>5</v>
      </c>
      <c r="D296" s="2">
        <v>41.152000000000001</v>
      </c>
    </row>
    <row r="297" spans="1:4" x14ac:dyDescent="0.15">
      <c r="A297" s="2">
        <v>272</v>
      </c>
      <c r="B297" s="2">
        <v>4.8360000000000003</v>
      </c>
      <c r="C297" s="2">
        <v>8</v>
      </c>
      <c r="D297" s="2">
        <v>24.556000000000001</v>
      </c>
    </row>
    <row r="298" spans="1:4" x14ac:dyDescent="0.15">
      <c r="A298" s="2">
        <v>273</v>
      </c>
      <c r="B298" s="2">
        <v>4.8390000000000004</v>
      </c>
      <c r="C298" s="2">
        <v>5</v>
      </c>
      <c r="D298" s="2">
        <v>38.747</v>
      </c>
    </row>
    <row r="299" spans="1:4" x14ac:dyDescent="0.15">
      <c r="A299" s="2">
        <v>274</v>
      </c>
      <c r="B299" s="2">
        <v>4.8440000000000003</v>
      </c>
      <c r="C299" s="2">
        <v>7</v>
      </c>
      <c r="D299" s="2">
        <v>28.966000000000001</v>
      </c>
    </row>
    <row r="300" spans="1:4" x14ac:dyDescent="0.15">
      <c r="A300" s="2">
        <v>275</v>
      </c>
      <c r="B300" s="2">
        <v>4.8479999999999999</v>
      </c>
      <c r="C300" s="2">
        <v>5</v>
      </c>
      <c r="D300" s="2">
        <v>35.945999999999998</v>
      </c>
    </row>
    <row r="301" spans="1:4" x14ac:dyDescent="0.15">
      <c r="A301" s="2">
        <v>276</v>
      </c>
      <c r="B301" s="2">
        <v>4.8529999999999998</v>
      </c>
      <c r="C301" s="2">
        <v>6</v>
      </c>
      <c r="D301" s="2">
        <v>30.135999999999999</v>
      </c>
    </row>
    <row r="302" spans="1:4" x14ac:dyDescent="0.15">
      <c r="A302" s="2">
        <v>277</v>
      </c>
      <c r="B302" s="2">
        <v>4.8570000000000002</v>
      </c>
      <c r="C302" s="2">
        <v>6</v>
      </c>
      <c r="D302" s="2">
        <v>31.241</v>
      </c>
    </row>
    <row r="303" spans="1:4" x14ac:dyDescent="0.15">
      <c r="A303" s="2">
        <v>278</v>
      </c>
      <c r="B303" s="2">
        <v>4.8609999999999998</v>
      </c>
      <c r="C303" s="2">
        <v>6</v>
      </c>
      <c r="D303" s="2">
        <v>33.712000000000003</v>
      </c>
    </row>
    <row r="304" spans="1:4" x14ac:dyDescent="0.15">
      <c r="A304" s="2">
        <v>279</v>
      </c>
      <c r="B304" s="2">
        <v>4.8639999999999999</v>
      </c>
      <c r="C304" s="2">
        <v>4</v>
      </c>
      <c r="D304" s="2">
        <v>44.2</v>
      </c>
    </row>
    <row r="305" spans="1:4" x14ac:dyDescent="0.15">
      <c r="A305" s="2">
        <v>280</v>
      </c>
      <c r="B305" s="2">
        <v>4.87</v>
      </c>
      <c r="C305" s="2">
        <v>8</v>
      </c>
      <c r="D305" s="2">
        <v>24.256</v>
      </c>
    </row>
    <row r="306" spans="1:4" x14ac:dyDescent="0.15">
      <c r="A306" s="2">
        <v>281</v>
      </c>
      <c r="B306" s="2">
        <v>4.8730000000000002</v>
      </c>
      <c r="C306" s="2">
        <v>5</v>
      </c>
      <c r="D306" s="2">
        <v>41.726999999999997</v>
      </c>
    </row>
    <row r="307" spans="1:4" x14ac:dyDescent="0.15">
      <c r="A307" s="2">
        <v>282</v>
      </c>
      <c r="B307" s="2">
        <v>4.8769999999999998</v>
      </c>
      <c r="C307" s="2">
        <v>6</v>
      </c>
      <c r="D307" s="2">
        <v>35.1</v>
      </c>
    </row>
    <row r="308" spans="1:4" x14ac:dyDescent="0.15">
      <c r="A308" s="2">
        <v>283</v>
      </c>
      <c r="B308" s="2">
        <v>4.8819999999999997</v>
      </c>
      <c r="C308" s="2">
        <v>6</v>
      </c>
      <c r="D308" s="2">
        <v>29.984999999999999</v>
      </c>
    </row>
    <row r="309" spans="1:4" x14ac:dyDescent="0.15">
      <c r="A309" s="2">
        <v>284</v>
      </c>
      <c r="B309" s="2">
        <v>4.8860000000000001</v>
      </c>
      <c r="C309" s="2">
        <v>6</v>
      </c>
      <c r="D309" s="2">
        <v>30.289000000000001</v>
      </c>
    </row>
    <row r="310" spans="1:4" x14ac:dyDescent="0.15">
      <c r="A310" s="2">
        <v>285</v>
      </c>
      <c r="B310" s="2">
        <v>4.8899999999999997</v>
      </c>
      <c r="C310" s="2">
        <v>5</v>
      </c>
      <c r="D310" s="2">
        <v>36.164000000000001</v>
      </c>
    </row>
    <row r="311" spans="1:4" x14ac:dyDescent="0.15">
      <c r="A311" s="2">
        <v>286</v>
      </c>
      <c r="B311" s="2">
        <v>4.891</v>
      </c>
      <c r="C311" s="2">
        <v>1</v>
      </c>
      <c r="D311" s="2">
        <v>137.44900000000001</v>
      </c>
    </row>
    <row r="312" spans="1:4" x14ac:dyDescent="0.15">
      <c r="A312" s="2">
        <v>287</v>
      </c>
      <c r="B312" s="2">
        <v>4.8940000000000001</v>
      </c>
      <c r="C312" s="2">
        <v>4</v>
      </c>
      <c r="D312" s="2">
        <v>44.009</v>
      </c>
    </row>
    <row r="313" spans="1:4" x14ac:dyDescent="0.15">
      <c r="A313" s="2">
        <v>288</v>
      </c>
      <c r="B313" s="2">
        <v>4.8979999999999997</v>
      </c>
      <c r="C313" s="2">
        <v>5</v>
      </c>
      <c r="D313" s="2">
        <v>39.256999999999998</v>
      </c>
    </row>
    <row r="314" spans="1:4" x14ac:dyDescent="0.15">
      <c r="A314" s="2">
        <v>289</v>
      </c>
      <c r="B314" s="2">
        <v>4.9029999999999996</v>
      </c>
      <c r="C314" s="2">
        <v>8</v>
      </c>
      <c r="D314" s="2">
        <v>25.5</v>
      </c>
    </row>
    <row r="315" spans="1:4" x14ac:dyDescent="0.15">
      <c r="A315" s="2">
        <v>290</v>
      </c>
      <c r="B315" s="2">
        <v>4.91</v>
      </c>
      <c r="C315" s="2">
        <v>10</v>
      </c>
      <c r="D315" s="2">
        <v>19.824000000000002</v>
      </c>
    </row>
    <row r="316" spans="1:4" x14ac:dyDescent="0.15">
      <c r="A316" s="2">
        <v>291</v>
      </c>
      <c r="B316" s="2">
        <v>4.9109999999999996</v>
      </c>
      <c r="C316" s="2">
        <v>1</v>
      </c>
      <c r="D316" s="2">
        <v>137.44900000000001</v>
      </c>
    </row>
    <row r="317" spans="1:4" x14ac:dyDescent="0.15">
      <c r="A317" s="2">
        <v>292</v>
      </c>
      <c r="B317" s="2">
        <v>4.9160000000000004</v>
      </c>
      <c r="C317" s="2">
        <v>7</v>
      </c>
      <c r="D317" s="2">
        <v>29.166</v>
      </c>
    </row>
    <row r="318" spans="1:4" x14ac:dyDescent="0.15">
      <c r="A318" s="2">
        <v>293</v>
      </c>
      <c r="B318" s="2">
        <v>4.9169999999999998</v>
      </c>
      <c r="C318" s="2">
        <v>2</v>
      </c>
      <c r="D318" s="2">
        <v>91.8</v>
      </c>
    </row>
    <row r="319" spans="1:4" x14ac:dyDescent="0.15">
      <c r="A319" s="2">
        <v>294</v>
      </c>
      <c r="B319" s="2">
        <v>4.9249999999999998</v>
      </c>
      <c r="C319" s="2">
        <v>11</v>
      </c>
      <c r="D319" s="2">
        <v>17.146999999999998</v>
      </c>
    </row>
    <row r="320" spans="1:4" x14ac:dyDescent="0.15">
      <c r="A320" s="2">
        <v>295</v>
      </c>
      <c r="B320" s="2">
        <v>4.931</v>
      </c>
      <c r="C320" s="2">
        <v>9</v>
      </c>
      <c r="D320" s="2">
        <v>22.602</v>
      </c>
    </row>
    <row r="321" spans="1:4" x14ac:dyDescent="0.15">
      <c r="A321" s="2">
        <v>296</v>
      </c>
      <c r="B321" s="2">
        <v>4.9329999999999998</v>
      </c>
      <c r="C321" s="2">
        <v>3</v>
      </c>
      <c r="D321" s="2">
        <v>65.570999999999998</v>
      </c>
    </row>
    <row r="322" spans="1:4" x14ac:dyDescent="0.15">
      <c r="A322" s="2">
        <v>297</v>
      </c>
      <c r="B322" s="2">
        <v>4.9370000000000003</v>
      </c>
      <c r="C322" s="2">
        <v>6</v>
      </c>
      <c r="D322" s="2">
        <v>32.786000000000001</v>
      </c>
    </row>
    <row r="323" spans="1:4" x14ac:dyDescent="0.15">
      <c r="A323" s="2">
        <v>298</v>
      </c>
      <c r="B323" s="2">
        <v>4.9420000000000002</v>
      </c>
      <c r="C323" s="2">
        <v>7</v>
      </c>
      <c r="D323" s="2">
        <v>28.687999999999999</v>
      </c>
    </row>
    <row r="324" spans="1:4" x14ac:dyDescent="0.15">
      <c r="A324" s="2">
        <v>299</v>
      </c>
      <c r="B324" s="2">
        <v>4.9429999999999996</v>
      </c>
      <c r="C324" s="2">
        <v>1</v>
      </c>
      <c r="D324" s="2">
        <v>137.44900000000001</v>
      </c>
    </row>
    <row r="325" spans="1:4" x14ac:dyDescent="0.15">
      <c r="A325" s="2">
        <v>300</v>
      </c>
      <c r="B325" s="2">
        <v>4.95</v>
      </c>
      <c r="C325" s="2">
        <v>10</v>
      </c>
      <c r="D325" s="2">
        <v>20.187000000000001</v>
      </c>
    </row>
    <row r="326" spans="1:4" x14ac:dyDescent="0.15">
      <c r="A326" s="2">
        <v>301</v>
      </c>
      <c r="B326" s="2">
        <v>4.9550000000000001</v>
      </c>
      <c r="C326" s="2">
        <v>8</v>
      </c>
      <c r="D326" s="2">
        <v>25.72</v>
      </c>
    </row>
    <row r="327" spans="1:4" x14ac:dyDescent="0.15">
      <c r="A327" s="2">
        <v>302</v>
      </c>
      <c r="B327" s="2">
        <v>4.96</v>
      </c>
      <c r="C327" s="2">
        <v>7</v>
      </c>
      <c r="D327" s="2">
        <v>29.54</v>
      </c>
    </row>
    <row r="328" spans="1:4" x14ac:dyDescent="0.15">
      <c r="A328" s="2">
        <v>303</v>
      </c>
      <c r="B328" s="2">
        <v>4.9649999999999999</v>
      </c>
      <c r="C328" s="2">
        <v>7</v>
      </c>
      <c r="D328" s="2">
        <v>28.146000000000001</v>
      </c>
    </row>
    <row r="329" spans="1:4" x14ac:dyDescent="0.15">
      <c r="A329" s="2">
        <v>304</v>
      </c>
      <c r="B329" s="2">
        <v>4.9690000000000003</v>
      </c>
      <c r="C329" s="2">
        <v>5</v>
      </c>
      <c r="D329" s="2">
        <v>37.061999999999998</v>
      </c>
    </row>
    <row r="330" spans="1:4" x14ac:dyDescent="0.15">
      <c r="A330" s="2">
        <v>305</v>
      </c>
      <c r="B330" s="2">
        <v>4.9729999999999999</v>
      </c>
      <c r="C330" s="2">
        <v>7</v>
      </c>
      <c r="D330" s="2">
        <v>29.106999999999999</v>
      </c>
    </row>
    <row r="331" spans="1:4" x14ac:dyDescent="0.15">
      <c r="A331" s="2">
        <v>306</v>
      </c>
      <c r="B331" s="2">
        <v>4.9770000000000003</v>
      </c>
      <c r="C331" s="2">
        <v>6</v>
      </c>
      <c r="D331" s="2">
        <v>34.097000000000001</v>
      </c>
    </row>
    <row r="332" spans="1:4" x14ac:dyDescent="0.15">
      <c r="A332" s="2">
        <v>307</v>
      </c>
      <c r="B332" s="2">
        <v>4.9829999999999997</v>
      </c>
      <c r="C332" s="2">
        <v>7</v>
      </c>
      <c r="D332" s="2">
        <v>26.638000000000002</v>
      </c>
    </row>
    <row r="333" spans="1:4" x14ac:dyDescent="0.15">
      <c r="A333" s="2">
        <v>308</v>
      </c>
      <c r="B333" s="2">
        <v>4.9870000000000001</v>
      </c>
      <c r="C333" s="2">
        <v>6</v>
      </c>
      <c r="D333" s="2">
        <v>32.966999999999999</v>
      </c>
    </row>
    <row r="334" spans="1:4" x14ac:dyDescent="0.15">
      <c r="A334" s="2">
        <v>309</v>
      </c>
      <c r="B334" s="2">
        <v>4.9909999999999997</v>
      </c>
      <c r="C334" s="2">
        <v>7</v>
      </c>
      <c r="D334" s="2">
        <v>29.54</v>
      </c>
    </row>
    <row r="335" spans="1:4" x14ac:dyDescent="0.15">
      <c r="A335" s="2">
        <v>310</v>
      </c>
      <c r="B335" s="2">
        <v>4.9960000000000004</v>
      </c>
      <c r="C335" s="2">
        <v>6</v>
      </c>
      <c r="D335" s="2">
        <v>31.241</v>
      </c>
    </row>
    <row r="336" spans="1:4" x14ac:dyDescent="0.15">
      <c r="A336" s="2">
        <v>311</v>
      </c>
      <c r="B336" s="2">
        <v>5</v>
      </c>
      <c r="C336" s="2">
        <v>6</v>
      </c>
      <c r="D336" s="2">
        <v>32.966999999999999</v>
      </c>
    </row>
    <row r="337" spans="1:4" x14ac:dyDescent="0.15">
      <c r="A337" s="2">
        <v>312</v>
      </c>
      <c r="B337" s="2">
        <v>5.0049999999999999</v>
      </c>
      <c r="C337" s="2">
        <v>7</v>
      </c>
      <c r="D337" s="2">
        <v>28.687999999999999</v>
      </c>
    </row>
    <row r="338" spans="1:4" x14ac:dyDescent="0.15">
      <c r="A338" s="2">
        <v>313</v>
      </c>
      <c r="B338" s="2">
        <v>5.01</v>
      </c>
      <c r="C338" s="2">
        <v>7</v>
      </c>
      <c r="D338" s="2">
        <v>28.826000000000001</v>
      </c>
    </row>
    <row r="339" spans="1:4" x14ac:dyDescent="0.15">
      <c r="A339" s="2">
        <v>314</v>
      </c>
      <c r="B339" s="2">
        <v>5.0140000000000002</v>
      </c>
      <c r="C339" s="2">
        <v>6</v>
      </c>
      <c r="D339" s="2">
        <v>32.786000000000001</v>
      </c>
    </row>
    <row r="340" spans="1:4" x14ac:dyDescent="0.15">
      <c r="A340" s="2">
        <v>315</v>
      </c>
      <c r="B340" s="2">
        <v>5.0179999999999998</v>
      </c>
      <c r="C340" s="2">
        <v>7</v>
      </c>
      <c r="D340" s="2">
        <v>28.687999999999999</v>
      </c>
    </row>
    <row r="341" spans="1:4" x14ac:dyDescent="0.15">
      <c r="A341" s="2">
        <v>316</v>
      </c>
      <c r="B341" s="2">
        <v>5.0229999999999997</v>
      </c>
      <c r="C341" s="2">
        <v>6</v>
      </c>
      <c r="D341" s="2">
        <v>30.6</v>
      </c>
    </row>
    <row r="342" spans="1:4" x14ac:dyDescent="0.15">
      <c r="A342" s="2">
        <v>317</v>
      </c>
      <c r="B342" s="2">
        <v>5.0270000000000001</v>
      </c>
      <c r="C342" s="2">
        <v>5</v>
      </c>
      <c r="D342" s="2">
        <v>39</v>
      </c>
    </row>
    <row r="343" spans="1:4" x14ac:dyDescent="0.15">
      <c r="A343" s="2">
        <v>318</v>
      </c>
      <c r="B343" s="2">
        <v>5.0309999999999997</v>
      </c>
      <c r="C343" s="2">
        <v>7</v>
      </c>
      <c r="D343" s="2">
        <v>29.106999999999999</v>
      </c>
    </row>
    <row r="344" spans="1:4" x14ac:dyDescent="0.15">
      <c r="A344" s="2">
        <v>319</v>
      </c>
      <c r="B344" s="2">
        <v>5.0350000000000001</v>
      </c>
      <c r="C344" s="2">
        <v>6</v>
      </c>
      <c r="D344" s="2">
        <v>32.253999999999998</v>
      </c>
    </row>
    <row r="345" spans="1:4" x14ac:dyDescent="0.15">
      <c r="A345" s="2">
        <v>320</v>
      </c>
      <c r="B345" s="2">
        <v>5.0389999999999997</v>
      </c>
      <c r="C345" s="2">
        <v>5</v>
      </c>
      <c r="D345" s="2">
        <v>35.308</v>
      </c>
    </row>
    <row r="346" spans="1:4" x14ac:dyDescent="0.15">
      <c r="A346" s="2">
        <v>321</v>
      </c>
      <c r="B346" s="2">
        <v>5.0430000000000001</v>
      </c>
      <c r="C346" s="2">
        <v>6</v>
      </c>
      <c r="D346" s="2">
        <v>34.097000000000001</v>
      </c>
    </row>
    <row r="347" spans="1:4" x14ac:dyDescent="0.15">
      <c r="A347" s="2">
        <v>322</v>
      </c>
      <c r="B347" s="2">
        <v>5.048</v>
      </c>
      <c r="C347" s="2">
        <v>6</v>
      </c>
      <c r="D347" s="2">
        <v>30.757999999999999</v>
      </c>
    </row>
    <row r="348" spans="1:4" x14ac:dyDescent="0.15">
      <c r="A348" s="2">
        <v>323</v>
      </c>
      <c r="B348" s="2">
        <v>5.0519999999999996</v>
      </c>
      <c r="C348" s="2">
        <v>6</v>
      </c>
      <c r="D348" s="2">
        <v>30.6</v>
      </c>
    </row>
    <row r="349" spans="1:4" x14ac:dyDescent="0.15">
      <c r="A349" s="2">
        <v>324</v>
      </c>
      <c r="B349" s="2">
        <v>5.0570000000000004</v>
      </c>
      <c r="C349" s="2">
        <v>6</v>
      </c>
      <c r="D349" s="2">
        <v>30.917000000000002</v>
      </c>
    </row>
    <row r="350" spans="1:4" x14ac:dyDescent="0.15">
      <c r="A350" s="2">
        <v>325</v>
      </c>
      <c r="B350" s="2">
        <v>5.0599999999999996</v>
      </c>
      <c r="C350" s="2">
        <v>5</v>
      </c>
      <c r="D350" s="2">
        <v>38.497</v>
      </c>
    </row>
    <row r="351" spans="1:4" x14ac:dyDescent="0.15">
      <c r="A351" s="2">
        <v>326</v>
      </c>
      <c r="B351" s="2">
        <v>5.0640000000000001</v>
      </c>
      <c r="C351" s="2">
        <v>6</v>
      </c>
      <c r="D351" s="2">
        <v>35.1</v>
      </c>
    </row>
    <row r="352" spans="1:4" x14ac:dyDescent="0.15">
      <c r="A352" s="2">
        <v>327</v>
      </c>
      <c r="B352" s="2">
        <v>5.069</v>
      </c>
      <c r="C352" s="2">
        <v>7</v>
      </c>
      <c r="D352" s="2">
        <v>29.687000000000001</v>
      </c>
    </row>
    <row r="353" spans="1:4" x14ac:dyDescent="0.15">
      <c r="A353" s="2">
        <v>328</v>
      </c>
      <c r="B353" s="2">
        <v>5.0730000000000004</v>
      </c>
      <c r="C353" s="2">
        <v>6</v>
      </c>
      <c r="D353" s="2">
        <v>32.786000000000001</v>
      </c>
    </row>
    <row r="354" spans="1:4" x14ac:dyDescent="0.15">
      <c r="A354" s="2">
        <v>329</v>
      </c>
      <c r="B354" s="2">
        <v>5.0759999999999996</v>
      </c>
      <c r="C354" s="2">
        <v>4</v>
      </c>
      <c r="D354" s="2">
        <v>51.44</v>
      </c>
    </row>
    <row r="355" spans="1:4" x14ac:dyDescent="0.15">
      <c r="A355" s="2">
        <v>330</v>
      </c>
      <c r="B355" s="2">
        <v>5.0810000000000004</v>
      </c>
      <c r="C355" s="2">
        <v>7</v>
      </c>
      <c r="D355" s="2">
        <v>26.878</v>
      </c>
    </row>
    <row r="356" spans="1:4" x14ac:dyDescent="0.15">
      <c r="A356" s="2">
        <v>331</v>
      </c>
      <c r="B356" s="2">
        <v>5.0819999999999999</v>
      </c>
      <c r="C356" s="2">
        <v>2</v>
      </c>
      <c r="D356" s="2">
        <v>126.958</v>
      </c>
    </row>
    <row r="357" spans="1:4" x14ac:dyDescent="0.15">
      <c r="A357" s="2">
        <v>332</v>
      </c>
      <c r="B357" s="2">
        <v>5.09</v>
      </c>
      <c r="C357" s="2">
        <v>12</v>
      </c>
      <c r="D357" s="2">
        <v>16.667999999999999</v>
      </c>
    </row>
    <row r="358" spans="1:4" x14ac:dyDescent="0.15">
      <c r="A358" s="2">
        <v>333</v>
      </c>
      <c r="B358" s="2">
        <v>5.0910000000000002</v>
      </c>
      <c r="C358" s="2">
        <v>1</v>
      </c>
      <c r="D358" s="2">
        <v>137.44900000000001</v>
      </c>
    </row>
    <row r="359" spans="1:4" x14ac:dyDescent="0.15">
      <c r="A359" s="2">
        <v>334</v>
      </c>
      <c r="B359" s="2">
        <v>5.0949999999999998</v>
      </c>
      <c r="C359" s="2">
        <v>5</v>
      </c>
      <c r="D359" s="2">
        <v>41.847999999999999</v>
      </c>
    </row>
    <row r="360" spans="1:4" x14ac:dyDescent="0.15">
      <c r="A360" s="2">
        <v>335</v>
      </c>
      <c r="B360" s="2">
        <v>5.101</v>
      </c>
      <c r="C360" s="2">
        <v>9</v>
      </c>
      <c r="D360" s="2">
        <v>21.16</v>
      </c>
    </row>
    <row r="361" spans="1:4" x14ac:dyDescent="0.15">
      <c r="A361" s="2">
        <v>336</v>
      </c>
      <c r="B361" s="2">
        <v>5.1050000000000004</v>
      </c>
      <c r="C361" s="2">
        <v>5</v>
      </c>
      <c r="D361" s="2">
        <v>36.384</v>
      </c>
    </row>
    <row r="362" spans="1:4" x14ac:dyDescent="0.15">
      <c r="A362" s="2">
        <v>337</v>
      </c>
      <c r="B362" s="2">
        <v>5.109</v>
      </c>
      <c r="C362" s="2">
        <v>6</v>
      </c>
      <c r="D362" s="2">
        <v>32.786000000000001</v>
      </c>
    </row>
    <row r="363" spans="1:4" x14ac:dyDescent="0.15">
      <c r="A363" s="2">
        <v>338</v>
      </c>
      <c r="B363" s="2">
        <v>5.1130000000000004</v>
      </c>
      <c r="C363" s="2">
        <v>6</v>
      </c>
      <c r="D363" s="2">
        <v>32.081000000000003</v>
      </c>
    </row>
    <row r="364" spans="1:4" x14ac:dyDescent="0.15">
      <c r="A364" s="2">
        <v>339</v>
      </c>
      <c r="B364" s="2">
        <v>5.1180000000000003</v>
      </c>
      <c r="C364" s="2">
        <v>6</v>
      </c>
      <c r="D364" s="2">
        <v>30.6</v>
      </c>
    </row>
    <row r="365" spans="1:4" x14ac:dyDescent="0.15">
      <c r="A365" s="2">
        <v>340</v>
      </c>
      <c r="B365" s="2">
        <v>5.1230000000000002</v>
      </c>
      <c r="C365" s="2">
        <v>8</v>
      </c>
      <c r="D365" s="2">
        <v>24.355</v>
      </c>
    </row>
    <row r="366" spans="1:4" x14ac:dyDescent="0.15">
      <c r="A366" s="2">
        <v>341</v>
      </c>
      <c r="B366" s="2">
        <v>5.1260000000000003</v>
      </c>
      <c r="C366" s="2">
        <v>4</v>
      </c>
      <c r="D366" s="2">
        <v>50.143000000000001</v>
      </c>
    </row>
    <row r="367" spans="1:4" x14ac:dyDescent="0.15">
      <c r="A367" s="2">
        <v>342</v>
      </c>
      <c r="B367" s="2">
        <v>5.1310000000000002</v>
      </c>
      <c r="C367" s="2">
        <v>7</v>
      </c>
      <c r="D367" s="2">
        <v>25.943999999999999</v>
      </c>
    </row>
    <row r="368" spans="1:4" x14ac:dyDescent="0.15">
      <c r="A368" s="2">
        <v>343</v>
      </c>
      <c r="B368" s="2">
        <v>5.1319999999999997</v>
      </c>
      <c r="C368" s="2">
        <v>1</v>
      </c>
      <c r="D368" s="2">
        <v>137.44900000000001</v>
      </c>
    </row>
    <row r="369" spans="1:4" x14ac:dyDescent="0.15">
      <c r="A369" s="2">
        <v>344</v>
      </c>
      <c r="B369" s="2">
        <v>5.1349999999999998</v>
      </c>
      <c r="C369" s="2">
        <v>4</v>
      </c>
      <c r="D369" s="2">
        <v>46.768000000000001</v>
      </c>
    </row>
    <row r="370" spans="1:4" x14ac:dyDescent="0.15">
      <c r="A370" s="2">
        <v>345</v>
      </c>
      <c r="B370" s="2">
        <v>5.14</v>
      </c>
      <c r="C370" s="2">
        <v>6</v>
      </c>
      <c r="D370" s="2">
        <v>32.606999999999999</v>
      </c>
    </row>
    <row r="371" spans="1:4" x14ac:dyDescent="0.15">
      <c r="A371" s="2">
        <v>346</v>
      </c>
      <c r="B371" s="2">
        <v>5.1429999999999998</v>
      </c>
      <c r="C371" s="2">
        <v>5</v>
      </c>
      <c r="D371" s="2">
        <v>38.747</v>
      </c>
    </row>
    <row r="372" spans="1:4" x14ac:dyDescent="0.15">
      <c r="A372" s="2">
        <v>347</v>
      </c>
      <c r="B372" s="2">
        <v>5.1470000000000002</v>
      </c>
      <c r="C372" s="2">
        <v>6</v>
      </c>
      <c r="D372" s="2">
        <v>35.1</v>
      </c>
    </row>
    <row r="373" spans="1:4" x14ac:dyDescent="0.15">
      <c r="A373" s="2">
        <v>348</v>
      </c>
      <c r="B373" s="2">
        <v>5.1509999999999998</v>
      </c>
      <c r="C373" s="2">
        <v>5</v>
      </c>
      <c r="D373" s="2">
        <v>36.384</v>
      </c>
    </row>
    <row r="374" spans="1:4" x14ac:dyDescent="0.15">
      <c r="A374" s="2">
        <v>349</v>
      </c>
      <c r="B374" s="2">
        <v>5.1550000000000002</v>
      </c>
      <c r="C374" s="2">
        <v>5</v>
      </c>
      <c r="D374" s="2">
        <v>37.527999999999999</v>
      </c>
    </row>
    <row r="375" spans="1:4" x14ac:dyDescent="0.15">
      <c r="A375" s="2">
        <v>350</v>
      </c>
      <c r="B375" s="2">
        <v>5.1580000000000004</v>
      </c>
      <c r="C375" s="2">
        <v>5</v>
      </c>
      <c r="D375" s="2">
        <v>37.293999999999997</v>
      </c>
    </row>
    <row r="376" spans="1:4" x14ac:dyDescent="0.15">
      <c r="A376" s="2">
        <v>351</v>
      </c>
      <c r="B376" s="2">
        <v>5.1609999999999996</v>
      </c>
      <c r="C376" s="2">
        <v>4</v>
      </c>
      <c r="D376" s="2">
        <v>49.314</v>
      </c>
    </row>
    <row r="377" spans="1:4" x14ac:dyDescent="0.15">
      <c r="A377" s="2">
        <v>352</v>
      </c>
      <c r="B377" s="2">
        <v>5.1619999999999999</v>
      </c>
      <c r="C377" s="2">
        <v>2</v>
      </c>
      <c r="D377" s="2">
        <v>110.5</v>
      </c>
    </row>
    <row r="378" spans="1:4" x14ac:dyDescent="0.15">
      <c r="A378" s="2">
        <v>353</v>
      </c>
      <c r="B378" s="2">
        <v>5.1669999999999998</v>
      </c>
      <c r="C378" s="2">
        <v>7</v>
      </c>
      <c r="D378" s="2">
        <v>28.55</v>
      </c>
    </row>
    <row r="379" spans="1:4" x14ac:dyDescent="0.15">
      <c r="A379" s="2">
        <v>354</v>
      </c>
      <c r="B379" s="2">
        <v>5.1740000000000004</v>
      </c>
      <c r="C379" s="2">
        <v>9</v>
      </c>
      <c r="D379" s="2">
        <v>21.234999999999999</v>
      </c>
    </row>
    <row r="380" spans="1:4" x14ac:dyDescent="0.15">
      <c r="A380" s="2">
        <v>355</v>
      </c>
      <c r="B380" s="2">
        <v>5.1760000000000002</v>
      </c>
      <c r="C380" s="2">
        <v>3</v>
      </c>
      <c r="D380" s="2">
        <v>60.887999999999998</v>
      </c>
    </row>
    <row r="381" spans="1:4" x14ac:dyDescent="0.15">
      <c r="A381" s="2">
        <v>356</v>
      </c>
      <c r="B381" s="2">
        <v>5.1790000000000003</v>
      </c>
      <c r="C381" s="2">
        <v>5</v>
      </c>
      <c r="D381" s="2">
        <v>42.927999999999997</v>
      </c>
    </row>
    <row r="382" spans="1:4" x14ac:dyDescent="0.15">
      <c r="A382" s="2">
        <v>357</v>
      </c>
      <c r="B382" s="2">
        <v>5.1840000000000002</v>
      </c>
      <c r="C382" s="2">
        <v>7</v>
      </c>
      <c r="D382" s="2">
        <v>29.393999999999998</v>
      </c>
    </row>
    <row r="383" spans="1:4" x14ac:dyDescent="0.15">
      <c r="A383" s="2">
        <v>358</v>
      </c>
      <c r="B383" s="2">
        <v>5.1879999999999997</v>
      </c>
      <c r="C383" s="2">
        <v>6</v>
      </c>
      <c r="D383" s="2">
        <v>31.908999999999999</v>
      </c>
    </row>
    <row r="384" spans="1:4" x14ac:dyDescent="0.15">
      <c r="A384" s="2">
        <v>359</v>
      </c>
      <c r="B384" s="2">
        <v>5.1920000000000002</v>
      </c>
      <c r="C384" s="2">
        <v>5</v>
      </c>
      <c r="D384" s="2">
        <v>36.606999999999999</v>
      </c>
    </row>
    <row r="385" spans="1:4" x14ac:dyDescent="0.15">
      <c r="A385" s="2">
        <v>360</v>
      </c>
      <c r="B385" s="2">
        <v>5.1950000000000003</v>
      </c>
      <c r="C385" s="2">
        <v>5</v>
      </c>
      <c r="D385" s="2">
        <v>39</v>
      </c>
    </row>
    <row r="386" spans="1:4" x14ac:dyDescent="0.15">
      <c r="A386" s="2">
        <v>361</v>
      </c>
      <c r="B386" s="2">
        <v>5.1970000000000001</v>
      </c>
      <c r="C386" s="2">
        <v>2</v>
      </c>
      <c r="D386" s="2">
        <v>77.494</v>
      </c>
    </row>
    <row r="387" spans="1:4" x14ac:dyDescent="0.15">
      <c r="A387" s="2">
        <v>362</v>
      </c>
      <c r="B387" s="2">
        <v>5.1980000000000004</v>
      </c>
      <c r="C387" s="2">
        <v>1</v>
      </c>
      <c r="D387" s="2">
        <v>137.44900000000001</v>
      </c>
    </row>
    <row r="388" spans="1:4" x14ac:dyDescent="0.15">
      <c r="A388" s="2">
        <v>363</v>
      </c>
      <c r="B388" s="2">
        <v>5.1989999999999998</v>
      </c>
      <c r="C388" s="2">
        <v>1</v>
      </c>
      <c r="D388" s="2">
        <v>137.44900000000001</v>
      </c>
    </row>
    <row r="389" spans="1:4" x14ac:dyDescent="0.15">
      <c r="A389" s="2">
        <v>364</v>
      </c>
      <c r="B389" s="2">
        <v>5.2</v>
      </c>
      <c r="C389" s="2">
        <v>1</v>
      </c>
      <c r="D389" s="2">
        <v>137.44900000000001</v>
      </c>
    </row>
    <row r="390" spans="1:4" x14ac:dyDescent="0.15">
      <c r="A390" s="2">
        <v>365</v>
      </c>
      <c r="B390" s="2">
        <v>5.2009999999999996</v>
      </c>
      <c r="C390" s="2">
        <v>1</v>
      </c>
      <c r="D390" s="2">
        <v>137.44900000000001</v>
      </c>
    </row>
    <row r="391" spans="1:4" x14ac:dyDescent="0.15">
      <c r="A391" s="2">
        <v>366</v>
      </c>
      <c r="B391" s="2">
        <v>5.202</v>
      </c>
      <c r="C391" s="2">
        <v>1</v>
      </c>
      <c r="D391" s="2">
        <v>137.44900000000001</v>
      </c>
    </row>
    <row r="392" spans="1:4" x14ac:dyDescent="0.15">
      <c r="A392" s="2">
        <v>367</v>
      </c>
      <c r="B392" s="2">
        <v>5.2030000000000003</v>
      </c>
      <c r="C392" s="2">
        <v>1</v>
      </c>
      <c r="D392" s="2">
        <v>137.44900000000001</v>
      </c>
    </row>
    <row r="393" spans="1:4" x14ac:dyDescent="0.15">
      <c r="A393" s="2">
        <v>368</v>
      </c>
      <c r="B393" s="2">
        <v>5.2039999999999997</v>
      </c>
      <c r="C393" s="2">
        <v>1</v>
      </c>
      <c r="D393" s="2">
        <v>137.44900000000001</v>
      </c>
    </row>
    <row r="394" spans="1:4" x14ac:dyDescent="0.15">
      <c r="A394" s="2">
        <v>369</v>
      </c>
      <c r="B394" s="2">
        <v>5.2050000000000001</v>
      </c>
      <c r="C394" s="2">
        <v>1</v>
      </c>
      <c r="D394" s="2">
        <v>137.44900000000001</v>
      </c>
    </row>
    <row r="395" spans="1:4" x14ac:dyDescent="0.15">
      <c r="A395" s="2">
        <v>370</v>
      </c>
      <c r="B395" s="2">
        <v>5.2060000000000004</v>
      </c>
      <c r="C395" s="2">
        <v>1</v>
      </c>
      <c r="D395" s="2">
        <v>137.44900000000001</v>
      </c>
    </row>
    <row r="396" spans="1:4" x14ac:dyDescent="0.15">
      <c r="A396" s="2">
        <v>371</v>
      </c>
      <c r="B396" s="2">
        <v>5.2069999999999999</v>
      </c>
      <c r="C396" s="2">
        <v>1</v>
      </c>
      <c r="D396" s="2">
        <v>137.44900000000001</v>
      </c>
    </row>
    <row r="397" spans="1:4" x14ac:dyDescent="0.15">
      <c r="A397" s="2">
        <v>372</v>
      </c>
      <c r="B397" s="2">
        <v>5.2080000000000002</v>
      </c>
      <c r="C397" s="2">
        <v>1</v>
      </c>
      <c r="D397" s="2">
        <v>137.44900000000001</v>
      </c>
    </row>
    <row r="398" spans="1:4" x14ac:dyDescent="0.15">
      <c r="A398" s="2">
        <v>373</v>
      </c>
      <c r="B398" s="2">
        <v>5.2089999999999996</v>
      </c>
      <c r="C398" s="2">
        <v>1</v>
      </c>
      <c r="D398" s="2">
        <v>137.44900000000001</v>
      </c>
    </row>
    <row r="399" spans="1:4" x14ac:dyDescent="0.15">
      <c r="A399" s="2">
        <v>374</v>
      </c>
      <c r="B399" s="2">
        <v>5.21</v>
      </c>
      <c r="C399" s="2">
        <v>1</v>
      </c>
      <c r="D399" s="2">
        <v>137.44900000000001</v>
      </c>
    </row>
    <row r="400" spans="1:4" x14ac:dyDescent="0.15">
      <c r="A400" s="2">
        <v>375</v>
      </c>
      <c r="B400" s="2">
        <v>5.2110000000000003</v>
      </c>
      <c r="C400" s="2">
        <v>1</v>
      </c>
      <c r="D400" s="2">
        <v>137.44900000000001</v>
      </c>
    </row>
    <row r="401" spans="1:4" x14ac:dyDescent="0.15">
      <c r="A401" s="2">
        <v>376</v>
      </c>
      <c r="B401" s="2">
        <v>5.2119999999999997</v>
      </c>
      <c r="C401" s="2">
        <v>1</v>
      </c>
      <c r="D401" s="2">
        <v>137.44900000000001</v>
      </c>
    </row>
    <row r="402" spans="1:4" x14ac:dyDescent="0.15">
      <c r="A402" s="2">
        <v>377</v>
      </c>
      <c r="B402" s="2">
        <v>5.2130000000000001</v>
      </c>
      <c r="C402" s="2">
        <v>1</v>
      </c>
      <c r="D402" s="2">
        <v>137.44900000000001</v>
      </c>
    </row>
    <row r="403" spans="1:4" x14ac:dyDescent="0.15">
      <c r="A403" s="2">
        <v>378</v>
      </c>
      <c r="B403" s="2">
        <v>5.2140000000000004</v>
      </c>
      <c r="C403" s="2">
        <v>1</v>
      </c>
      <c r="D403" s="2">
        <v>137.44900000000001</v>
      </c>
    </row>
    <row r="404" spans="1:4" x14ac:dyDescent="0.15">
      <c r="A404" s="2">
        <v>379</v>
      </c>
      <c r="B404" s="2">
        <v>5.2149999999999999</v>
      </c>
      <c r="C404" s="2">
        <v>1</v>
      </c>
      <c r="D404" s="2">
        <v>137.44900000000001</v>
      </c>
    </row>
    <row r="405" spans="1:4" x14ac:dyDescent="0.15">
      <c r="A405" s="2">
        <v>380</v>
      </c>
      <c r="B405" s="2">
        <v>5.2160000000000002</v>
      </c>
      <c r="C405" s="2">
        <v>1</v>
      </c>
      <c r="D405" s="2">
        <v>137.44900000000001</v>
      </c>
    </row>
    <row r="406" spans="1:4" x14ac:dyDescent="0.15">
      <c r="A406" s="2">
        <v>381</v>
      </c>
      <c r="B406" s="2">
        <v>5.2169999999999996</v>
      </c>
      <c r="C406" s="2">
        <v>1</v>
      </c>
      <c r="D406" s="2">
        <v>137.44900000000001</v>
      </c>
    </row>
    <row r="407" spans="1:4" x14ac:dyDescent="0.15">
      <c r="A407" s="2">
        <v>382</v>
      </c>
      <c r="B407" s="2">
        <v>5.218</v>
      </c>
      <c r="C407" s="2">
        <v>1</v>
      </c>
      <c r="D407" s="2">
        <v>137.44900000000001</v>
      </c>
    </row>
    <row r="408" spans="1:4" x14ac:dyDescent="0.15">
      <c r="A408" s="2">
        <v>383</v>
      </c>
      <c r="B408" s="2">
        <v>5.2190000000000003</v>
      </c>
      <c r="C408" s="2">
        <v>1</v>
      </c>
      <c r="D408" s="2">
        <v>137.44900000000001</v>
      </c>
    </row>
    <row r="409" spans="1:4" x14ac:dyDescent="0.15">
      <c r="A409" s="2">
        <v>384</v>
      </c>
      <c r="B409" s="2">
        <v>5.22</v>
      </c>
      <c r="C409" s="2">
        <v>1</v>
      </c>
      <c r="D409" s="2">
        <v>137.44900000000001</v>
      </c>
    </row>
    <row r="410" spans="1:4" x14ac:dyDescent="0.15">
      <c r="A410" s="2">
        <v>385</v>
      </c>
      <c r="B410" s="2">
        <v>5.2210000000000001</v>
      </c>
      <c r="C410" s="2">
        <v>1</v>
      </c>
      <c r="D410" s="2">
        <v>137.44900000000001</v>
      </c>
    </row>
    <row r="411" spans="1:4" x14ac:dyDescent="0.15">
      <c r="A411" s="2">
        <v>386</v>
      </c>
      <c r="B411" s="2">
        <v>5.2220000000000004</v>
      </c>
      <c r="C411" s="2">
        <v>1</v>
      </c>
      <c r="D411" s="2">
        <v>137.44900000000001</v>
      </c>
    </row>
    <row r="412" spans="1:4" x14ac:dyDescent="0.15">
      <c r="A412" s="2">
        <v>387</v>
      </c>
      <c r="B412" s="2">
        <v>5.2229999999999999</v>
      </c>
      <c r="C412" s="2">
        <v>1</v>
      </c>
      <c r="D412" s="2">
        <v>137.44900000000001</v>
      </c>
    </row>
    <row r="413" spans="1:4" x14ac:dyDescent="0.15">
      <c r="A413" s="2">
        <v>388</v>
      </c>
      <c r="B413" s="2">
        <v>5.2240000000000002</v>
      </c>
      <c r="C413" s="2">
        <v>1</v>
      </c>
      <c r="D413" s="2">
        <v>137.44900000000001</v>
      </c>
    </row>
    <row r="414" spans="1:4" x14ac:dyDescent="0.15">
      <c r="A414" s="2">
        <v>389</v>
      </c>
      <c r="B414" s="2">
        <v>5.2249999999999996</v>
      </c>
      <c r="C414" s="2">
        <v>1</v>
      </c>
      <c r="D414" s="2">
        <v>137.44900000000001</v>
      </c>
    </row>
    <row r="415" spans="1:4" x14ac:dyDescent="0.15">
      <c r="A415" s="2">
        <v>390</v>
      </c>
      <c r="B415" s="2">
        <v>5.226</v>
      </c>
      <c r="C415" s="2">
        <v>1</v>
      </c>
      <c r="D415" s="2">
        <v>137.44900000000001</v>
      </c>
    </row>
    <row r="416" spans="1:4" x14ac:dyDescent="0.15">
      <c r="A416" s="2">
        <v>391</v>
      </c>
      <c r="B416" s="2">
        <v>5.2270000000000003</v>
      </c>
      <c r="C416" s="2">
        <v>1</v>
      </c>
      <c r="D416" s="2">
        <v>137.44900000000001</v>
      </c>
    </row>
    <row r="417" spans="1:4" x14ac:dyDescent="0.15">
      <c r="A417" s="2">
        <v>392</v>
      </c>
      <c r="B417" s="2">
        <v>5.2279999999999998</v>
      </c>
      <c r="C417" s="2">
        <v>1</v>
      </c>
      <c r="D417" s="2">
        <v>137.44900000000001</v>
      </c>
    </row>
    <row r="418" spans="1:4" x14ac:dyDescent="0.15">
      <c r="A418" s="2">
        <v>393</v>
      </c>
      <c r="B418" s="2">
        <v>5.2290000000000001</v>
      </c>
      <c r="C418" s="2">
        <v>1</v>
      </c>
      <c r="D418" s="2">
        <v>137.44900000000001</v>
      </c>
    </row>
    <row r="419" spans="1:4" x14ac:dyDescent="0.15">
      <c r="A419" s="2">
        <v>394</v>
      </c>
      <c r="B419" s="2">
        <v>5.23</v>
      </c>
      <c r="C419" s="2">
        <v>1</v>
      </c>
      <c r="D419" s="2">
        <v>137.44900000000001</v>
      </c>
    </row>
    <row r="420" spans="1:4" x14ac:dyDescent="0.15">
      <c r="A420" s="2">
        <v>395</v>
      </c>
      <c r="B420" s="2">
        <v>5.2309999999999999</v>
      </c>
      <c r="C420" s="2">
        <v>1</v>
      </c>
      <c r="D420" s="2">
        <v>137.44900000000001</v>
      </c>
    </row>
    <row r="421" spans="1:4" x14ac:dyDescent="0.15">
      <c r="A421" s="2">
        <v>396</v>
      </c>
      <c r="B421" s="2">
        <v>5.2320000000000002</v>
      </c>
      <c r="C421" s="2">
        <v>1</v>
      </c>
      <c r="D421" s="2">
        <v>137.44900000000001</v>
      </c>
    </row>
    <row r="422" spans="1:4" x14ac:dyDescent="0.15">
      <c r="A422" s="2">
        <v>397</v>
      </c>
      <c r="B422" s="2">
        <v>5.2329999999999997</v>
      </c>
      <c r="C422" s="2">
        <v>1</v>
      </c>
      <c r="D422" s="2">
        <v>137.44900000000001</v>
      </c>
    </row>
    <row r="423" spans="1:4" x14ac:dyDescent="0.15">
      <c r="A423" s="2">
        <v>398</v>
      </c>
      <c r="B423" s="2">
        <v>5.234</v>
      </c>
      <c r="C423" s="2">
        <v>1</v>
      </c>
      <c r="D423" s="2">
        <v>137.44900000000001</v>
      </c>
    </row>
    <row r="424" spans="1:4" x14ac:dyDescent="0.15">
      <c r="A424" s="2">
        <v>399</v>
      </c>
      <c r="B424" s="2">
        <v>5.2350000000000003</v>
      </c>
      <c r="C424" s="2">
        <v>1</v>
      </c>
      <c r="D424" s="2">
        <v>137.44900000000001</v>
      </c>
    </row>
    <row r="425" spans="1:4" x14ac:dyDescent="0.15">
      <c r="A425" s="2">
        <v>400</v>
      </c>
      <c r="B425" s="2">
        <v>5.2359999999999998</v>
      </c>
      <c r="C425" s="2">
        <v>1</v>
      </c>
      <c r="D425" s="2">
        <v>137.44900000000001</v>
      </c>
    </row>
    <row r="426" spans="1:4" x14ac:dyDescent="0.15">
      <c r="A426" s="2">
        <v>401</v>
      </c>
      <c r="B426" s="2">
        <v>5.2370000000000001</v>
      </c>
      <c r="C426" s="2">
        <v>1</v>
      </c>
      <c r="D426" s="2">
        <v>137.44900000000001</v>
      </c>
    </row>
    <row r="427" spans="1:4" x14ac:dyDescent="0.15">
      <c r="A427" s="2">
        <v>402</v>
      </c>
      <c r="B427" s="2">
        <v>5.2380000000000004</v>
      </c>
      <c r="C427" s="2">
        <v>1</v>
      </c>
      <c r="D427" s="2">
        <v>137.44900000000001</v>
      </c>
    </row>
    <row r="428" spans="1:4" x14ac:dyDescent="0.15">
      <c r="A428" s="2">
        <v>403</v>
      </c>
      <c r="B428" s="2">
        <v>5.2389999999999999</v>
      </c>
      <c r="C428" s="2">
        <v>1</v>
      </c>
      <c r="D428" s="2">
        <v>137.44900000000001</v>
      </c>
    </row>
    <row r="429" spans="1:4" x14ac:dyDescent="0.15">
      <c r="A429" s="2">
        <v>404</v>
      </c>
      <c r="B429" s="2">
        <v>5.24</v>
      </c>
      <c r="C429" s="2">
        <v>1</v>
      </c>
      <c r="D429" s="2">
        <v>137.44900000000001</v>
      </c>
    </row>
    <row r="430" spans="1:4" x14ac:dyDescent="0.15">
      <c r="A430" s="2">
        <v>405</v>
      </c>
      <c r="B430" s="2">
        <v>5.2409999999999997</v>
      </c>
      <c r="C430" s="2">
        <v>1</v>
      </c>
      <c r="D430" s="2">
        <v>137.44900000000001</v>
      </c>
    </row>
    <row r="431" spans="1:4" x14ac:dyDescent="0.15">
      <c r="A431" s="2">
        <v>406</v>
      </c>
      <c r="B431" s="2">
        <v>5.242</v>
      </c>
      <c r="C431" s="2">
        <v>1</v>
      </c>
      <c r="D431" s="2">
        <v>137.44900000000001</v>
      </c>
    </row>
    <row r="432" spans="1:4" x14ac:dyDescent="0.15">
      <c r="A432" s="2">
        <v>407</v>
      </c>
      <c r="B432" s="2">
        <v>5.2430000000000003</v>
      </c>
      <c r="C432" s="2">
        <v>1</v>
      </c>
      <c r="D432" s="2">
        <v>137.44900000000001</v>
      </c>
    </row>
    <row r="433" spans="1:4" x14ac:dyDescent="0.15">
      <c r="A433" s="2">
        <v>408</v>
      </c>
      <c r="B433" s="2">
        <v>5.2439999999999998</v>
      </c>
      <c r="C433" s="2">
        <v>1</v>
      </c>
      <c r="D433" s="2">
        <v>137.44900000000001</v>
      </c>
    </row>
    <row r="434" spans="1:4" x14ac:dyDescent="0.15">
      <c r="A434" s="2">
        <v>409</v>
      </c>
      <c r="B434" s="2">
        <v>5.2450000000000001</v>
      </c>
      <c r="C434" s="2">
        <v>1</v>
      </c>
      <c r="D434" s="2">
        <v>137.44900000000001</v>
      </c>
    </row>
    <row r="435" spans="1:4" x14ac:dyDescent="0.15">
      <c r="A435" s="2">
        <v>410</v>
      </c>
      <c r="B435" s="2">
        <v>5.2460000000000004</v>
      </c>
      <c r="C435" s="2">
        <v>1</v>
      </c>
      <c r="D435" s="2">
        <v>137.44900000000001</v>
      </c>
    </row>
    <row r="436" spans="1:4" x14ac:dyDescent="0.15">
      <c r="A436" s="2">
        <v>411</v>
      </c>
      <c r="B436" s="2">
        <v>5.2469999999999999</v>
      </c>
      <c r="C436" s="2">
        <v>1</v>
      </c>
      <c r="D436" s="2">
        <v>137.44900000000001</v>
      </c>
    </row>
    <row r="437" spans="1:4" x14ac:dyDescent="0.15">
      <c r="A437" s="2">
        <v>412</v>
      </c>
      <c r="B437" s="2">
        <v>5.2480000000000002</v>
      </c>
      <c r="C437" s="2">
        <v>1</v>
      </c>
      <c r="D437" s="2">
        <v>137.44900000000001</v>
      </c>
    </row>
    <row r="438" spans="1:4" x14ac:dyDescent="0.15">
      <c r="A438" s="2">
        <v>413</v>
      </c>
      <c r="B438" s="2">
        <v>5.2489999999999997</v>
      </c>
      <c r="C438" s="2">
        <v>1</v>
      </c>
      <c r="D438" s="2">
        <v>137.44900000000001</v>
      </c>
    </row>
    <row r="439" spans="1:4" x14ac:dyDescent="0.15">
      <c r="A439" s="2">
        <v>414</v>
      </c>
      <c r="B439" s="2">
        <v>5.25</v>
      </c>
      <c r="C439" s="2">
        <v>1</v>
      </c>
      <c r="D439" s="2">
        <v>137.44900000000001</v>
      </c>
    </row>
    <row r="440" spans="1:4" x14ac:dyDescent="0.15">
      <c r="A440" s="2">
        <v>415</v>
      </c>
      <c r="B440" s="2">
        <v>5.2510000000000003</v>
      </c>
      <c r="C440" s="2">
        <v>1</v>
      </c>
      <c r="D440" s="2">
        <v>137.44900000000001</v>
      </c>
    </row>
    <row r="441" spans="1:4" x14ac:dyDescent="0.15">
      <c r="A441" s="2">
        <v>416</v>
      </c>
      <c r="B441" s="2">
        <v>5.2519999999999998</v>
      </c>
      <c r="C441" s="2">
        <v>1</v>
      </c>
      <c r="D441" s="2">
        <v>137.44900000000001</v>
      </c>
    </row>
    <row r="442" spans="1:4" x14ac:dyDescent="0.15">
      <c r="A442" s="2">
        <v>417</v>
      </c>
      <c r="B442" s="2">
        <v>5.5439999999999996</v>
      </c>
      <c r="C442" s="2">
        <v>411</v>
      </c>
      <c r="D442" s="2">
        <v>0.47</v>
      </c>
    </row>
  </sheetData>
  <printOptions horizontalCentered="1"/>
  <pageMargins left="0.3" right="0.3" top="0.61" bottom="0.37" header="0.1" footer="0.1"/>
  <pageSetup paperSize="9" pageOrder="overThenDown" orientation="portrait" useFirstPageNumber="1" horizontalDpi="300" verticalDpi="300"/>
  <headerFooter alignWithMargins="0">
    <oddHeader>&amp;P</oddHeader>
    <oddFooter>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 ndeg001</vt:lpstr>
      <vt:lpstr>P ndeg002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arnaud DEVILLE</cp:lastModifiedBy>
  <dcterms:created xsi:type="dcterms:W3CDTF">2023-12-26T11:06:40Z</dcterms:created>
  <dcterms:modified xsi:type="dcterms:W3CDTF">2023-12-28T21:10:55Z</dcterms:modified>
</cp:coreProperties>
</file>