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hidePivotFieldList="1" defaultThemeVersion="124226"/>
  <mc:AlternateContent xmlns:mc="http://schemas.openxmlformats.org/markup-compatibility/2006">
    <mc:Choice Requires="x15">
      <x15ac:absPath xmlns:x15ac="http://schemas.microsoft.com/office/spreadsheetml/2010/11/ac" url="D:\ACAB\Suivi classements\"/>
    </mc:Choice>
  </mc:AlternateContent>
  <xr:revisionPtr revIDLastSave="0" documentId="8_{12FCD271-DC56-4198-952D-FD29151C82FA}" xr6:coauthVersionLast="47" xr6:coauthVersionMax="47" xr10:uidLastSave="{00000000-0000-0000-0000-000000000000}"/>
  <bookViews>
    <workbookView xWindow="-108" yWindow="-108" windowWidth="23256" windowHeight="12456" activeTab="1" xr2:uid="{00000000-000D-0000-FFFF-FFFF00000000}"/>
  </bookViews>
  <sheets>
    <sheet name="Courses" sheetId="1" r:id="rId1"/>
    <sheet name="Répartition" sheetId="2" r:id="rId2"/>
  </sheets>
  <definedNames>
    <definedName name="_xlnm.Print_Area" localSheetId="0">Courses!$A$1:$H$34</definedName>
  </definedNames>
  <calcPr calcId="191029" refMode="R1C1"/>
</workbook>
</file>

<file path=xl/calcChain.xml><?xml version="1.0" encoding="utf-8"?>
<calcChain xmlns="http://schemas.openxmlformats.org/spreadsheetml/2006/main">
  <c r="CF21" i="2" l="1"/>
  <c r="CF22" i="2"/>
  <c r="AK32" i="2"/>
  <c r="AK28" i="2"/>
  <c r="CC32" i="2"/>
  <c r="CC28" i="2"/>
  <c r="AL4" i="2"/>
  <c r="AL5" i="2"/>
  <c r="AL6" i="2"/>
  <c r="AL7" i="2"/>
  <c r="AL8" i="2"/>
  <c r="AL9" i="2"/>
  <c r="AL10" i="2"/>
  <c r="AL11" i="2"/>
  <c r="AL12" i="2"/>
  <c r="AL13" i="2"/>
  <c r="AL14" i="2"/>
  <c r="AL15" i="2"/>
  <c r="AL16" i="2"/>
  <c r="AL17" i="2"/>
  <c r="AL18" i="2"/>
  <c r="AL19" i="2"/>
  <c r="AL20" i="2"/>
  <c r="AL21" i="2"/>
  <c r="AL22" i="2"/>
  <c r="AL23" i="2"/>
  <c r="AL3" i="2"/>
  <c r="D23" i="2"/>
  <c r="F23" i="2"/>
  <c r="P23" i="2"/>
  <c r="N23" i="2"/>
  <c r="AD23" i="2"/>
  <c r="CB23" i="2"/>
  <c r="H23" i="2"/>
  <c r="J23" i="2"/>
  <c r="L23" i="2"/>
  <c r="R23" i="2"/>
  <c r="V23" i="2"/>
  <c r="X23" i="2"/>
  <c r="Z23" i="2"/>
  <c r="AB23" i="2"/>
  <c r="AF23" i="2"/>
  <c r="AH23" i="2"/>
  <c r="AJ23" i="2"/>
  <c r="AN23" i="2"/>
  <c r="AP23" i="2"/>
  <c r="AR23" i="2"/>
  <c r="AT23" i="2"/>
  <c r="AV23" i="2"/>
  <c r="AX23" i="2"/>
  <c r="AZ23" i="2"/>
  <c r="BB23" i="2"/>
  <c r="BD23" i="2"/>
  <c r="BH23" i="2"/>
  <c r="BJ23" i="2"/>
  <c r="BL23" i="2"/>
  <c r="BN23" i="2"/>
  <c r="BR23" i="2"/>
  <c r="BT23" i="2"/>
  <c r="BV23" i="2"/>
  <c r="BX23" i="2"/>
  <c r="BZ23" i="2"/>
  <c r="CD23" i="2"/>
  <c r="D22" i="2"/>
  <c r="F22" i="2"/>
  <c r="P22" i="2"/>
  <c r="N22" i="2"/>
  <c r="AD22" i="2"/>
  <c r="CB22" i="2"/>
  <c r="H22" i="2"/>
  <c r="J22" i="2"/>
  <c r="L22" i="2"/>
  <c r="R22" i="2"/>
  <c r="V22" i="2"/>
  <c r="X22" i="2"/>
  <c r="Z22" i="2"/>
  <c r="AB22" i="2"/>
  <c r="AF22" i="2"/>
  <c r="AH22" i="2"/>
  <c r="AJ22" i="2"/>
  <c r="AN22" i="2"/>
  <c r="AP22" i="2"/>
  <c r="AR22" i="2"/>
  <c r="AT22" i="2"/>
  <c r="AV22" i="2"/>
  <c r="AX22" i="2"/>
  <c r="AZ22" i="2"/>
  <c r="BB22" i="2"/>
  <c r="BD22" i="2"/>
  <c r="BH22" i="2"/>
  <c r="BJ22" i="2"/>
  <c r="BL22" i="2"/>
  <c r="BN22" i="2"/>
  <c r="BR22" i="2"/>
  <c r="BT22" i="2"/>
  <c r="BV22" i="2"/>
  <c r="BX22" i="2"/>
  <c r="BZ22" i="2"/>
  <c r="CD22" i="2"/>
  <c r="D21" i="2"/>
  <c r="F21" i="2"/>
  <c r="P21" i="2"/>
  <c r="N21" i="2"/>
  <c r="AD21" i="2"/>
  <c r="CB21" i="2"/>
  <c r="H21" i="2"/>
  <c r="J21" i="2"/>
  <c r="L21" i="2"/>
  <c r="R21" i="2"/>
  <c r="V21" i="2"/>
  <c r="X21" i="2"/>
  <c r="Z21" i="2"/>
  <c r="AB21" i="2"/>
  <c r="AF21" i="2"/>
  <c r="AH21" i="2"/>
  <c r="AJ21" i="2"/>
  <c r="AN21" i="2"/>
  <c r="AP21" i="2"/>
  <c r="AR21" i="2"/>
  <c r="AT21" i="2"/>
  <c r="AV21" i="2"/>
  <c r="AX21" i="2"/>
  <c r="AZ21" i="2"/>
  <c r="BB21" i="2"/>
  <c r="BD21" i="2"/>
  <c r="BH21" i="2"/>
  <c r="BJ21" i="2"/>
  <c r="BL21" i="2"/>
  <c r="BN21" i="2"/>
  <c r="BR21" i="2"/>
  <c r="BT21" i="2"/>
  <c r="BV21" i="2"/>
  <c r="BX21" i="2"/>
  <c r="BZ21" i="2"/>
  <c r="CD21" i="2"/>
  <c r="H23" i="1"/>
  <c r="H22" i="1"/>
  <c r="H34" i="1" s="1"/>
  <c r="H21" i="1"/>
  <c r="BP19" i="2"/>
  <c r="BP18" i="2"/>
  <c r="BP16" i="2"/>
  <c r="BF20" i="2"/>
  <c r="BF19" i="2"/>
  <c r="BF18" i="2"/>
  <c r="BF17" i="2"/>
  <c r="BF16" i="2"/>
  <c r="BF15" i="2"/>
  <c r="AD20" i="2"/>
  <c r="AD19" i="2"/>
  <c r="AD18" i="2"/>
  <c r="AD17" i="2"/>
  <c r="AD16" i="2"/>
  <c r="AD15" i="2"/>
  <c r="T20" i="2"/>
  <c r="T19" i="2"/>
  <c r="T18" i="2"/>
  <c r="T17" i="2"/>
  <c r="T16" i="2"/>
  <c r="P20" i="2"/>
  <c r="P19" i="2"/>
  <c r="P18" i="2"/>
  <c r="P17" i="2"/>
  <c r="N20" i="2"/>
  <c r="N19" i="2"/>
  <c r="N18" i="2"/>
  <c r="N17" i="2"/>
  <c r="P16" i="2"/>
  <c r="P15" i="2"/>
  <c r="N16" i="2"/>
  <c r="N15" i="2"/>
  <c r="F20" i="2"/>
  <c r="F19" i="2"/>
  <c r="F17" i="2"/>
  <c r="F18" i="2"/>
  <c r="F16" i="2"/>
  <c r="F15" i="2"/>
  <c r="CB19" i="2"/>
  <c r="CB18" i="2"/>
  <c r="CB17" i="2"/>
  <c r="CB16" i="2"/>
  <c r="CB15" i="2"/>
  <c r="BP17" i="2"/>
  <c r="BP15" i="2"/>
  <c r="BP20" i="2"/>
  <c r="CB20" i="2"/>
  <c r="BY28" i="2"/>
  <c r="BQ28" i="2"/>
  <c r="AW28" i="2"/>
  <c r="CE35" i="2"/>
  <c r="CB35" i="2"/>
  <c r="BB35" i="2"/>
  <c r="AV35" i="2"/>
  <c r="AU35" i="2"/>
  <c r="AT35" i="2"/>
  <c r="AR35" i="2"/>
  <c r="AP35" i="2"/>
  <c r="AN35" i="2"/>
  <c r="AJ35" i="2"/>
  <c r="AH35" i="2"/>
  <c r="AF35" i="2"/>
  <c r="AD35" i="2"/>
  <c r="T35" i="2"/>
  <c r="R35" i="2"/>
  <c r="N35" i="2"/>
  <c r="L35" i="2"/>
  <c r="J35" i="2"/>
  <c r="H35" i="2"/>
  <c r="F35" i="2"/>
  <c r="BJ32" i="2"/>
  <c r="CA28" i="2"/>
  <c r="BW28" i="2"/>
  <c r="BU28" i="2"/>
  <c r="BS28" i="2"/>
  <c r="BO28" i="2"/>
  <c r="BM28" i="2"/>
  <c r="BK28" i="2"/>
  <c r="BI28" i="2"/>
  <c r="BG28" i="2"/>
  <c r="BE28" i="2"/>
  <c r="BC28" i="2"/>
  <c r="BA28" i="2"/>
  <c r="BA35" i="2" s="1"/>
  <c r="AY28" i="2"/>
  <c r="AU28" i="2"/>
  <c r="AS28" i="2"/>
  <c r="AS35" i="2" s="1"/>
  <c r="AQ28" i="2"/>
  <c r="AQ35" i="2" s="1"/>
  <c r="AO28" i="2"/>
  <c r="AO35" i="2" s="1"/>
  <c r="AM28" i="2"/>
  <c r="AM35" i="2" s="1"/>
  <c r="AI28" i="2"/>
  <c r="AI35" i="2" s="1"/>
  <c r="AG28" i="2"/>
  <c r="AG35" i="2" s="1"/>
  <c r="AE28" i="2"/>
  <c r="AE35" i="2" s="1"/>
  <c r="AC28" i="2"/>
  <c r="AC35" i="2" s="1"/>
  <c r="AA28" i="2"/>
  <c r="Y28" i="2"/>
  <c r="W28" i="2"/>
  <c r="U28" i="2"/>
  <c r="S28" i="2"/>
  <c r="S35" i="2" s="1"/>
  <c r="Q28" i="2"/>
  <c r="Q35" i="2" s="1"/>
  <c r="O28" i="2"/>
  <c r="M28" i="2"/>
  <c r="M35" i="2" s="1"/>
  <c r="K28" i="2"/>
  <c r="K35" i="2" s="1"/>
  <c r="I28" i="2"/>
  <c r="I35" i="2" s="1"/>
  <c r="G28" i="2"/>
  <c r="G35" i="2" s="1"/>
  <c r="E28" i="2"/>
  <c r="E35" i="2" s="1"/>
  <c r="CF24" i="2"/>
  <c r="CD20" i="2"/>
  <c r="BZ20" i="2"/>
  <c r="BX20" i="2"/>
  <c r="BV20" i="2"/>
  <c r="BT20" i="2"/>
  <c r="BR20" i="2"/>
  <c r="BN20" i="2"/>
  <c r="BL20" i="2"/>
  <c r="BJ20" i="2"/>
  <c r="BH20" i="2"/>
  <c r="BD20" i="2"/>
  <c r="BB20" i="2"/>
  <c r="AZ20" i="2"/>
  <c r="AX20" i="2"/>
  <c r="AV20" i="2"/>
  <c r="AT20" i="2"/>
  <c r="AR20" i="2"/>
  <c r="AP20" i="2"/>
  <c r="AN20" i="2"/>
  <c r="AJ20" i="2"/>
  <c r="AH20" i="2"/>
  <c r="AF20" i="2"/>
  <c r="AB20" i="2"/>
  <c r="Z20" i="2"/>
  <c r="X20" i="2"/>
  <c r="V20" i="2"/>
  <c r="R20" i="2"/>
  <c r="L20" i="2"/>
  <c r="J20" i="2"/>
  <c r="H20" i="2"/>
  <c r="D20" i="2"/>
  <c r="CD19" i="2"/>
  <c r="BZ19" i="2"/>
  <c r="BX19" i="2"/>
  <c r="BV19" i="2"/>
  <c r="BT19" i="2"/>
  <c r="BR19" i="2"/>
  <c r="BN19" i="2"/>
  <c r="BL19" i="2"/>
  <c r="BJ19" i="2"/>
  <c r="BH19" i="2"/>
  <c r="BD19" i="2"/>
  <c r="BB19" i="2"/>
  <c r="AZ19" i="2"/>
  <c r="AX19" i="2"/>
  <c r="AV19" i="2"/>
  <c r="AT19" i="2"/>
  <c r="AR19" i="2"/>
  <c r="AP19" i="2"/>
  <c r="AN19" i="2"/>
  <c r="AJ19" i="2"/>
  <c r="AH19" i="2"/>
  <c r="AF19" i="2"/>
  <c r="AB19" i="2"/>
  <c r="Z19" i="2"/>
  <c r="X19" i="2"/>
  <c r="V19" i="2"/>
  <c r="R19" i="2"/>
  <c r="L19" i="2"/>
  <c r="J19" i="2"/>
  <c r="H19" i="2"/>
  <c r="D19" i="2"/>
  <c r="CD18" i="2"/>
  <c r="BZ18" i="2"/>
  <c r="BX18" i="2"/>
  <c r="BV18" i="2"/>
  <c r="BT18" i="2"/>
  <c r="BR18" i="2"/>
  <c r="BN18" i="2"/>
  <c r="BL18" i="2"/>
  <c r="BJ18" i="2"/>
  <c r="BH18" i="2"/>
  <c r="BD18" i="2"/>
  <c r="BB18" i="2"/>
  <c r="AZ18" i="2"/>
  <c r="AX18" i="2"/>
  <c r="AV18" i="2"/>
  <c r="AT18" i="2"/>
  <c r="AR18" i="2"/>
  <c r="AP18" i="2"/>
  <c r="AN18" i="2"/>
  <c r="AJ18" i="2"/>
  <c r="AH18" i="2"/>
  <c r="AF18" i="2"/>
  <c r="AB18" i="2"/>
  <c r="Z18" i="2"/>
  <c r="X18" i="2"/>
  <c r="V18" i="2"/>
  <c r="R18" i="2"/>
  <c r="L18" i="2"/>
  <c r="J18" i="2"/>
  <c r="H18" i="2"/>
  <c r="D18" i="2"/>
  <c r="CD17" i="2"/>
  <c r="BZ17" i="2"/>
  <c r="BX17" i="2"/>
  <c r="BV17" i="2"/>
  <c r="BT17" i="2"/>
  <c r="BR17" i="2"/>
  <c r="BN17" i="2"/>
  <c r="BL17" i="2"/>
  <c r="BJ17" i="2"/>
  <c r="BH17" i="2"/>
  <c r="BD17" i="2"/>
  <c r="BB17" i="2"/>
  <c r="AZ17" i="2"/>
  <c r="AX17" i="2"/>
  <c r="AV17" i="2"/>
  <c r="AT17" i="2"/>
  <c r="AR17" i="2"/>
  <c r="AP17" i="2"/>
  <c r="AN17" i="2"/>
  <c r="AJ17" i="2"/>
  <c r="AH17" i="2"/>
  <c r="AF17" i="2"/>
  <c r="AB17" i="2"/>
  <c r="Z17" i="2"/>
  <c r="X17" i="2"/>
  <c r="V17" i="2"/>
  <c r="R17" i="2"/>
  <c r="L17" i="2"/>
  <c r="J17" i="2"/>
  <c r="H17" i="2"/>
  <c r="D17" i="2"/>
  <c r="CF17" i="2" s="1"/>
  <c r="CD16" i="2"/>
  <c r="BZ16" i="2"/>
  <c r="BX16" i="2"/>
  <c r="BV16" i="2"/>
  <c r="BT16" i="2"/>
  <c r="BR16" i="2"/>
  <c r="BN16" i="2"/>
  <c r="BL16" i="2"/>
  <c r="BJ16" i="2"/>
  <c r="BH16" i="2"/>
  <c r="BD16" i="2"/>
  <c r="BB16" i="2"/>
  <c r="AZ16" i="2"/>
  <c r="AX16" i="2"/>
  <c r="AV16" i="2"/>
  <c r="AT16" i="2"/>
  <c r="AR16" i="2"/>
  <c r="AP16" i="2"/>
  <c r="AN16" i="2"/>
  <c r="AJ16" i="2"/>
  <c r="AH16" i="2"/>
  <c r="AF16" i="2"/>
  <c r="AB16" i="2"/>
  <c r="Z16" i="2"/>
  <c r="X16" i="2"/>
  <c r="V16" i="2"/>
  <c r="R16" i="2"/>
  <c r="L16" i="2"/>
  <c r="J16" i="2"/>
  <c r="H16" i="2"/>
  <c r="D16" i="2"/>
  <c r="CD15" i="2"/>
  <c r="BZ15" i="2"/>
  <c r="BX15" i="2"/>
  <c r="BV15" i="2"/>
  <c r="BT15" i="2"/>
  <c r="BR15" i="2"/>
  <c r="BN15" i="2"/>
  <c r="BL15" i="2"/>
  <c r="BJ15" i="2"/>
  <c r="BH15" i="2"/>
  <c r="BD15" i="2"/>
  <c r="BB15" i="2"/>
  <c r="AZ15" i="2"/>
  <c r="AX15" i="2"/>
  <c r="AV15" i="2"/>
  <c r="AT15" i="2"/>
  <c r="AR15" i="2"/>
  <c r="AP15" i="2"/>
  <c r="AN15" i="2"/>
  <c r="AJ15" i="2"/>
  <c r="AH15" i="2"/>
  <c r="AF15" i="2"/>
  <c r="AB15" i="2"/>
  <c r="Z15" i="2"/>
  <c r="X15" i="2"/>
  <c r="V15" i="2"/>
  <c r="T15" i="2"/>
  <c r="R15" i="2"/>
  <c r="L15" i="2"/>
  <c r="J15" i="2"/>
  <c r="H15" i="2"/>
  <c r="D15" i="2"/>
  <c r="CD14" i="2"/>
  <c r="CB14" i="2"/>
  <c r="BZ14" i="2"/>
  <c r="BX14" i="2"/>
  <c r="BV14" i="2"/>
  <c r="BT14" i="2"/>
  <c r="BR14" i="2"/>
  <c r="BP14" i="2"/>
  <c r="BN14" i="2"/>
  <c r="BL14" i="2"/>
  <c r="BJ14" i="2"/>
  <c r="BH14" i="2"/>
  <c r="BF14" i="2"/>
  <c r="BD14" i="2"/>
  <c r="BB14" i="2"/>
  <c r="AZ14" i="2"/>
  <c r="AX14" i="2"/>
  <c r="AV14" i="2"/>
  <c r="AT14" i="2"/>
  <c r="AR14" i="2"/>
  <c r="AP14" i="2"/>
  <c r="AN14" i="2"/>
  <c r="AJ14" i="2"/>
  <c r="AH14" i="2"/>
  <c r="AF14" i="2"/>
  <c r="AD14" i="2"/>
  <c r="AB14" i="2"/>
  <c r="Z14" i="2"/>
  <c r="X14" i="2"/>
  <c r="V14" i="2"/>
  <c r="T14" i="2"/>
  <c r="R14" i="2"/>
  <c r="P14" i="2"/>
  <c r="N14" i="2"/>
  <c r="L14" i="2"/>
  <c r="J14" i="2"/>
  <c r="H14" i="2"/>
  <c r="CF14" i="2" s="1"/>
  <c r="F14" i="2"/>
  <c r="D14" i="2"/>
  <c r="CD13" i="2"/>
  <c r="CB13" i="2"/>
  <c r="BZ13" i="2"/>
  <c r="BX13" i="2"/>
  <c r="BV13" i="2"/>
  <c r="BT13" i="2"/>
  <c r="BR13" i="2"/>
  <c r="BP13" i="2"/>
  <c r="BN13" i="2"/>
  <c r="BL13" i="2"/>
  <c r="BJ13" i="2"/>
  <c r="BH13" i="2"/>
  <c r="BF13" i="2"/>
  <c r="BD13" i="2"/>
  <c r="BB13" i="2"/>
  <c r="AZ13" i="2"/>
  <c r="AX13" i="2"/>
  <c r="AV13" i="2"/>
  <c r="AT13" i="2"/>
  <c r="AR13" i="2"/>
  <c r="AP13" i="2"/>
  <c r="AN13" i="2"/>
  <c r="AJ13" i="2"/>
  <c r="AH13" i="2"/>
  <c r="AF13" i="2"/>
  <c r="AD13" i="2"/>
  <c r="AB13" i="2"/>
  <c r="Z13" i="2"/>
  <c r="X13" i="2"/>
  <c r="V13" i="2"/>
  <c r="T13" i="2"/>
  <c r="R13" i="2"/>
  <c r="P13" i="2"/>
  <c r="N13" i="2"/>
  <c r="L13" i="2"/>
  <c r="J13" i="2"/>
  <c r="H13" i="2"/>
  <c r="F13" i="2"/>
  <c r="D13" i="2"/>
  <c r="CD12" i="2"/>
  <c r="CB12" i="2"/>
  <c r="BZ12" i="2"/>
  <c r="BX12" i="2"/>
  <c r="BV12" i="2"/>
  <c r="BT12" i="2"/>
  <c r="BR12" i="2"/>
  <c r="BP12" i="2"/>
  <c r="BN12" i="2"/>
  <c r="BL12" i="2"/>
  <c r="BJ12" i="2"/>
  <c r="BH12" i="2"/>
  <c r="BF12" i="2"/>
  <c r="BD12" i="2"/>
  <c r="BB12" i="2"/>
  <c r="AZ12" i="2"/>
  <c r="AX12" i="2"/>
  <c r="AV12" i="2"/>
  <c r="AT12" i="2"/>
  <c r="AR12" i="2"/>
  <c r="AP12" i="2"/>
  <c r="AN12" i="2"/>
  <c r="AJ12" i="2"/>
  <c r="AH12" i="2"/>
  <c r="AF12" i="2"/>
  <c r="AD12" i="2"/>
  <c r="AB12" i="2"/>
  <c r="Z12" i="2"/>
  <c r="X12" i="2"/>
  <c r="V12" i="2"/>
  <c r="T12" i="2"/>
  <c r="R12" i="2"/>
  <c r="P12" i="2"/>
  <c r="N12" i="2"/>
  <c r="L12" i="2"/>
  <c r="J12" i="2"/>
  <c r="H12" i="2"/>
  <c r="F12" i="2"/>
  <c r="D12" i="2"/>
  <c r="CD11" i="2"/>
  <c r="CB11" i="2"/>
  <c r="BZ11" i="2"/>
  <c r="BX11" i="2"/>
  <c r="BV11" i="2"/>
  <c r="BT11" i="2"/>
  <c r="BR11" i="2"/>
  <c r="BP11" i="2"/>
  <c r="BN11" i="2"/>
  <c r="BL11" i="2"/>
  <c r="BJ11" i="2"/>
  <c r="BH11" i="2"/>
  <c r="BF11" i="2"/>
  <c r="BD11" i="2"/>
  <c r="BB11" i="2"/>
  <c r="AZ11" i="2"/>
  <c r="AX11" i="2"/>
  <c r="AV11" i="2"/>
  <c r="AT11" i="2"/>
  <c r="AR11" i="2"/>
  <c r="AP11" i="2"/>
  <c r="AN11" i="2"/>
  <c r="AJ11" i="2"/>
  <c r="AH11" i="2"/>
  <c r="AF11" i="2"/>
  <c r="AD11" i="2"/>
  <c r="AB11" i="2"/>
  <c r="Z11" i="2"/>
  <c r="X11" i="2"/>
  <c r="V11" i="2"/>
  <c r="T11" i="2"/>
  <c r="R11" i="2"/>
  <c r="P11" i="2"/>
  <c r="N11" i="2"/>
  <c r="L11" i="2"/>
  <c r="J11" i="2"/>
  <c r="H11" i="2"/>
  <c r="F11" i="2"/>
  <c r="D11" i="2"/>
  <c r="CD10" i="2"/>
  <c r="CB10" i="2"/>
  <c r="BZ10" i="2"/>
  <c r="BX10" i="2"/>
  <c r="BV10" i="2"/>
  <c r="BT10" i="2"/>
  <c r="BR10" i="2"/>
  <c r="BP10" i="2"/>
  <c r="BN10" i="2"/>
  <c r="BL10" i="2"/>
  <c r="BJ10" i="2"/>
  <c r="BH10" i="2"/>
  <c r="BF10" i="2"/>
  <c r="BD10" i="2"/>
  <c r="BB10" i="2"/>
  <c r="AZ10" i="2"/>
  <c r="AX10" i="2"/>
  <c r="AV10" i="2"/>
  <c r="AT10" i="2"/>
  <c r="AR10" i="2"/>
  <c r="AP10" i="2"/>
  <c r="AN10" i="2"/>
  <c r="AJ10" i="2"/>
  <c r="AH10" i="2"/>
  <c r="AF10" i="2"/>
  <c r="AD10" i="2"/>
  <c r="AB10" i="2"/>
  <c r="Z10" i="2"/>
  <c r="X10" i="2"/>
  <c r="V10" i="2"/>
  <c r="T10" i="2"/>
  <c r="R10" i="2"/>
  <c r="P10" i="2"/>
  <c r="N10" i="2"/>
  <c r="L10" i="2"/>
  <c r="J10" i="2"/>
  <c r="H10" i="2"/>
  <c r="CF10" i="2" s="1"/>
  <c r="F10" i="2"/>
  <c r="D10" i="2"/>
  <c r="CD9" i="2"/>
  <c r="CB9" i="2"/>
  <c r="BZ9" i="2"/>
  <c r="BX9" i="2"/>
  <c r="BV9" i="2"/>
  <c r="BT9" i="2"/>
  <c r="BR9" i="2"/>
  <c r="BP9" i="2"/>
  <c r="BN9" i="2"/>
  <c r="BL9" i="2"/>
  <c r="BJ9" i="2"/>
  <c r="BH9" i="2"/>
  <c r="BF9" i="2"/>
  <c r="BD9" i="2"/>
  <c r="BB9" i="2"/>
  <c r="AZ9" i="2"/>
  <c r="AX9" i="2"/>
  <c r="AV9" i="2"/>
  <c r="AT9" i="2"/>
  <c r="AR9" i="2"/>
  <c r="AP9" i="2"/>
  <c r="AN9" i="2"/>
  <c r="AJ9" i="2"/>
  <c r="AH9" i="2"/>
  <c r="AF9" i="2"/>
  <c r="AD9" i="2"/>
  <c r="AB9" i="2"/>
  <c r="Z9" i="2"/>
  <c r="X9" i="2"/>
  <c r="V9" i="2"/>
  <c r="T9" i="2"/>
  <c r="R9" i="2"/>
  <c r="P9" i="2"/>
  <c r="N9" i="2"/>
  <c r="L9" i="2"/>
  <c r="J9" i="2"/>
  <c r="H9" i="2"/>
  <c r="F9" i="2"/>
  <c r="D9" i="2"/>
  <c r="CD8" i="2"/>
  <c r="CB8" i="2"/>
  <c r="BZ8" i="2"/>
  <c r="BX8" i="2"/>
  <c r="BV8" i="2"/>
  <c r="BT8" i="2"/>
  <c r="BR8" i="2"/>
  <c r="BP8" i="2"/>
  <c r="BN8" i="2"/>
  <c r="BL8" i="2"/>
  <c r="BJ8" i="2"/>
  <c r="BH8" i="2"/>
  <c r="BF8" i="2"/>
  <c r="BD8" i="2"/>
  <c r="BB8" i="2"/>
  <c r="AZ8" i="2"/>
  <c r="AX8" i="2"/>
  <c r="AV8" i="2"/>
  <c r="AT8" i="2"/>
  <c r="AR8" i="2"/>
  <c r="AP8" i="2"/>
  <c r="AN8" i="2"/>
  <c r="AJ8" i="2"/>
  <c r="AH8" i="2"/>
  <c r="AF8" i="2"/>
  <c r="AD8" i="2"/>
  <c r="AB8" i="2"/>
  <c r="Z8" i="2"/>
  <c r="X8" i="2"/>
  <c r="V8" i="2"/>
  <c r="T8" i="2"/>
  <c r="R8" i="2"/>
  <c r="P8" i="2"/>
  <c r="N8" i="2"/>
  <c r="L8" i="2"/>
  <c r="J8" i="2"/>
  <c r="H8" i="2"/>
  <c r="F8" i="2"/>
  <c r="D8" i="2"/>
  <c r="CD7" i="2"/>
  <c r="CB7" i="2"/>
  <c r="BZ7" i="2"/>
  <c r="BX7" i="2"/>
  <c r="BV7" i="2"/>
  <c r="BT7" i="2"/>
  <c r="BR7" i="2"/>
  <c r="BP7" i="2"/>
  <c r="BN7" i="2"/>
  <c r="BL7" i="2"/>
  <c r="BJ7" i="2"/>
  <c r="BH7" i="2"/>
  <c r="BF7" i="2"/>
  <c r="BD7" i="2"/>
  <c r="BB7" i="2"/>
  <c r="AZ7" i="2"/>
  <c r="AX7" i="2"/>
  <c r="AV7" i="2"/>
  <c r="AT7" i="2"/>
  <c r="AR7" i="2"/>
  <c r="AP7" i="2"/>
  <c r="AN7" i="2"/>
  <c r="AJ7" i="2"/>
  <c r="AH7" i="2"/>
  <c r="AF7" i="2"/>
  <c r="AD7" i="2"/>
  <c r="AB7" i="2"/>
  <c r="Z7" i="2"/>
  <c r="X7" i="2"/>
  <c r="V7" i="2"/>
  <c r="T7" i="2"/>
  <c r="R7" i="2"/>
  <c r="P7" i="2"/>
  <c r="N7" i="2"/>
  <c r="L7" i="2"/>
  <c r="J7" i="2"/>
  <c r="H7" i="2"/>
  <c r="F7" i="2"/>
  <c r="D7" i="2"/>
  <c r="CD6" i="2"/>
  <c r="CB6" i="2"/>
  <c r="BZ6" i="2"/>
  <c r="BX6" i="2"/>
  <c r="BV6" i="2"/>
  <c r="BT6" i="2"/>
  <c r="BR6" i="2"/>
  <c r="BP6" i="2"/>
  <c r="BN6" i="2"/>
  <c r="BL6" i="2"/>
  <c r="BJ6" i="2"/>
  <c r="BH6" i="2"/>
  <c r="BF6" i="2"/>
  <c r="BD6" i="2"/>
  <c r="BB6" i="2"/>
  <c r="AZ6" i="2"/>
  <c r="AX6" i="2"/>
  <c r="AV6" i="2"/>
  <c r="AT6" i="2"/>
  <c r="AR6" i="2"/>
  <c r="AP6" i="2"/>
  <c r="AN6" i="2"/>
  <c r="AJ6" i="2"/>
  <c r="AH6" i="2"/>
  <c r="AF6" i="2"/>
  <c r="AD6" i="2"/>
  <c r="AB6" i="2"/>
  <c r="Z6" i="2"/>
  <c r="X6" i="2"/>
  <c r="V6" i="2"/>
  <c r="T6" i="2"/>
  <c r="R6" i="2"/>
  <c r="P6" i="2"/>
  <c r="N6" i="2"/>
  <c r="L6" i="2"/>
  <c r="J6" i="2"/>
  <c r="H6" i="2"/>
  <c r="CF6" i="2" s="1"/>
  <c r="F6" i="2"/>
  <c r="D6" i="2"/>
  <c r="CD5" i="2"/>
  <c r="CB5" i="2"/>
  <c r="BZ5" i="2"/>
  <c r="BX5" i="2"/>
  <c r="BV5" i="2"/>
  <c r="BT5" i="2"/>
  <c r="BR5" i="2"/>
  <c r="BP5" i="2"/>
  <c r="BN5" i="2"/>
  <c r="BL5" i="2"/>
  <c r="BJ5" i="2"/>
  <c r="BH5" i="2"/>
  <c r="BF5" i="2"/>
  <c r="BD5" i="2"/>
  <c r="BB5" i="2"/>
  <c r="AZ5" i="2"/>
  <c r="AX5" i="2"/>
  <c r="AV5" i="2"/>
  <c r="AT5" i="2"/>
  <c r="AR5" i="2"/>
  <c r="AP5" i="2"/>
  <c r="AN5" i="2"/>
  <c r="AJ5" i="2"/>
  <c r="AH5" i="2"/>
  <c r="AF5" i="2"/>
  <c r="AD5" i="2"/>
  <c r="AB5" i="2"/>
  <c r="Z5" i="2"/>
  <c r="X5" i="2"/>
  <c r="V5" i="2"/>
  <c r="T5" i="2"/>
  <c r="R5" i="2"/>
  <c r="P5" i="2"/>
  <c r="N5" i="2"/>
  <c r="L5" i="2"/>
  <c r="J5" i="2"/>
  <c r="H5" i="2"/>
  <c r="F5" i="2"/>
  <c r="D5" i="2"/>
  <c r="CD4" i="2"/>
  <c r="CB4" i="2"/>
  <c r="BZ4" i="2"/>
  <c r="BX4" i="2"/>
  <c r="BV4" i="2"/>
  <c r="BT4" i="2"/>
  <c r="BR4" i="2"/>
  <c r="BP4" i="2"/>
  <c r="BN4" i="2"/>
  <c r="BL4" i="2"/>
  <c r="BJ4" i="2"/>
  <c r="BH4" i="2"/>
  <c r="BF4" i="2"/>
  <c r="BD4" i="2"/>
  <c r="BB4" i="2"/>
  <c r="AZ4" i="2"/>
  <c r="AX4" i="2"/>
  <c r="AV4" i="2"/>
  <c r="AT4" i="2"/>
  <c r="AR4" i="2"/>
  <c r="AP4" i="2"/>
  <c r="AN4" i="2"/>
  <c r="AJ4" i="2"/>
  <c r="AH4" i="2"/>
  <c r="AF4" i="2"/>
  <c r="AD4" i="2"/>
  <c r="AB4" i="2"/>
  <c r="Z4" i="2"/>
  <c r="X4" i="2"/>
  <c r="V4" i="2"/>
  <c r="T4" i="2"/>
  <c r="R4" i="2"/>
  <c r="P4" i="2"/>
  <c r="N4" i="2"/>
  <c r="L4" i="2"/>
  <c r="J4" i="2"/>
  <c r="H4" i="2"/>
  <c r="F4" i="2"/>
  <c r="D4" i="2"/>
  <c r="CD3" i="2"/>
  <c r="CB3" i="2"/>
  <c r="BZ3" i="2"/>
  <c r="BX3" i="2"/>
  <c r="BV3" i="2"/>
  <c r="BT3" i="2"/>
  <c r="BR3" i="2"/>
  <c r="BP3" i="2"/>
  <c r="BO32" i="2" s="1"/>
  <c r="BN3" i="2"/>
  <c r="BL3" i="2"/>
  <c r="BJ3" i="2"/>
  <c r="BH3" i="2"/>
  <c r="BG32" i="2" s="1"/>
  <c r="BF3" i="2"/>
  <c r="BD3" i="2"/>
  <c r="BB3" i="2"/>
  <c r="AZ3" i="2"/>
  <c r="AX3" i="2"/>
  <c r="AV3" i="2"/>
  <c r="AT3" i="2"/>
  <c r="AR3" i="2"/>
  <c r="AQ32" i="2" s="1"/>
  <c r="AP3" i="2"/>
  <c r="AN3" i="2"/>
  <c r="AJ3" i="2"/>
  <c r="AH3" i="2"/>
  <c r="AF3" i="2"/>
  <c r="AD3" i="2"/>
  <c r="AB3" i="2"/>
  <c r="Z3" i="2"/>
  <c r="Y32" i="2" s="1"/>
  <c r="X3" i="2"/>
  <c r="V3" i="2"/>
  <c r="T3" i="2"/>
  <c r="R3" i="2"/>
  <c r="P3" i="2"/>
  <c r="N3" i="2"/>
  <c r="L3" i="2"/>
  <c r="J3" i="2"/>
  <c r="I32" i="2" s="1"/>
  <c r="H3" i="2"/>
  <c r="F3" i="2"/>
  <c r="E32" i="2" s="1"/>
  <c r="D3" i="2"/>
  <c r="F34" i="1"/>
  <c r="E34" i="1"/>
  <c r="H20" i="1"/>
  <c r="H19" i="1"/>
  <c r="H18" i="1"/>
  <c r="H17" i="1"/>
  <c r="H16" i="1"/>
  <c r="H15" i="1"/>
  <c r="H14" i="1"/>
  <c r="H13" i="1"/>
  <c r="H12" i="1"/>
  <c r="H11" i="1"/>
  <c r="H10" i="1"/>
  <c r="H9" i="1"/>
  <c r="H8" i="1"/>
  <c r="H7" i="1"/>
  <c r="H6" i="1"/>
  <c r="H5" i="1"/>
  <c r="H4" i="1"/>
  <c r="H3" i="1"/>
  <c r="BA32" i="2" l="1"/>
  <c r="BI32" i="2"/>
  <c r="BS32" i="2"/>
  <c r="CF4" i="2"/>
  <c r="CF8" i="2"/>
  <c r="CF12" i="2"/>
  <c r="AI32" i="2"/>
  <c r="BQ32" i="2"/>
  <c r="CF5" i="2"/>
  <c r="CF3" i="2"/>
  <c r="O32" i="2"/>
  <c r="W32" i="2"/>
  <c r="AE32" i="2"/>
  <c r="AO32" i="2"/>
  <c r="AW32" i="2"/>
  <c r="BU32" i="2"/>
  <c r="CF7" i="2"/>
  <c r="CF11" i="2"/>
  <c r="CF15" i="2"/>
  <c r="U32" i="2"/>
  <c r="AG32" i="2"/>
  <c r="AS32" i="2"/>
  <c r="BK32" i="2"/>
  <c r="CF9" i="2"/>
  <c r="CF13" i="2"/>
  <c r="CF19" i="2"/>
  <c r="K32" i="2"/>
  <c r="G32" i="2"/>
  <c r="AY32" i="2"/>
  <c r="S32" i="2"/>
  <c r="BY32" i="2"/>
  <c r="C32" i="2"/>
  <c r="M32" i="2"/>
  <c r="BW32" i="2"/>
  <c r="BM32" i="2"/>
  <c r="BC32" i="2"/>
  <c r="AU32" i="2"/>
  <c r="AM32" i="2"/>
  <c r="AA32" i="2"/>
  <c r="Q32" i="2"/>
  <c r="CF30" i="2"/>
  <c r="AC32" i="2"/>
  <c r="CF23" i="2"/>
  <c r="BE32" i="2"/>
  <c r="CF18" i="2"/>
  <c r="CF20" i="2"/>
  <c r="CF16" i="2"/>
  <c r="CA32" i="2"/>
  <c r="CF26" i="2" l="1"/>
  <c r="C28" i="2" l="1"/>
  <c r="CF28" i="2"/>
</calcChain>
</file>

<file path=xl/sharedStrings.xml><?xml version="1.0" encoding="utf-8"?>
<sst xmlns="http://schemas.openxmlformats.org/spreadsheetml/2006/main" count="217" uniqueCount="113">
  <si>
    <t>Nom de la course</t>
  </si>
  <si>
    <t>Participants</t>
  </si>
  <si>
    <t xml:space="preserve"> Distance       </t>
  </si>
  <si>
    <t>Lieu</t>
  </si>
  <si>
    <t>Cumul Kms</t>
  </si>
  <si>
    <t>Département</t>
  </si>
  <si>
    <t>Kilométrage</t>
  </si>
  <si>
    <t>X</t>
  </si>
  <si>
    <t>Total Kilomètres Club</t>
  </si>
  <si>
    <t>totaux</t>
  </si>
  <si>
    <t>Bens Bernard</t>
  </si>
  <si>
    <t>Bury Nathalie</t>
  </si>
  <si>
    <t>Callens Christine</t>
  </si>
  <si>
    <t xml:space="preserve">Cohin Régis </t>
  </si>
  <si>
    <t>Delaporte Hervé</t>
  </si>
  <si>
    <t>Dole Pierre</t>
  </si>
  <si>
    <t xml:space="preserve">Donnez Loïc </t>
  </si>
  <si>
    <t>Dufay Mikael</t>
  </si>
  <si>
    <t>Djebbari Chabane</t>
  </si>
  <si>
    <t>Gaudencio Antonio</t>
  </si>
  <si>
    <t>Gaudencio Christine</t>
  </si>
  <si>
    <t>Guillemant Sandrine</t>
  </si>
  <si>
    <t>Labidoire Emmanuel</t>
  </si>
  <si>
    <t>Lallier Hélène</t>
  </si>
  <si>
    <t>Lechappé Alain</t>
  </si>
  <si>
    <t>Legrand Danièle</t>
  </si>
  <si>
    <t>Leroux Isabelle</t>
  </si>
  <si>
    <t>Litaud Pascal</t>
  </si>
  <si>
    <t>Monte Meilleraye Anne</t>
  </si>
  <si>
    <t>Nakache Denis</t>
  </si>
  <si>
    <t>Nicolas Sophie</t>
  </si>
  <si>
    <t>Podevin Alain</t>
  </si>
  <si>
    <t>Primout Etienne</t>
  </si>
  <si>
    <t>Soullard Frédéric</t>
  </si>
  <si>
    <t>Descamps Patrick</t>
  </si>
  <si>
    <t>SOMME(L(-57)C(1):L(-7)C(1))</t>
  </si>
  <si>
    <t>Lerch Servais Catherine</t>
  </si>
  <si>
    <t>La Lucienne</t>
  </si>
  <si>
    <t>Fouquenies</t>
  </si>
  <si>
    <t>Nombre</t>
  </si>
  <si>
    <t>Nom</t>
  </si>
  <si>
    <t>Chiousse Camille</t>
  </si>
  <si>
    <t>Date</t>
  </si>
  <si>
    <t>Lebel Bertrand</t>
  </si>
  <si>
    <t>La Goincourtoise</t>
  </si>
  <si>
    <t>Goincourt</t>
  </si>
  <si>
    <t>Marathon de Rouen</t>
  </si>
  <si>
    <t>Rouen</t>
  </si>
  <si>
    <t>La Transquar</t>
  </si>
  <si>
    <t>Beauvais</t>
  </si>
  <si>
    <t>Marathon d'Amiens</t>
  </si>
  <si>
    <t>Marathon de Val de Reuil</t>
  </si>
  <si>
    <t>Semi marathon de Chablis</t>
  </si>
  <si>
    <t>Amiens</t>
  </si>
  <si>
    <t>Val de Reuil</t>
  </si>
  <si>
    <t>Chablis</t>
  </si>
  <si>
    <t>Saut'Trail</t>
  </si>
  <si>
    <t>Verberie</t>
  </si>
  <si>
    <t>Loïc donnez, Séverine Bytebier, Hélène Lallier</t>
  </si>
  <si>
    <t>Régis cohin</t>
  </si>
  <si>
    <t>Denis Nakache, Catherine Lerch</t>
  </si>
  <si>
    <t>Régis Cohin, Frédéric Soullard</t>
  </si>
  <si>
    <t>Pascal Litaud, Sandrine Guillemant</t>
  </si>
  <si>
    <t>Trail de la Foulerie</t>
  </si>
  <si>
    <t>Chaumont en Vexin</t>
  </si>
  <si>
    <t>Bertrand Lebel</t>
  </si>
  <si>
    <t>Buhl Bernard</t>
  </si>
  <si>
    <t>Bytebier Séverine</t>
  </si>
  <si>
    <t>Cassarin-Grand Gérard</t>
  </si>
  <si>
    <t>Coffin Fabien</t>
  </si>
  <si>
    <t>Davaine Nicolas</t>
  </si>
  <si>
    <t>Dorée Véronique</t>
  </si>
  <si>
    <t>Landier Jeff</t>
  </si>
  <si>
    <t>Monte Denis</t>
  </si>
  <si>
    <t>Morand Isabelle</t>
  </si>
  <si>
    <t>Ricklin Ephidia</t>
  </si>
  <si>
    <t>Camille Chiousse, Régis Cohin, Catherine Lerch, Denis Nakache, Frédéric Soullard</t>
  </si>
  <si>
    <t>Wiart Jean-Luc</t>
  </si>
  <si>
    <t>Bruxelles</t>
  </si>
  <si>
    <t>Belgique</t>
  </si>
  <si>
    <t>Manu Labidoire</t>
  </si>
  <si>
    <t>Semi marathon de Bruxelles</t>
  </si>
  <si>
    <t>Bernard Buhl, Séverine Bytebier, Camille Chiousse, Hervé Delaporte, Loïc Donnez, Christine Gaudencio, Anotnio Gaudencio, Hélène Lallier, Bertrand Lebel, Isabelle Leroux, Anne Monte-Meilleraye, Alain Podevin, Jean-Luc Wiart</t>
  </si>
  <si>
    <t>Bernard Buhl, Nathalie Bury, Séverine Bytebier, Camille Chiousse, Fabien Coffin, Régis Cohin, Hervé Delaporte, Patrick Descamps, Chanane Djebbari, Loïc Donnez, Antonio Gaudencio, Christine Gaudencio, Sandrine Guillemant, Hélène Lallier, Bertrand Lebel, Danièle Legrand, Catherine Lerch, Anne Monte-Meilleraye, Denis Nakache, Alain Podevin, Etienne Primout, Frédéric Soullard</t>
  </si>
  <si>
    <t>Houdain Oktobeer</t>
  </si>
  <si>
    <t>Houdain</t>
  </si>
  <si>
    <t>Catherine Lerch, Denis Nakache</t>
  </si>
  <si>
    <t>Semi marathon du val de Somme</t>
  </si>
  <si>
    <t>Marathon de Deauville</t>
  </si>
  <si>
    <t>Course nature de Blacourt</t>
  </si>
  <si>
    <t>Trail de Boulogne sur Mer</t>
  </si>
  <si>
    <t>Trail des Allumés</t>
  </si>
  <si>
    <t>Deauville</t>
  </si>
  <si>
    <t>Blacourt</t>
  </si>
  <si>
    <t>Boulogne sur Mer</t>
  </si>
  <si>
    <t>Namps au Val</t>
  </si>
  <si>
    <t>Régis Cohin</t>
  </si>
  <si>
    <t>Mikael Dufay, Patrick Descamps</t>
  </si>
  <si>
    <t>Bernard Buhl, Camiille Chiousse, Patrick Descamps, Manu Labidoire, Bertrand Lebel, Catherine Lerch, Denis Nakache, Frédéric Soullard</t>
  </si>
  <si>
    <t>Hervé Delaporte, Mikael Dufay</t>
  </si>
  <si>
    <t>Marathon de Nevers</t>
  </si>
  <si>
    <t>Nevers</t>
  </si>
  <si>
    <t>L'Hivernale de Milly</t>
  </si>
  <si>
    <t>Milly syr Thérain</t>
  </si>
  <si>
    <t>Alice Gascon Ephidia Ricklin</t>
  </si>
  <si>
    <t>Le Trail de Senlis</t>
  </si>
  <si>
    <t>Senlis</t>
  </si>
  <si>
    <t>La Corrida de Noël</t>
  </si>
  <si>
    <t>Sint Just en Chaussée</t>
  </si>
  <si>
    <t>Fabien Coffin, Jean-Luc Wiart</t>
  </si>
  <si>
    <t>Le trail de Senlis</t>
  </si>
  <si>
    <t>Pierre Dole,Bertrand Lebel</t>
  </si>
  <si>
    <t>Gascon Alice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</si>
</sst>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quot; &quot;[$€-40C];[Red]&quot;-&quot;#,##0.00&quot; &quot;[$€-40C]"/>
    <numFmt numFmtId="165" formatCode="[$-40C]d\-mmm;@"/>
  </numFmts>
  <fonts count="12" x14ac:knownFonts="1">
    <font>
      <sz val="11"/>
      <color theme="1"/>
      <name val="Arial"/>
      <family val="2"/>
    </font>
    <font>
      <b/>
      <i/>
      <sz val="16"/>
      <color theme="1"/>
      <name val="Arial"/>
      <family val="2"/>
    </font>
    <font>
      <b/>
      <i/>
      <u/>
      <sz val="11"/>
      <color theme="1"/>
      <name val="Arial"/>
      <family val="2"/>
    </font>
    <font>
      <b/>
      <sz val="11"/>
      <color theme="1"/>
      <name val="Arial"/>
      <family val="2"/>
    </font>
    <font>
      <sz val="10"/>
      <name val="Arial"/>
      <family val="2"/>
    </font>
    <font>
      <sz val="9"/>
      <color theme="1"/>
      <name val="Arial"/>
      <family val="2"/>
    </font>
    <font>
      <sz val="9"/>
      <name val="Arial"/>
      <family val="2"/>
    </font>
    <font>
      <sz val="10"/>
      <color theme="1"/>
      <name val="Arial"/>
      <family val="2"/>
    </font>
    <font>
      <sz val="12"/>
      <color theme="1"/>
      <name val="Arial"/>
      <family val="2"/>
    </font>
    <font>
      <i/>
      <sz val="10"/>
      <color theme="1"/>
      <name val="Arial"/>
      <family val="2"/>
    </font>
    <font>
      <b/>
      <sz val="10"/>
      <color theme="1"/>
      <name val="Arial"/>
      <family val="2"/>
    </font>
    <font>
      <sz val="11"/>
      <color theme="1"/>
      <name val="Calibri"/>
      <family val="2"/>
    </font>
  </fonts>
  <fills count="5">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bgColor indexed="64"/>
      </patternFill>
    </fill>
  </fills>
  <borders count="3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top style="medium">
        <color indexed="64"/>
      </top>
      <bottom style="medium">
        <color indexed="64"/>
      </bottom>
      <diagonal/>
    </border>
    <border>
      <left style="medium">
        <color auto="1"/>
      </left>
      <right style="thin">
        <color auto="1"/>
      </right>
      <top style="medium">
        <color indexed="64"/>
      </top>
      <bottom style="medium">
        <color auto="1"/>
      </bottom>
      <diagonal/>
    </border>
    <border>
      <left style="thin">
        <color auto="1"/>
      </left>
      <right style="thin">
        <color auto="1"/>
      </right>
      <top style="medium">
        <color indexed="64"/>
      </top>
      <bottom style="medium">
        <color auto="1"/>
      </bottom>
      <diagonal/>
    </border>
    <border>
      <left style="medium">
        <color auto="1"/>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style="thin">
        <color rgb="FF000000"/>
      </left>
      <right style="medium">
        <color rgb="FF000000"/>
      </right>
      <top style="thin">
        <color rgb="FF000000"/>
      </top>
      <bottom style="thin">
        <color rgb="FF000000"/>
      </bottom>
      <diagonal/>
    </border>
    <border>
      <left/>
      <right style="medium">
        <color rgb="FF000000"/>
      </right>
      <top style="medium">
        <color rgb="FF000000"/>
      </top>
      <bottom/>
      <diagonal/>
    </border>
    <border>
      <left/>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auto="1"/>
      </top>
      <bottom/>
      <diagonal/>
    </border>
    <border>
      <left style="thin">
        <color rgb="FF000000"/>
      </left>
      <right/>
      <top style="medium">
        <color rgb="FF000000"/>
      </top>
      <bottom style="thin">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medium">
        <color rgb="FF000000"/>
      </left>
      <right style="thin">
        <color rgb="FF000000"/>
      </right>
      <top/>
      <bottom style="medium">
        <color auto="1"/>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auto="1"/>
      </right>
      <top style="thin">
        <color rgb="FF000000"/>
      </top>
      <bottom style="thin">
        <color rgb="FF000000"/>
      </bottom>
      <diagonal/>
    </border>
    <border>
      <left style="thin">
        <color rgb="FF000000"/>
      </left>
      <right style="medium">
        <color auto="1"/>
      </right>
      <top style="thin">
        <color rgb="FF000000"/>
      </top>
      <bottom style="thin">
        <color rgb="FF000000"/>
      </bottom>
      <diagonal/>
    </border>
    <border>
      <left style="medium">
        <color auto="1"/>
      </left>
      <right style="medium">
        <color auto="1"/>
      </right>
      <top/>
      <bottom style="thin">
        <color auto="1"/>
      </bottom>
      <diagonal/>
    </border>
    <border>
      <left/>
      <right style="thin">
        <color auto="1"/>
      </right>
      <top style="medium">
        <color auto="1"/>
      </top>
      <bottom style="medium">
        <color auto="1"/>
      </bottom>
      <diagonal/>
    </border>
    <border>
      <left/>
      <right style="medium">
        <color auto="1"/>
      </right>
      <top style="thin">
        <color rgb="FF000000"/>
      </top>
      <bottom style="thin">
        <color auto="1"/>
      </bottom>
      <diagonal/>
    </border>
  </borders>
  <cellStyleXfs count="5">
    <xf numFmtId="0" fontId="0" fillId="0" borderId="0"/>
    <xf numFmtId="0" fontId="1" fillId="0" borderId="0">
      <alignment horizontal="center"/>
    </xf>
    <xf numFmtId="0" fontId="1" fillId="0" borderId="0">
      <alignment horizontal="center" textRotation="90"/>
    </xf>
    <xf numFmtId="0" fontId="2" fillId="0" borderId="0"/>
    <xf numFmtId="164" fontId="2" fillId="0" borderId="0"/>
  </cellStyleXfs>
  <cellXfs count="81">
    <xf numFmtId="0" fontId="0" fillId="0" borderId="0" xfId="0"/>
    <xf numFmtId="0" fontId="0" fillId="0" borderId="0" xfId="0" applyAlignment="1">
      <alignment horizontal="left"/>
    </xf>
    <xf numFmtId="0" fontId="0" fillId="0" borderId="0" xfId="0" applyAlignment="1">
      <alignment horizontal="center"/>
    </xf>
    <xf numFmtId="0" fontId="0" fillId="0" borderId="0" xfId="0" applyAlignment="1">
      <alignment horizontal="left" vertical="center"/>
    </xf>
    <xf numFmtId="0" fontId="0" fillId="0" borderId="0" xfId="0" applyAlignment="1">
      <alignment horizontal="center" vertical="center"/>
    </xf>
    <xf numFmtId="0" fontId="5" fillId="0" borderId="0" xfId="0" applyFont="1" applyAlignment="1">
      <alignment horizontal="center" vertical="center"/>
    </xf>
    <xf numFmtId="0" fontId="5" fillId="0" borderId="0" xfId="0" applyFont="1" applyAlignment="1">
      <alignment horizontal="left"/>
    </xf>
    <xf numFmtId="0" fontId="0" fillId="0" borderId="0" xfId="0" applyAlignment="1">
      <alignment vertical="center"/>
    </xf>
    <xf numFmtId="0" fontId="4" fillId="0" borderId="0" xfId="0" applyFont="1" applyAlignment="1">
      <alignment horizontal="center" vertical="center"/>
    </xf>
    <xf numFmtId="0" fontId="6" fillId="3" borderId="8"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3" fillId="0" borderId="0" xfId="0" applyFont="1" applyAlignment="1">
      <alignment horizontal="center" vertical="center"/>
    </xf>
    <xf numFmtId="0" fontId="5" fillId="0" borderId="10" xfId="0" applyFont="1" applyBorder="1" applyAlignment="1">
      <alignment horizontal="center" vertical="center"/>
    </xf>
    <xf numFmtId="0" fontId="5" fillId="0" borderId="0" xfId="0" applyFont="1" applyAlignment="1">
      <alignment horizontal="left" wrapText="1"/>
    </xf>
    <xf numFmtId="0" fontId="0" fillId="0" borderId="7" xfId="0" applyBorder="1" applyAlignment="1">
      <alignment horizontal="center" vertical="center"/>
    </xf>
    <xf numFmtId="0" fontId="0" fillId="0" borderId="8" xfId="0" applyBorder="1" applyAlignment="1">
      <alignment horizontal="center" vertical="center"/>
    </xf>
    <xf numFmtId="0" fontId="3" fillId="0" borderId="3" xfId="0" applyFont="1" applyBorder="1" applyAlignment="1">
      <alignment horizontal="center" vertical="center"/>
    </xf>
    <xf numFmtId="0" fontId="5" fillId="2" borderId="16" xfId="0" applyFont="1" applyFill="1" applyBorder="1" applyAlignment="1">
      <alignment horizontal="center" vertical="center"/>
    </xf>
    <xf numFmtId="0" fontId="7" fillId="0" borderId="1" xfId="0" applyFont="1" applyBorder="1" applyAlignment="1">
      <alignment horizontal="center" vertical="center"/>
    </xf>
    <xf numFmtId="0" fontId="7" fillId="0" borderId="11" xfId="0" applyFont="1" applyBorder="1" applyAlignment="1">
      <alignment horizontal="center" vertical="center"/>
    </xf>
    <xf numFmtId="0" fontId="7" fillId="0" borderId="1" xfId="0" applyFont="1" applyBorder="1" applyAlignment="1">
      <alignment horizontal="center" vertical="top"/>
    </xf>
    <xf numFmtId="0" fontId="7" fillId="0" borderId="1" xfId="0" applyFont="1" applyBorder="1" applyAlignment="1">
      <alignment horizontal="left" vertical="top"/>
    </xf>
    <xf numFmtId="0" fontId="8" fillId="4" borderId="19" xfId="0" applyFont="1" applyFill="1" applyBorder="1" applyAlignment="1">
      <alignment horizontal="center" vertical="center" wrapText="1"/>
    </xf>
    <xf numFmtId="0" fontId="8" fillId="4" borderId="20" xfId="0" applyFont="1" applyFill="1" applyBorder="1" applyAlignment="1">
      <alignment horizontal="center" vertical="center" wrapText="1"/>
    </xf>
    <xf numFmtId="0" fontId="7" fillId="0" borderId="13" xfId="0" applyFont="1" applyBorder="1"/>
    <xf numFmtId="0" fontId="7" fillId="0" borderId="13" xfId="0" applyFont="1" applyBorder="1" applyAlignment="1">
      <alignment horizontal="left"/>
    </xf>
    <xf numFmtId="0" fontId="9" fillId="0" borderId="12" xfId="0" applyFont="1" applyBorder="1" applyAlignment="1">
      <alignment horizontal="right"/>
    </xf>
    <xf numFmtId="0" fontId="10" fillId="0" borderId="14" xfId="0" applyFont="1" applyBorder="1" applyAlignment="1">
      <alignment horizontal="center" vertical="center"/>
    </xf>
    <xf numFmtId="0" fontId="10" fillId="0" borderId="18" xfId="0" applyFont="1" applyBorder="1" applyAlignment="1">
      <alignment horizontal="center" vertical="center"/>
    </xf>
    <xf numFmtId="0" fontId="10" fillId="0" borderId="15" xfId="0" applyFont="1" applyBorder="1" applyAlignment="1">
      <alignment horizontal="center" vertical="center"/>
    </xf>
    <xf numFmtId="165" fontId="7" fillId="0" borderId="1" xfId="0" applyNumberFormat="1" applyFont="1" applyBorder="1" applyAlignment="1">
      <alignment horizontal="center" vertical="top"/>
    </xf>
    <xf numFmtId="165" fontId="9" fillId="0" borderId="13" xfId="0" applyNumberFormat="1" applyFont="1" applyBorder="1" applyAlignment="1">
      <alignment horizontal="right"/>
    </xf>
    <xf numFmtId="165" fontId="0" fillId="0" borderId="0" xfId="0" applyNumberFormat="1" applyAlignment="1">
      <alignment horizontal="center"/>
    </xf>
    <xf numFmtId="0" fontId="11" fillId="0" borderId="0" xfId="0" applyFont="1" applyAlignment="1">
      <alignment horizontal="center" vertical="center"/>
    </xf>
    <xf numFmtId="0" fontId="7" fillId="0" borderId="2" xfId="0" applyFont="1" applyBorder="1" applyAlignment="1">
      <alignment horizontal="left" vertical="top"/>
    </xf>
    <xf numFmtId="0" fontId="7" fillId="0" borderId="2" xfId="0" applyFont="1" applyBorder="1" applyAlignment="1">
      <alignment horizontal="center" vertical="top"/>
    </xf>
    <xf numFmtId="165" fontId="7" fillId="0" borderId="2" xfId="0" applyNumberFormat="1" applyFont="1" applyBorder="1" applyAlignment="1">
      <alignment horizontal="center" vertical="top"/>
    </xf>
    <xf numFmtId="0" fontId="0" fillId="0" borderId="27" xfId="0" applyBorder="1" applyAlignment="1">
      <alignment horizontal="left"/>
    </xf>
    <xf numFmtId="0" fontId="0" fillId="0" borderId="27" xfId="0" applyBorder="1" applyAlignment="1">
      <alignment horizontal="center"/>
    </xf>
    <xf numFmtId="165" fontId="0" fillId="0" borderId="27" xfId="0" applyNumberFormat="1" applyBorder="1" applyAlignment="1">
      <alignment horizontal="center"/>
    </xf>
    <xf numFmtId="0" fontId="0" fillId="0" borderId="27" xfId="0" applyBorder="1"/>
    <xf numFmtId="0" fontId="7" fillId="0" borderId="2" xfId="0" applyFont="1" applyBorder="1" applyAlignment="1">
      <alignment horizontal="center" vertical="center"/>
    </xf>
    <xf numFmtId="0" fontId="7" fillId="0" borderId="29" xfId="0" applyFont="1"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10" xfId="0" applyBorder="1" applyAlignment="1">
      <alignment horizontal="center" vertical="center"/>
    </xf>
    <xf numFmtId="0" fontId="5" fillId="0" borderId="31" xfId="0" applyFont="1" applyBorder="1" applyAlignment="1">
      <alignment horizontal="center" vertical="center"/>
    </xf>
    <xf numFmtId="0" fontId="5" fillId="0" borderId="1" xfId="0" applyFont="1" applyBorder="1" applyAlignment="1">
      <alignment vertical="top" wrapText="1"/>
    </xf>
    <xf numFmtId="0" fontId="5" fillId="0" borderId="2" xfId="0" applyFont="1" applyBorder="1" applyAlignment="1">
      <alignment vertical="top" wrapText="1"/>
    </xf>
    <xf numFmtId="0" fontId="5" fillId="0" borderId="27" xfId="0" applyFont="1" applyBorder="1" applyAlignment="1">
      <alignment vertical="top" wrapText="1"/>
    </xf>
    <xf numFmtId="0" fontId="5" fillId="3" borderId="0" xfId="0" applyFont="1" applyFill="1" applyAlignment="1">
      <alignment horizontal="center" vertical="center"/>
    </xf>
    <xf numFmtId="0" fontId="7" fillId="0" borderId="2" xfId="0" applyFont="1" applyBorder="1" applyAlignment="1">
      <alignment horizontal="left" vertical="center"/>
    </xf>
    <xf numFmtId="0" fontId="7" fillId="0" borderId="33" xfId="0" applyFont="1" applyBorder="1" applyAlignment="1">
      <alignment horizontal="left" vertical="center"/>
    </xf>
    <xf numFmtId="0" fontId="0" fillId="0" borderId="9" xfId="0" applyBorder="1" applyAlignment="1">
      <alignment horizontal="center" vertical="center"/>
    </xf>
    <xf numFmtId="0" fontId="0" fillId="0" borderId="31" xfId="0" applyBorder="1" applyAlignment="1">
      <alignment horizontal="center" vertical="center"/>
    </xf>
    <xf numFmtId="0" fontId="0" fillId="0" borderId="30" xfId="0" applyBorder="1" applyAlignment="1">
      <alignment horizontal="center" vertical="center"/>
    </xf>
    <xf numFmtId="0" fontId="0" fillId="2" borderId="0" xfId="0" applyFill="1" applyAlignment="1">
      <alignment horizontal="center" vertical="center"/>
    </xf>
    <xf numFmtId="0" fontId="0" fillId="0" borderId="34" xfId="0" applyBorder="1" applyAlignment="1">
      <alignment horizontal="center" vertical="center"/>
    </xf>
    <xf numFmtId="0" fontId="6" fillId="3" borderId="35" xfId="0" applyFont="1" applyFill="1" applyBorder="1" applyAlignment="1">
      <alignment horizontal="center" vertical="center" wrapText="1"/>
    </xf>
    <xf numFmtId="0" fontId="7" fillId="0" borderId="32" xfId="0" applyFont="1" applyBorder="1" applyAlignment="1">
      <alignment horizontal="left" vertical="center"/>
    </xf>
    <xf numFmtId="0" fontId="7" fillId="0" borderId="10" xfId="0" applyFont="1" applyBorder="1" applyAlignment="1">
      <alignment horizontal="left" vertical="center"/>
    </xf>
    <xf numFmtId="0" fontId="7" fillId="0" borderId="0" xfId="0" applyFont="1" applyAlignment="1">
      <alignment horizontal="left" vertical="center"/>
    </xf>
    <xf numFmtId="0" fontId="7" fillId="0" borderId="31" xfId="0" applyFont="1" applyBorder="1" applyAlignment="1">
      <alignment horizontal="left"/>
    </xf>
    <xf numFmtId="0" fontId="7" fillId="0" borderId="33" xfId="0" applyFont="1" applyBorder="1" applyAlignment="1">
      <alignment horizontal="left" vertical="top"/>
    </xf>
    <xf numFmtId="0" fontId="7" fillId="0" borderId="36" xfId="0" applyFont="1" applyBorder="1" applyAlignment="1">
      <alignment horizontal="left" vertical="center"/>
    </xf>
    <xf numFmtId="0" fontId="8" fillId="4" borderId="24" xfId="0" applyFont="1" applyFill="1" applyBorder="1" applyAlignment="1">
      <alignment horizontal="center" vertical="center" wrapText="1"/>
    </xf>
    <xf numFmtId="0" fontId="8" fillId="4" borderId="21" xfId="0" applyFont="1" applyFill="1" applyBorder="1" applyAlignment="1">
      <alignment horizontal="center" vertical="center" wrapText="1"/>
    </xf>
    <xf numFmtId="0" fontId="8" fillId="4" borderId="17" xfId="0" applyFont="1" applyFill="1" applyBorder="1" applyAlignment="1">
      <alignment horizontal="center" vertical="center" wrapText="1"/>
    </xf>
    <xf numFmtId="0" fontId="8" fillId="4" borderId="22" xfId="0" applyFont="1" applyFill="1" applyBorder="1" applyAlignment="1">
      <alignment horizontal="center" vertical="center" wrapText="1"/>
    </xf>
    <xf numFmtId="0" fontId="8" fillId="4" borderId="25" xfId="0" applyFont="1" applyFill="1" applyBorder="1" applyAlignment="1">
      <alignment horizontal="center" vertical="center" wrapText="1"/>
    </xf>
    <xf numFmtId="0" fontId="8" fillId="4" borderId="26" xfId="0" applyFont="1" applyFill="1" applyBorder="1" applyAlignment="1">
      <alignment horizontal="center" vertical="center" wrapText="1"/>
    </xf>
    <xf numFmtId="0" fontId="8" fillId="4" borderId="23" xfId="0" applyFont="1" applyFill="1" applyBorder="1" applyAlignment="1">
      <alignment horizontal="center" vertical="center" wrapText="1"/>
    </xf>
    <xf numFmtId="0" fontId="8" fillId="4" borderId="19" xfId="0" applyFont="1" applyFill="1" applyBorder="1" applyAlignment="1">
      <alignment horizontal="center" vertical="center" wrapText="1"/>
    </xf>
    <xf numFmtId="165" fontId="8" fillId="4" borderId="23" xfId="0" applyNumberFormat="1" applyFont="1" applyFill="1" applyBorder="1" applyAlignment="1">
      <alignment horizontal="center" vertical="center" wrapText="1"/>
    </xf>
    <xf numFmtId="165" fontId="8" fillId="4" borderId="19" xfId="0" applyNumberFormat="1" applyFont="1" applyFill="1" applyBorder="1" applyAlignment="1">
      <alignment horizontal="center" vertical="center" wrapText="1"/>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3" fillId="0" borderId="0" xfId="0" applyFont="1" applyAlignment="1">
      <alignment horizontal="center" vertical="center"/>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0" fillId="2" borderId="6" xfId="0" applyFill="1" applyBorder="1" applyAlignment="1">
      <alignment horizontal="center" vertical="center"/>
    </xf>
  </cellXfs>
  <cellStyles count="5">
    <cellStyle name="Heading" xfId="1" xr:uid="{00000000-0005-0000-0000-000000000000}"/>
    <cellStyle name="Heading1" xfId="2" xr:uid="{00000000-0005-0000-0000-000001000000}"/>
    <cellStyle name="Normal" xfId="0" builtinId="0" customBuiltin="1"/>
    <cellStyle name="Result" xfId="3" xr:uid="{00000000-0005-0000-0000-000003000000}"/>
    <cellStyle name="Result2" xfId="4" xr:uid="{00000000-0005-0000-0000-000004000000}"/>
  </cellStyles>
  <dxfs count="0"/>
  <tableStyles count="0" defaultTableStyle="TableStyleMedium2" defaultPivotStyle="PivotStyleLight16"/>
  <colors>
    <mruColors>
      <color rgb="FFFFFFCC"/>
      <color rgb="FF2323F1"/>
      <color rgb="FFFFD96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4"/>
  <sheetViews>
    <sheetView topLeftCell="A17" workbookViewId="0">
      <selection activeCell="G23" sqref="G23"/>
    </sheetView>
  </sheetViews>
  <sheetFormatPr baseColWidth="10" defaultRowHeight="13.8" x14ac:dyDescent="0.25"/>
  <cols>
    <col min="1" max="1" width="35.59765625" customWidth="1"/>
    <col min="2" max="2" width="27.09765625" style="1" bestFit="1" customWidth="1"/>
    <col min="3" max="3" width="18.09765625" style="2" customWidth="1"/>
    <col min="4" max="4" width="18.09765625" style="32" customWidth="1"/>
    <col min="5" max="5" width="10.69921875" customWidth="1"/>
    <col min="6" max="6" width="12.5" customWidth="1"/>
    <col min="7" max="7" width="22.69921875" customWidth="1"/>
    <col min="8" max="15" width="10.69921875" customWidth="1"/>
  </cols>
  <sheetData>
    <row r="1" spans="1:8" ht="28.5" customHeight="1" x14ac:dyDescent="0.25">
      <c r="A1" s="69" t="s">
        <v>0</v>
      </c>
      <c r="B1" s="71" t="s">
        <v>3</v>
      </c>
      <c r="C1" s="71" t="s">
        <v>5</v>
      </c>
      <c r="D1" s="73" t="s">
        <v>42</v>
      </c>
      <c r="E1" s="71" t="s">
        <v>2</v>
      </c>
      <c r="F1" s="67" t="s">
        <v>1</v>
      </c>
      <c r="G1" s="68"/>
      <c r="H1" s="65" t="s">
        <v>4</v>
      </c>
    </row>
    <row r="2" spans="1:8" ht="28.5" customHeight="1" thickBot="1" x14ac:dyDescent="0.3">
      <c r="A2" s="70"/>
      <c r="B2" s="72"/>
      <c r="C2" s="72"/>
      <c r="D2" s="74"/>
      <c r="E2" s="72"/>
      <c r="F2" s="22" t="s">
        <v>39</v>
      </c>
      <c r="G2" s="23" t="s">
        <v>40</v>
      </c>
      <c r="H2" s="66"/>
    </row>
    <row r="3" spans="1:8" ht="25.05" customHeight="1" x14ac:dyDescent="0.25">
      <c r="A3" s="21" t="s">
        <v>44</v>
      </c>
      <c r="B3" s="21" t="s">
        <v>45</v>
      </c>
      <c r="C3" s="20">
        <v>60</v>
      </c>
      <c r="D3" s="30">
        <v>45184</v>
      </c>
      <c r="E3" s="18">
        <v>10</v>
      </c>
      <c r="F3" s="18">
        <v>2</v>
      </c>
      <c r="G3" s="47" t="s">
        <v>58</v>
      </c>
      <c r="H3" s="19">
        <f t="shared" ref="H3:H23" si="0">E3*F3</f>
        <v>20</v>
      </c>
    </row>
    <row r="4" spans="1:8" ht="25.05" customHeight="1" x14ac:dyDescent="0.25">
      <c r="A4" s="34" t="s">
        <v>84</v>
      </c>
      <c r="B4" s="34" t="s">
        <v>85</v>
      </c>
      <c r="C4" s="35" t="s">
        <v>79</v>
      </c>
      <c r="D4" s="36">
        <v>45192</v>
      </c>
      <c r="E4" s="41">
        <v>23</v>
      </c>
      <c r="F4" s="41">
        <v>2</v>
      </c>
      <c r="G4" s="48" t="s">
        <v>86</v>
      </c>
      <c r="H4" s="19">
        <f t="shared" si="0"/>
        <v>46</v>
      </c>
    </row>
    <row r="5" spans="1:8" ht="25.05" customHeight="1" x14ac:dyDescent="0.25">
      <c r="A5" s="34" t="s">
        <v>37</v>
      </c>
      <c r="B5" s="34" t="s">
        <v>38</v>
      </c>
      <c r="C5" s="35">
        <v>60</v>
      </c>
      <c r="D5" s="36">
        <v>45193</v>
      </c>
      <c r="E5" s="41">
        <v>16</v>
      </c>
      <c r="F5" s="41">
        <v>13</v>
      </c>
      <c r="G5" s="48" t="s">
        <v>82</v>
      </c>
      <c r="H5" s="19">
        <f t="shared" si="0"/>
        <v>208</v>
      </c>
    </row>
    <row r="6" spans="1:8" ht="25.05" customHeight="1" x14ac:dyDescent="0.25">
      <c r="A6" s="34" t="s">
        <v>46</v>
      </c>
      <c r="B6" s="34" t="s">
        <v>47</v>
      </c>
      <c r="C6" s="35">
        <v>76</v>
      </c>
      <c r="D6" s="36">
        <v>45193</v>
      </c>
      <c r="E6" s="41">
        <v>42.2</v>
      </c>
      <c r="F6" s="41">
        <v>1</v>
      </c>
      <c r="G6" s="48" t="s">
        <v>59</v>
      </c>
      <c r="H6" s="19">
        <f t="shared" si="0"/>
        <v>42.2</v>
      </c>
    </row>
    <row r="7" spans="1:8" ht="25.05" customHeight="1" x14ac:dyDescent="0.25">
      <c r="A7" s="34" t="s">
        <v>48</v>
      </c>
      <c r="B7" s="34" t="s">
        <v>49</v>
      </c>
      <c r="C7" s="35">
        <v>60</v>
      </c>
      <c r="D7" s="36">
        <v>45200</v>
      </c>
      <c r="E7" s="41">
        <v>16</v>
      </c>
      <c r="F7" s="41">
        <v>23</v>
      </c>
      <c r="G7" s="48" t="s">
        <v>83</v>
      </c>
      <c r="H7" s="19">
        <f t="shared" si="0"/>
        <v>368</v>
      </c>
    </row>
    <row r="8" spans="1:8" ht="25.05" customHeight="1" x14ac:dyDescent="0.25">
      <c r="A8" s="34" t="s">
        <v>81</v>
      </c>
      <c r="B8" s="34" t="s">
        <v>78</v>
      </c>
      <c r="C8" s="35" t="s">
        <v>79</v>
      </c>
      <c r="D8" s="36">
        <v>45200</v>
      </c>
      <c r="E8" s="41">
        <v>21</v>
      </c>
      <c r="F8" s="41">
        <v>1</v>
      </c>
      <c r="G8" s="48" t="s">
        <v>80</v>
      </c>
      <c r="H8" s="42">
        <f t="shared" si="0"/>
        <v>21</v>
      </c>
    </row>
    <row r="9" spans="1:8" ht="25.05" customHeight="1" x14ac:dyDescent="0.25">
      <c r="A9" s="34" t="s">
        <v>87</v>
      </c>
      <c r="B9" s="34" t="s">
        <v>53</v>
      </c>
      <c r="C9" s="35">
        <v>80</v>
      </c>
      <c r="D9" s="36">
        <v>45213</v>
      </c>
      <c r="E9" s="41">
        <v>21</v>
      </c>
      <c r="F9" s="41">
        <v>2</v>
      </c>
      <c r="G9" s="48" t="s">
        <v>60</v>
      </c>
      <c r="H9" s="42">
        <f t="shared" si="0"/>
        <v>42</v>
      </c>
    </row>
    <row r="10" spans="1:8" ht="25.05" customHeight="1" x14ac:dyDescent="0.25">
      <c r="A10" s="34" t="s">
        <v>50</v>
      </c>
      <c r="B10" s="34" t="s">
        <v>53</v>
      </c>
      <c r="C10" s="35">
        <v>80</v>
      </c>
      <c r="D10" s="36">
        <v>45213</v>
      </c>
      <c r="E10" s="41">
        <v>42.2</v>
      </c>
      <c r="F10" s="41">
        <v>1</v>
      </c>
      <c r="G10" s="48" t="s">
        <v>59</v>
      </c>
      <c r="H10" s="42">
        <f t="shared" si="0"/>
        <v>42.2</v>
      </c>
    </row>
    <row r="11" spans="1:8" ht="25.05" customHeight="1" x14ac:dyDescent="0.25">
      <c r="A11" s="34" t="s">
        <v>51</v>
      </c>
      <c r="B11" s="34" t="s">
        <v>54</v>
      </c>
      <c r="C11" s="35">
        <v>27</v>
      </c>
      <c r="D11" s="36">
        <v>45214</v>
      </c>
      <c r="E11" s="41">
        <v>42.2</v>
      </c>
      <c r="F11" s="41">
        <v>2</v>
      </c>
      <c r="G11" s="48" t="s">
        <v>61</v>
      </c>
      <c r="H11" s="42">
        <f t="shared" si="0"/>
        <v>84.4</v>
      </c>
    </row>
    <row r="12" spans="1:8" ht="25.05" customHeight="1" x14ac:dyDescent="0.25">
      <c r="A12" s="34" t="s">
        <v>52</v>
      </c>
      <c r="B12" s="34" t="s">
        <v>55</v>
      </c>
      <c r="C12" s="35">
        <v>89</v>
      </c>
      <c r="D12" s="36">
        <v>45220</v>
      </c>
      <c r="E12" s="41">
        <v>21</v>
      </c>
      <c r="F12" s="41">
        <v>2</v>
      </c>
      <c r="G12" s="48" t="s">
        <v>62</v>
      </c>
      <c r="H12" s="42">
        <f t="shared" si="0"/>
        <v>42</v>
      </c>
    </row>
    <row r="13" spans="1:8" ht="25.05" customHeight="1" x14ac:dyDescent="0.25">
      <c r="A13" s="34" t="s">
        <v>63</v>
      </c>
      <c r="B13" s="34" t="s">
        <v>64</v>
      </c>
      <c r="C13" s="35">
        <v>60</v>
      </c>
      <c r="D13" s="36">
        <v>45228</v>
      </c>
      <c r="E13" s="41">
        <v>12</v>
      </c>
      <c r="F13" s="41">
        <v>1</v>
      </c>
      <c r="G13" s="48" t="s">
        <v>65</v>
      </c>
      <c r="H13" s="42">
        <f t="shared" si="0"/>
        <v>12</v>
      </c>
    </row>
    <row r="14" spans="1:8" ht="25.05" customHeight="1" x14ac:dyDescent="0.25">
      <c r="A14" s="34" t="s">
        <v>56</v>
      </c>
      <c r="B14" s="34" t="s">
        <v>57</v>
      </c>
      <c r="C14" s="35">
        <v>60</v>
      </c>
      <c r="D14" s="36">
        <v>45231</v>
      </c>
      <c r="E14" s="41">
        <v>21</v>
      </c>
      <c r="F14" s="41">
        <v>5</v>
      </c>
      <c r="G14" s="48" t="s">
        <v>76</v>
      </c>
      <c r="H14" s="42">
        <f t="shared" si="0"/>
        <v>105</v>
      </c>
    </row>
    <row r="15" spans="1:8" ht="25.05" customHeight="1" x14ac:dyDescent="0.25">
      <c r="A15" s="34" t="s">
        <v>88</v>
      </c>
      <c r="B15" s="34" t="s">
        <v>92</v>
      </c>
      <c r="C15" s="35">
        <v>14</v>
      </c>
      <c r="D15" s="36">
        <v>45249</v>
      </c>
      <c r="E15" s="41">
        <v>42.2</v>
      </c>
      <c r="F15" s="41">
        <v>1</v>
      </c>
      <c r="G15" s="48" t="s">
        <v>96</v>
      </c>
      <c r="H15" s="42">
        <f t="shared" si="0"/>
        <v>42.2</v>
      </c>
    </row>
    <row r="16" spans="1:8" ht="25.05" customHeight="1" x14ac:dyDescent="0.25">
      <c r="A16" s="34" t="s">
        <v>89</v>
      </c>
      <c r="B16" s="34" t="s">
        <v>93</v>
      </c>
      <c r="C16" s="35">
        <v>60</v>
      </c>
      <c r="D16" s="36">
        <v>45249</v>
      </c>
      <c r="E16" s="41">
        <v>19</v>
      </c>
      <c r="F16" s="41">
        <v>8</v>
      </c>
      <c r="G16" s="48" t="s">
        <v>98</v>
      </c>
      <c r="H16" s="42">
        <f t="shared" si="0"/>
        <v>152</v>
      </c>
    </row>
    <row r="17" spans="1:8" ht="25.05" customHeight="1" x14ac:dyDescent="0.25">
      <c r="A17" s="34" t="s">
        <v>89</v>
      </c>
      <c r="B17" s="34" t="s">
        <v>93</v>
      </c>
      <c r="C17" s="35">
        <v>60</v>
      </c>
      <c r="D17" s="36">
        <v>45249</v>
      </c>
      <c r="E17" s="41">
        <v>11</v>
      </c>
      <c r="F17" s="41">
        <v>3</v>
      </c>
      <c r="G17" s="48" t="s">
        <v>99</v>
      </c>
      <c r="H17" s="42">
        <f t="shared" si="0"/>
        <v>33</v>
      </c>
    </row>
    <row r="18" spans="1:8" ht="25.05" customHeight="1" x14ac:dyDescent="0.25">
      <c r="A18" s="34" t="s">
        <v>90</v>
      </c>
      <c r="B18" s="34" t="s">
        <v>94</v>
      </c>
      <c r="C18" s="35">
        <v>62</v>
      </c>
      <c r="D18" s="36">
        <v>45255</v>
      </c>
      <c r="E18" s="41">
        <v>21</v>
      </c>
      <c r="F18" s="41">
        <v>2</v>
      </c>
      <c r="G18" s="48" t="s">
        <v>86</v>
      </c>
      <c r="H18" s="42">
        <f t="shared" si="0"/>
        <v>42</v>
      </c>
    </row>
    <row r="19" spans="1:8" ht="25.05" customHeight="1" x14ac:dyDescent="0.25">
      <c r="A19" s="34" t="s">
        <v>91</v>
      </c>
      <c r="B19" s="34" t="s">
        <v>95</v>
      </c>
      <c r="C19" s="35">
        <v>80</v>
      </c>
      <c r="D19" s="36">
        <v>45255</v>
      </c>
      <c r="E19" s="41">
        <v>14</v>
      </c>
      <c r="F19" s="41">
        <v>2</v>
      </c>
      <c r="G19" s="48" t="s">
        <v>97</v>
      </c>
      <c r="H19" s="42">
        <f t="shared" si="0"/>
        <v>28</v>
      </c>
    </row>
    <row r="20" spans="1:8" ht="25.05" customHeight="1" x14ac:dyDescent="0.25">
      <c r="A20" s="34" t="s">
        <v>100</v>
      </c>
      <c r="B20" s="34" t="s">
        <v>101</v>
      </c>
      <c r="C20" s="35">
        <v>58</v>
      </c>
      <c r="D20" s="36">
        <v>45256</v>
      </c>
      <c r="E20" s="41">
        <v>42.2</v>
      </c>
      <c r="F20" s="41">
        <v>1</v>
      </c>
      <c r="G20" s="48" t="s">
        <v>96</v>
      </c>
      <c r="H20" s="42">
        <f t="shared" si="0"/>
        <v>42.2</v>
      </c>
    </row>
    <row r="21" spans="1:8" ht="25.05" customHeight="1" x14ac:dyDescent="0.25">
      <c r="A21" s="34" t="s">
        <v>102</v>
      </c>
      <c r="B21" s="34" t="s">
        <v>103</v>
      </c>
      <c r="C21" s="35">
        <v>60</v>
      </c>
      <c r="D21" s="36">
        <v>45263</v>
      </c>
      <c r="E21" s="41">
        <v>17</v>
      </c>
      <c r="F21" s="41">
        <v>2</v>
      </c>
      <c r="G21" s="48" t="s">
        <v>104</v>
      </c>
      <c r="H21" s="42">
        <f t="shared" si="0"/>
        <v>34</v>
      </c>
    </row>
    <row r="22" spans="1:8" ht="25.05" customHeight="1" x14ac:dyDescent="0.25">
      <c r="A22" s="34" t="s">
        <v>105</v>
      </c>
      <c r="B22" s="34" t="s">
        <v>106</v>
      </c>
      <c r="C22" s="35">
        <v>60</v>
      </c>
      <c r="D22" s="36">
        <v>45270</v>
      </c>
      <c r="E22" s="41">
        <v>13</v>
      </c>
      <c r="F22" s="41">
        <v>2</v>
      </c>
      <c r="G22" s="48" t="s">
        <v>111</v>
      </c>
      <c r="H22" s="42">
        <f t="shared" si="0"/>
        <v>26</v>
      </c>
    </row>
    <row r="23" spans="1:8" ht="25.05" customHeight="1" x14ac:dyDescent="0.25">
      <c r="A23" s="34" t="s">
        <v>107</v>
      </c>
      <c r="B23" s="34" t="s">
        <v>108</v>
      </c>
      <c r="C23" s="35">
        <v>60</v>
      </c>
      <c r="D23" s="36">
        <v>45277</v>
      </c>
      <c r="E23" s="41">
        <v>10</v>
      </c>
      <c r="F23" s="41">
        <v>2</v>
      </c>
      <c r="G23" s="48" t="s">
        <v>109</v>
      </c>
      <c r="H23" s="42">
        <f t="shared" si="0"/>
        <v>20</v>
      </c>
    </row>
    <row r="24" spans="1:8" ht="25.05" customHeight="1" x14ac:dyDescent="0.25">
      <c r="A24" s="34"/>
      <c r="B24" s="34"/>
      <c r="C24" s="35"/>
      <c r="D24" s="36"/>
      <c r="E24" s="41"/>
      <c r="F24" s="41"/>
      <c r="G24" s="48"/>
      <c r="H24" s="42"/>
    </row>
    <row r="25" spans="1:8" ht="25.05" customHeight="1" x14ac:dyDescent="0.25">
      <c r="A25" s="34"/>
      <c r="B25" s="34"/>
      <c r="C25" s="35"/>
      <c r="D25" s="36"/>
      <c r="E25" s="41"/>
      <c r="F25" s="41"/>
      <c r="G25" s="48"/>
      <c r="H25" s="42"/>
    </row>
    <row r="26" spans="1:8" ht="25.05" customHeight="1" x14ac:dyDescent="0.25">
      <c r="A26" s="34"/>
      <c r="B26" s="34"/>
      <c r="C26" s="35"/>
      <c r="D26" s="36"/>
      <c r="E26" s="41"/>
      <c r="F26" s="41"/>
      <c r="G26" s="48"/>
      <c r="H26" s="42"/>
    </row>
    <row r="27" spans="1:8" ht="25.05" customHeight="1" x14ac:dyDescent="0.25">
      <c r="A27" s="34"/>
      <c r="B27" s="34"/>
      <c r="C27" s="35"/>
      <c r="D27" s="36"/>
      <c r="E27" s="41"/>
      <c r="F27" s="41"/>
      <c r="G27" s="48"/>
      <c r="H27" s="42"/>
    </row>
    <row r="28" spans="1:8" ht="25.05" customHeight="1" x14ac:dyDescent="0.25">
      <c r="A28" s="34"/>
      <c r="B28" s="34"/>
      <c r="C28" s="35"/>
      <c r="D28" s="36"/>
      <c r="E28" s="41"/>
      <c r="F28" s="41"/>
      <c r="G28" s="48"/>
      <c r="H28" s="42"/>
    </row>
    <row r="29" spans="1:8" ht="25.05" customHeight="1" x14ac:dyDescent="0.25">
      <c r="A29" s="34"/>
      <c r="B29" s="34"/>
      <c r="C29" s="35"/>
      <c r="D29" s="36"/>
      <c r="E29" s="41"/>
      <c r="F29" s="41"/>
      <c r="G29" s="48"/>
      <c r="H29" s="42"/>
    </row>
    <row r="30" spans="1:8" ht="25.05" customHeight="1" x14ac:dyDescent="0.25">
      <c r="A30" s="34"/>
      <c r="B30" s="34"/>
      <c r="C30" s="35"/>
      <c r="D30" s="36"/>
      <c r="E30" s="41"/>
      <c r="F30" s="41"/>
      <c r="G30" s="48"/>
      <c r="H30" s="42"/>
    </row>
    <row r="31" spans="1:8" ht="25.05" customHeight="1" x14ac:dyDescent="0.25">
      <c r="A31" s="34"/>
      <c r="B31" s="34"/>
      <c r="C31" s="35"/>
      <c r="D31" s="36"/>
      <c r="E31" s="41"/>
      <c r="F31" s="41"/>
      <c r="G31" s="48"/>
      <c r="H31" s="42"/>
    </row>
    <row r="32" spans="1:8" ht="25.05" customHeight="1" x14ac:dyDescent="0.25">
      <c r="A32" s="34"/>
      <c r="B32" s="34"/>
      <c r="C32" s="35"/>
      <c r="D32" s="36"/>
      <c r="E32" s="41"/>
      <c r="F32" s="41"/>
      <c r="G32" s="48"/>
      <c r="H32" s="42"/>
    </row>
    <row r="33" spans="1:8" ht="25.05" customHeight="1" thickBot="1" x14ac:dyDescent="0.3">
      <c r="A33" s="40"/>
      <c r="B33" s="37"/>
      <c r="C33" s="38"/>
      <c r="D33" s="39"/>
      <c r="E33" s="43"/>
      <c r="F33" s="43"/>
      <c r="G33" s="49"/>
      <c r="H33" s="44"/>
    </row>
    <row r="34" spans="1:8" ht="25.05" customHeight="1" thickBot="1" x14ac:dyDescent="0.3">
      <c r="A34" s="24"/>
      <c r="B34" s="25"/>
      <c r="C34" s="26" t="s">
        <v>9</v>
      </c>
      <c r="D34" s="31"/>
      <c r="E34" s="27">
        <f>COUNTA(E3:E33)</f>
        <v>21</v>
      </c>
      <c r="F34" s="27">
        <f>COUNTA(F3:F33)</f>
        <v>21</v>
      </c>
      <c r="G34" s="28"/>
      <c r="H34" s="29">
        <f>SUM(H3:H33)</f>
        <v>1452.2000000000003</v>
      </c>
    </row>
  </sheetData>
  <mergeCells count="7">
    <mergeCell ref="H1:H2"/>
    <mergeCell ref="F1:G1"/>
    <mergeCell ref="A1:A2"/>
    <mergeCell ref="B1:B2"/>
    <mergeCell ref="C1:C2"/>
    <mergeCell ref="E1:E2"/>
    <mergeCell ref="D1:D2"/>
  </mergeCells>
  <printOptions horizontalCentered="1"/>
  <pageMargins left="0.23622047244094491" right="0.23622047244094491" top="0.35433070866141736" bottom="0.35433070866141736" header="0.11811023622047245" footer="0.11811023622047245"/>
  <pageSetup paperSize="9" scale="46" orientation="portrait" horizontalDpi="4294967293" r:id="rId1"/>
  <headerFooter>
    <oddHeader>&amp;C&amp;A</oddHeader>
    <oddFooter>&amp;CPage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K35"/>
  <sheetViews>
    <sheetView tabSelected="1" zoomScaleNormal="100" workbookViewId="0">
      <pane xSplit="1" topLeftCell="B1" activePane="topRight" state="frozen"/>
      <selection activeCell="A20" sqref="A20"/>
      <selection pane="topRight" activeCell="E32" sqref="E32"/>
    </sheetView>
  </sheetViews>
  <sheetFormatPr baseColWidth="10" defaultRowHeight="13.8" x14ac:dyDescent="0.25"/>
  <cols>
    <col min="1" max="1" width="25.59765625" style="6" customWidth="1"/>
    <col min="2" max="2" width="8.5" style="5" bestFit="1" customWidth="1"/>
    <col min="3" max="3" width="10.69921875" style="5" customWidth="1"/>
    <col min="4" max="4" width="3.69921875" style="5" customWidth="1"/>
    <col min="5" max="5" width="10.69921875" customWidth="1"/>
    <col min="6" max="6" width="3.69921875" customWidth="1"/>
    <col min="7" max="7" width="10.69921875" customWidth="1"/>
    <col min="8" max="8" width="3.69921875" customWidth="1"/>
    <col min="9" max="9" width="10.69921875" customWidth="1"/>
    <col min="10" max="10" width="3.69921875" customWidth="1"/>
    <col min="11" max="11" width="10.69921875" customWidth="1"/>
    <col min="12" max="12" width="3.69921875" customWidth="1"/>
    <col min="13" max="13" width="10.69921875" customWidth="1"/>
    <col min="14" max="14" width="3.69921875" customWidth="1"/>
    <col min="15" max="15" width="10.69921875" customWidth="1"/>
    <col min="16" max="16" width="3.69921875" customWidth="1"/>
    <col min="17" max="17" width="10.69921875" customWidth="1"/>
    <col min="18" max="18" width="3.69921875" customWidth="1"/>
    <col min="19" max="19" width="10.69921875" customWidth="1"/>
    <col min="20" max="20" width="3.69921875" customWidth="1"/>
    <col min="21" max="21" width="10.69921875" customWidth="1"/>
    <col min="22" max="22" width="3.69921875" customWidth="1"/>
    <col min="23" max="23" width="10.69921875" customWidth="1"/>
    <col min="24" max="24" width="3.69921875" customWidth="1"/>
    <col min="25" max="25" width="10.69921875" customWidth="1"/>
    <col min="26" max="26" width="3.69921875" customWidth="1"/>
    <col min="27" max="27" width="10.69921875" customWidth="1"/>
    <col min="28" max="28" width="3.69921875" customWidth="1"/>
    <col min="29" max="29" width="10.69921875" customWidth="1"/>
    <col min="30" max="30" width="3.69921875" customWidth="1"/>
    <col min="31" max="31" width="10.69921875" customWidth="1"/>
    <col min="32" max="32" width="3.69921875" customWidth="1"/>
    <col min="33" max="33" width="10.69921875" customWidth="1"/>
    <col min="34" max="34" width="3.69921875" customWidth="1"/>
    <col min="35" max="35" width="10.69921875" customWidth="1"/>
    <col min="36" max="36" width="3.69921875" customWidth="1"/>
    <col min="37" max="37" width="10.69921875" customWidth="1"/>
    <col min="38" max="38" width="3.69921875" customWidth="1"/>
    <col min="39" max="39" width="10.69921875" customWidth="1"/>
    <col min="40" max="40" width="3.69921875" customWidth="1"/>
    <col min="41" max="41" width="10.69921875" customWidth="1"/>
    <col min="42" max="42" width="3.69921875" customWidth="1"/>
    <col min="43" max="43" width="10.69921875" customWidth="1"/>
    <col min="44" max="44" width="3.69921875" customWidth="1"/>
    <col min="45" max="45" width="10.69921875" customWidth="1"/>
    <col min="46" max="46" width="3.69921875" customWidth="1"/>
    <col min="47" max="47" width="10.69921875" customWidth="1"/>
    <col min="48" max="48" width="3.69921875" customWidth="1"/>
    <col min="49" max="49" width="10.69921875" customWidth="1"/>
    <col min="50" max="50" width="3.69921875" customWidth="1"/>
    <col min="51" max="51" width="10.69921875" customWidth="1"/>
    <col min="52" max="52" width="3.69921875" customWidth="1"/>
    <col min="53" max="53" width="10.69921875" customWidth="1"/>
    <col min="54" max="54" width="3.69921875" customWidth="1"/>
    <col min="55" max="55" width="10.69921875" customWidth="1"/>
    <col min="56" max="56" width="3.69921875" customWidth="1"/>
    <col min="57" max="57" width="10.69921875" customWidth="1"/>
    <col min="58" max="58" width="3.69921875" customWidth="1"/>
    <col min="59" max="59" width="10.69921875" customWidth="1"/>
    <col min="60" max="60" width="3.69921875" customWidth="1"/>
    <col min="61" max="61" width="10.69921875" customWidth="1"/>
    <col min="62" max="62" width="3.69921875" customWidth="1"/>
    <col min="63" max="63" width="10.69921875" customWidth="1"/>
    <col min="64" max="64" width="3.69921875" customWidth="1"/>
    <col min="65" max="65" width="10.69921875" customWidth="1"/>
    <col min="66" max="66" width="3.69921875" customWidth="1"/>
    <col min="67" max="67" width="10.69921875" customWidth="1"/>
    <col min="68" max="68" width="3.69921875" customWidth="1"/>
    <col min="69" max="69" width="10.69921875" customWidth="1"/>
    <col min="70" max="70" width="3.69921875" customWidth="1"/>
    <col min="71" max="71" width="10.69921875" customWidth="1"/>
    <col min="72" max="72" width="3.69921875" customWidth="1"/>
    <col min="73" max="73" width="10.69921875" customWidth="1"/>
    <col min="74" max="74" width="3.69921875" customWidth="1"/>
    <col min="75" max="75" width="10.69921875" customWidth="1"/>
    <col min="76" max="76" width="3.69921875" customWidth="1"/>
    <col min="77" max="77" width="10.69921875" customWidth="1"/>
    <col min="78" max="78" width="3.69921875" customWidth="1"/>
    <col min="79" max="79" width="10.69921875" customWidth="1"/>
    <col min="80" max="80" width="3.69921875" customWidth="1"/>
    <col min="81" max="81" width="10.69921875" customWidth="1"/>
    <col min="82" max="82" width="3.69921875" customWidth="1"/>
    <col min="83" max="83" width="5.5" bestFit="1" customWidth="1"/>
    <col min="84" max="84" width="12.59765625" customWidth="1"/>
  </cols>
  <sheetData>
    <row r="1" spans="1:89" s="5" customFormat="1" ht="30" customHeight="1" thickBot="1" x14ac:dyDescent="0.3">
      <c r="A1" s="75" t="s">
        <v>0</v>
      </c>
      <c r="B1" s="75" t="s">
        <v>6</v>
      </c>
      <c r="C1" s="17"/>
      <c r="D1" s="17"/>
      <c r="E1" s="80"/>
      <c r="F1" s="80"/>
      <c r="G1" s="80"/>
      <c r="H1" s="80"/>
      <c r="I1" s="80"/>
      <c r="J1" s="80"/>
      <c r="K1" s="80"/>
      <c r="L1" s="80"/>
      <c r="M1" s="80"/>
      <c r="N1" s="80"/>
      <c r="O1" s="80"/>
      <c r="P1" s="80"/>
      <c r="Q1" s="80"/>
      <c r="R1" s="80"/>
      <c r="S1" s="80"/>
      <c r="T1" s="80"/>
      <c r="U1" s="80"/>
      <c r="V1" s="80"/>
      <c r="W1" s="80"/>
      <c r="X1" s="80"/>
      <c r="Y1" s="80"/>
      <c r="Z1" s="80"/>
      <c r="AA1" s="80"/>
      <c r="AB1" s="80"/>
      <c r="AC1" s="80"/>
      <c r="AD1" s="80"/>
      <c r="AE1" s="80"/>
      <c r="AF1" s="80"/>
      <c r="AG1" s="80"/>
      <c r="AH1" s="80"/>
      <c r="AI1" s="80"/>
      <c r="AJ1" s="80"/>
      <c r="AK1" s="80"/>
      <c r="AL1" s="80"/>
      <c r="AM1" s="80"/>
      <c r="AN1" s="80"/>
      <c r="AO1" s="80"/>
      <c r="AP1" s="80"/>
      <c r="AQ1" s="80"/>
      <c r="AR1" s="80"/>
      <c r="AS1" s="80"/>
      <c r="AT1" s="80"/>
      <c r="AU1" s="80"/>
      <c r="AV1" s="80"/>
      <c r="AW1" s="80"/>
      <c r="AX1" s="80"/>
      <c r="AY1" s="80"/>
      <c r="AZ1" s="80"/>
      <c r="BA1" s="80"/>
      <c r="BB1" s="80"/>
      <c r="BC1" s="80"/>
      <c r="BD1" s="80"/>
      <c r="BE1" s="80"/>
      <c r="BF1" s="80"/>
      <c r="BG1" s="80"/>
      <c r="BH1" s="80"/>
      <c r="BI1" s="80"/>
      <c r="BJ1" s="80"/>
      <c r="BK1" s="80"/>
      <c r="BL1" s="80"/>
      <c r="BM1" s="80"/>
      <c r="BN1" s="80"/>
      <c r="BO1" s="80"/>
      <c r="BP1" s="80"/>
      <c r="BQ1" s="80"/>
      <c r="BR1" s="80"/>
      <c r="BS1" s="80"/>
      <c r="BT1" s="80"/>
      <c r="BU1" s="80"/>
      <c r="BV1" s="80"/>
      <c r="BW1" s="80"/>
      <c r="BX1" s="80"/>
      <c r="BY1" s="80"/>
      <c r="BZ1" s="80"/>
      <c r="CA1" s="80"/>
      <c r="CB1" s="80"/>
      <c r="CC1" s="56"/>
      <c r="CD1" s="56"/>
      <c r="CF1" s="78" t="s">
        <v>8</v>
      </c>
    </row>
    <row r="2" spans="1:89" s="5" customFormat="1" ht="30" customHeight="1" thickBot="1" x14ac:dyDescent="0.3">
      <c r="A2" s="76"/>
      <c r="B2" s="76"/>
      <c r="C2" s="9" t="s">
        <v>10</v>
      </c>
      <c r="D2" s="9"/>
      <c r="E2" s="10" t="s">
        <v>66</v>
      </c>
      <c r="F2" s="10"/>
      <c r="G2" s="10" t="s">
        <v>11</v>
      </c>
      <c r="H2" s="10"/>
      <c r="I2" s="10" t="s">
        <v>67</v>
      </c>
      <c r="J2" s="10"/>
      <c r="K2" s="10" t="s">
        <v>12</v>
      </c>
      <c r="L2" s="10"/>
      <c r="M2" s="10" t="s">
        <v>41</v>
      </c>
      <c r="N2" s="10"/>
      <c r="O2" s="10" t="s">
        <v>68</v>
      </c>
      <c r="P2" s="10"/>
      <c r="Q2" s="10" t="s">
        <v>69</v>
      </c>
      <c r="R2" s="10"/>
      <c r="S2" s="10" t="s">
        <v>13</v>
      </c>
      <c r="T2" s="10"/>
      <c r="U2" s="10" t="s">
        <v>70</v>
      </c>
      <c r="V2" s="10"/>
      <c r="W2" s="10" t="s">
        <v>14</v>
      </c>
      <c r="X2" s="10"/>
      <c r="Y2" s="10" t="s">
        <v>34</v>
      </c>
      <c r="Z2" s="10"/>
      <c r="AA2" s="10" t="s">
        <v>18</v>
      </c>
      <c r="AB2" s="10"/>
      <c r="AC2" s="10" t="s">
        <v>15</v>
      </c>
      <c r="AD2" s="10"/>
      <c r="AE2" s="10" t="s">
        <v>16</v>
      </c>
      <c r="AF2" s="10"/>
      <c r="AG2" s="10" t="s">
        <v>71</v>
      </c>
      <c r="AH2" s="9"/>
      <c r="AI2" s="50" t="s">
        <v>17</v>
      </c>
      <c r="AJ2" s="10"/>
      <c r="AK2" s="10" t="s">
        <v>112</v>
      </c>
      <c r="AL2" s="10"/>
      <c r="AM2" s="10" t="s">
        <v>19</v>
      </c>
      <c r="AN2" s="10"/>
      <c r="AO2" s="10" t="s">
        <v>20</v>
      </c>
      <c r="AP2" s="10"/>
      <c r="AQ2" s="10" t="s">
        <v>21</v>
      </c>
      <c r="AR2" s="10"/>
      <c r="AS2" s="10" t="s">
        <v>22</v>
      </c>
      <c r="AT2" s="10"/>
      <c r="AU2" s="10" t="s">
        <v>23</v>
      </c>
      <c r="AV2" s="10"/>
      <c r="AW2" s="10" t="s">
        <v>72</v>
      </c>
      <c r="AX2" s="10"/>
      <c r="AY2" s="10" t="s">
        <v>43</v>
      </c>
      <c r="AZ2" s="10"/>
      <c r="BA2" s="9" t="s">
        <v>24</v>
      </c>
      <c r="BB2" s="9"/>
      <c r="BC2" s="9" t="s">
        <v>25</v>
      </c>
      <c r="BD2" s="9"/>
      <c r="BE2" s="9" t="s">
        <v>36</v>
      </c>
      <c r="BF2" s="9"/>
      <c r="BG2" s="9" t="s">
        <v>26</v>
      </c>
      <c r="BH2" s="9"/>
      <c r="BI2" s="9" t="s">
        <v>27</v>
      </c>
      <c r="BJ2" s="9"/>
      <c r="BK2" s="9" t="s">
        <v>73</v>
      </c>
      <c r="BL2" s="9"/>
      <c r="BM2" s="9" t="s">
        <v>28</v>
      </c>
      <c r="BN2" s="9"/>
      <c r="BO2" s="9" t="s">
        <v>29</v>
      </c>
      <c r="BP2" s="9"/>
      <c r="BQ2" s="9" t="s">
        <v>74</v>
      </c>
      <c r="BR2" s="9"/>
      <c r="BS2" s="9" t="s">
        <v>30</v>
      </c>
      <c r="BT2" s="9"/>
      <c r="BU2" s="9" t="s">
        <v>31</v>
      </c>
      <c r="BV2" s="9"/>
      <c r="BW2" s="9" t="s">
        <v>32</v>
      </c>
      <c r="BX2" s="9"/>
      <c r="BY2" s="9" t="s">
        <v>75</v>
      </c>
      <c r="BZ2" s="9"/>
      <c r="CA2" s="9" t="s">
        <v>33</v>
      </c>
      <c r="CB2" s="9"/>
      <c r="CC2" s="9" t="s">
        <v>77</v>
      </c>
      <c r="CD2" s="58"/>
      <c r="CF2" s="79"/>
    </row>
    <row r="3" spans="1:89" ht="24.9" customHeight="1" x14ac:dyDescent="0.25">
      <c r="A3" s="60" t="s">
        <v>44</v>
      </c>
      <c r="B3" s="12">
        <v>10</v>
      </c>
      <c r="C3" s="12"/>
      <c r="D3" s="12" t="b">
        <f>IF(C3="X",(B3*1))</f>
        <v>0</v>
      </c>
      <c r="E3" s="45"/>
      <c r="F3" s="45" t="b">
        <f>IF(E3="X",(B3*1))</f>
        <v>0</v>
      </c>
      <c r="G3" s="45"/>
      <c r="H3" s="45" t="b">
        <f>IF(G3="X",(B3*1))</f>
        <v>0</v>
      </c>
      <c r="I3" s="45" t="s">
        <v>7</v>
      </c>
      <c r="J3" s="45">
        <f>IF(I3="X",(B3*1))</f>
        <v>10</v>
      </c>
      <c r="K3" s="45"/>
      <c r="L3" s="45" t="b">
        <f>IF(K3="X",(B3*1))</f>
        <v>0</v>
      </c>
      <c r="M3" s="45"/>
      <c r="N3" s="45" t="b">
        <f>IF(M3="X",(B3*1))</f>
        <v>0</v>
      </c>
      <c r="O3" s="45"/>
      <c r="P3" s="45" t="b">
        <f>IF(O3="X",(XAL3*1))</f>
        <v>0</v>
      </c>
      <c r="Q3" s="45"/>
      <c r="R3" s="45" t="b">
        <f>IF(Q3="X",(B3*1))</f>
        <v>0</v>
      </c>
      <c r="S3" s="45"/>
      <c r="T3" s="45" t="b">
        <f>IF(S3="X",(3:3(T:T-18)*1))</f>
        <v>0</v>
      </c>
      <c r="U3" s="45"/>
      <c r="V3" s="45" t="b">
        <f>IF(U3="X",(B3*1))</f>
        <v>0</v>
      </c>
      <c r="W3" s="45"/>
      <c r="X3" s="45" t="b">
        <f>IF(W3="X",(B3*1))</f>
        <v>0</v>
      </c>
      <c r="Y3" s="45"/>
      <c r="Z3" s="45" t="b">
        <f>IF(Y3="X",(B3*1))</f>
        <v>0</v>
      </c>
      <c r="AA3" s="45"/>
      <c r="AB3" s="45" t="b">
        <f>IF(AA3="X",(B3*1))</f>
        <v>0</v>
      </c>
      <c r="AC3" s="45"/>
      <c r="AD3" s="45" t="b">
        <f>IF(AC3="X",(B3*1))</f>
        <v>0</v>
      </c>
      <c r="AE3" s="45" t="s">
        <v>7</v>
      </c>
      <c r="AF3" s="45">
        <f>IF(AE3="X",(B3*1))</f>
        <v>10</v>
      </c>
      <c r="AG3" s="45"/>
      <c r="AH3" s="45" t="b">
        <f>IF(AG3="X",(B3*1))</f>
        <v>0</v>
      </c>
      <c r="AI3" s="45"/>
      <c r="AJ3" s="45" t="b">
        <f>IF(AI3="X",(B3*1))</f>
        <v>0</v>
      </c>
      <c r="AK3" s="45"/>
      <c r="AL3" s="45" t="b">
        <f>IF(AK3="X",(B3*1))</f>
        <v>0</v>
      </c>
      <c r="AM3" s="45"/>
      <c r="AN3" s="45" t="b">
        <f>IF(AM3="X",(B3*1))</f>
        <v>0</v>
      </c>
      <c r="AO3" s="45"/>
      <c r="AP3" s="45" t="b">
        <f>IF(AO3="X",(B3*1))</f>
        <v>0</v>
      </c>
      <c r="AQ3" s="45"/>
      <c r="AR3" s="45" t="b">
        <f>IF(AQ3="X",(B3*1))</f>
        <v>0</v>
      </c>
      <c r="AS3" s="45"/>
      <c r="AT3" s="45" t="b">
        <f>IF(AS3="X",(AT3-42)*1)</f>
        <v>0</v>
      </c>
      <c r="AU3" s="45" t="s">
        <v>7</v>
      </c>
      <c r="AV3" s="45">
        <f>IF(AU3="X",(B3*1))</f>
        <v>10</v>
      </c>
      <c r="AW3" s="45"/>
      <c r="AX3" s="45" t="b">
        <f>IF(AW3="X",(B3*1))</f>
        <v>0</v>
      </c>
      <c r="AY3" s="45"/>
      <c r="AZ3" s="45" t="b">
        <f>IF(AY3="X",(B3*1))</f>
        <v>0</v>
      </c>
      <c r="BA3" s="45"/>
      <c r="BB3" s="45" t="b">
        <f>IF(BA3="X",(B3*1))</f>
        <v>0</v>
      </c>
      <c r="BC3" s="45"/>
      <c r="BD3" s="45" t="b">
        <f>IF(BC3="X",(B3*1))</f>
        <v>0</v>
      </c>
      <c r="BE3" s="45"/>
      <c r="BF3" s="45" t="b">
        <f>IF(BE3="X",(B3*1))</f>
        <v>0</v>
      </c>
      <c r="BG3" s="45"/>
      <c r="BH3" s="45" t="b">
        <f>IF(BG3="X",(B3*1))</f>
        <v>0</v>
      </c>
      <c r="BI3" s="45"/>
      <c r="BJ3" s="45" t="b">
        <f>IF(BK3="X",(B3*1))</f>
        <v>0</v>
      </c>
      <c r="BK3" s="45"/>
      <c r="BL3" s="45" t="b">
        <f>IF(BK3="X",(B3*1))</f>
        <v>0</v>
      </c>
      <c r="BM3" s="45"/>
      <c r="BN3" s="45" t="b">
        <f>IF(BM3="X",(B3*1))</f>
        <v>0</v>
      </c>
      <c r="BO3" s="45"/>
      <c r="BP3" s="45" t="b">
        <f>IF(BO3="X",(B3*1))</f>
        <v>0</v>
      </c>
      <c r="BQ3" s="45"/>
      <c r="BR3" s="45" t="b">
        <f>IF(BQ3="X",(B3*1))</f>
        <v>0</v>
      </c>
      <c r="BS3" s="45"/>
      <c r="BT3" s="45" t="b">
        <f>IF(BS3="X",(B3*1))</f>
        <v>0</v>
      </c>
      <c r="BU3" s="45"/>
      <c r="BV3" s="45" t="b">
        <f>IF(BU3="X",(B3*1))</f>
        <v>0</v>
      </c>
      <c r="BW3" s="45"/>
      <c r="BX3" s="45" t="b">
        <f>IF(BW3="X",(B3*1))</f>
        <v>0</v>
      </c>
      <c r="BY3" s="45"/>
      <c r="BZ3" s="45" t="b">
        <f>IF(BY3="X",(B3*1))</f>
        <v>0</v>
      </c>
      <c r="CA3" s="45"/>
      <c r="CB3" s="45" t="b">
        <f>IF(CA3="X",(CB3(76*1)))</f>
        <v>0</v>
      </c>
      <c r="CC3" s="57"/>
      <c r="CD3" s="57" t="b">
        <f>IF(CC3="X",(B3*1))</f>
        <v>0</v>
      </c>
      <c r="CE3" s="45"/>
      <c r="CF3" s="53">
        <f t="shared" ref="CF3:CF24" si="0">SUM(C3:CD3)</f>
        <v>30</v>
      </c>
      <c r="CG3" s="4"/>
      <c r="CH3" s="4"/>
      <c r="CI3" s="4"/>
      <c r="CJ3" s="4"/>
      <c r="CK3" s="7"/>
    </row>
    <row r="4" spans="1:89" ht="24.9" customHeight="1" x14ac:dyDescent="0.25">
      <c r="A4" s="60" t="s">
        <v>84</v>
      </c>
      <c r="B4" s="12">
        <v>23</v>
      </c>
      <c r="C4" s="12"/>
      <c r="D4" s="12" t="b">
        <f>IF(C4="X",(B4*1))</f>
        <v>0</v>
      </c>
      <c r="E4" s="45"/>
      <c r="F4" s="45" t="b">
        <f>IF(E4="X",(B4*1))</f>
        <v>0</v>
      </c>
      <c r="G4" s="45"/>
      <c r="H4" s="45" t="b">
        <f>IF(G4="X",(B4*1))</f>
        <v>0</v>
      </c>
      <c r="I4" s="45"/>
      <c r="J4" s="45" t="b">
        <f>IF(I4="X",(B4*1))</f>
        <v>0</v>
      </c>
      <c r="K4" s="45"/>
      <c r="L4" s="45" t="b">
        <f>IF(K4="X",(B4*1))</f>
        <v>0</v>
      </c>
      <c r="M4" s="45"/>
      <c r="N4" s="45" t="b">
        <f>IF(M4="X",(B4*1))</f>
        <v>0</v>
      </c>
      <c r="O4" s="45"/>
      <c r="P4" s="45" t="b">
        <f>IF(O4="X",(XAL4*1))</f>
        <v>0</v>
      </c>
      <c r="Q4" s="45"/>
      <c r="R4" s="45" t="b">
        <f>IF(Q4="X",(B4*1))</f>
        <v>0</v>
      </c>
      <c r="S4" s="45"/>
      <c r="T4" s="45" t="b">
        <f>IF(S4="X",(4:4(T:T-18)*1))</f>
        <v>0</v>
      </c>
      <c r="U4" s="45"/>
      <c r="V4" s="45" t="b">
        <f>IF(U4="X",(B4*1))</f>
        <v>0</v>
      </c>
      <c r="W4" s="45"/>
      <c r="X4" s="45" t="b">
        <f>IF(W4="X",(B4*1))</f>
        <v>0</v>
      </c>
      <c r="Y4" s="45"/>
      <c r="Z4" s="45" t="b">
        <f>IF(Y4="X",(B4*1))</f>
        <v>0</v>
      </c>
      <c r="AA4" s="45"/>
      <c r="AB4" s="45" t="b">
        <f>IF(AA4="X",(B4*1))</f>
        <v>0</v>
      </c>
      <c r="AC4" s="45"/>
      <c r="AD4" s="45" t="b">
        <f>IF(AC4="X",(B4*1))</f>
        <v>0</v>
      </c>
      <c r="AE4" s="45"/>
      <c r="AF4" s="45" t="b">
        <f>IF(AE4="X",(B4*1))</f>
        <v>0</v>
      </c>
      <c r="AG4" s="45"/>
      <c r="AH4" s="45" t="b">
        <f>IF(AG4="X",(B4*1))</f>
        <v>0</v>
      </c>
      <c r="AI4" s="45"/>
      <c r="AJ4" s="45" t="b">
        <f>IF(AI4="X",(B4*1))</f>
        <v>0</v>
      </c>
      <c r="AK4" s="45"/>
      <c r="AL4" s="45" t="b">
        <f t="shared" ref="AL4:AL23" si="1">IF(AK4="X",(B4*1))</f>
        <v>0</v>
      </c>
      <c r="AM4" s="45"/>
      <c r="AN4" s="45" t="b">
        <f>IF(AM4="X",(B4*1))</f>
        <v>0</v>
      </c>
      <c r="AO4" s="45"/>
      <c r="AP4" s="45" t="b">
        <f>IF(AO4="X",(B4*1))</f>
        <v>0</v>
      </c>
      <c r="AQ4" s="45"/>
      <c r="AR4" s="45" t="b">
        <f>IF(AQ4="X",(B4*1))</f>
        <v>0</v>
      </c>
      <c r="AS4" s="45"/>
      <c r="AT4" s="45" t="b">
        <f>IF(AS4="X",(AT4-42)*1)</f>
        <v>0</v>
      </c>
      <c r="AU4" s="45"/>
      <c r="AV4" s="45" t="b">
        <f>IF(AU4="X",(B4*1))</f>
        <v>0</v>
      </c>
      <c r="AW4" s="45"/>
      <c r="AX4" s="45" t="b">
        <f>IF(AW4="X",(B4*1))</f>
        <v>0</v>
      </c>
      <c r="AY4" s="45"/>
      <c r="AZ4" s="45" t="b">
        <f>IF(AY4="X",(B4*1))</f>
        <v>0</v>
      </c>
      <c r="BA4" s="45"/>
      <c r="BB4" s="45" t="b">
        <f>IF(BA4="X",(B4*1))</f>
        <v>0</v>
      </c>
      <c r="BC4" s="45"/>
      <c r="BD4" s="45" t="b">
        <f>IF(BC4="X",(B4*1))</f>
        <v>0</v>
      </c>
      <c r="BE4" s="45" t="s">
        <v>7</v>
      </c>
      <c r="BF4" s="45">
        <f>IF(BE4="X",(B4*1))</f>
        <v>23</v>
      </c>
      <c r="BG4" s="45"/>
      <c r="BH4" s="45" t="b">
        <f>IF(BG4="X",(B4*1))</f>
        <v>0</v>
      </c>
      <c r="BI4" s="45"/>
      <c r="BJ4" s="45" t="b">
        <f>IF(BK4="X",(B4*1))</f>
        <v>0</v>
      </c>
      <c r="BK4" s="45"/>
      <c r="BL4" s="45" t="b">
        <f>IF(BK4="X",(B4*1))</f>
        <v>0</v>
      </c>
      <c r="BM4" s="45"/>
      <c r="BN4" s="45" t="b">
        <f>IF(BM4="X",(B4*1))</f>
        <v>0</v>
      </c>
      <c r="BO4" s="45" t="s">
        <v>7</v>
      </c>
      <c r="BP4" s="45">
        <f>IF(BO4="X",(B4*1))</f>
        <v>23</v>
      </c>
      <c r="BQ4" s="45"/>
      <c r="BR4" s="45" t="b">
        <f>IF(BQ4="X",(B4*1))</f>
        <v>0</v>
      </c>
      <c r="BS4" s="45"/>
      <c r="BT4" s="45" t="b">
        <f>IF(BS4="X",(B4*1))</f>
        <v>0</v>
      </c>
      <c r="BU4" s="45"/>
      <c r="BV4" s="45" t="b">
        <f>IF(BU4="X",(B4*1))</f>
        <v>0</v>
      </c>
      <c r="BW4" s="45"/>
      <c r="BX4" s="45" t="b">
        <f>IF(BW4="X",(B4*1))</f>
        <v>0</v>
      </c>
      <c r="BY4" s="45"/>
      <c r="BZ4" s="45" t="b">
        <f>IF(BY4="X",(B4*1))</f>
        <v>0</v>
      </c>
      <c r="CA4" s="45"/>
      <c r="CB4" s="45" t="b">
        <f>IF(CA4="X",(CB4(76*1)))</f>
        <v>0</v>
      </c>
      <c r="CC4" s="57"/>
      <c r="CD4" s="57" t="b">
        <f>IF(CC4="X",(B4*1))</f>
        <v>0</v>
      </c>
      <c r="CE4" s="45"/>
      <c r="CF4" s="53">
        <f t="shared" si="0"/>
        <v>46</v>
      </c>
      <c r="CG4" s="4"/>
      <c r="CH4" s="4"/>
      <c r="CI4" s="4"/>
      <c r="CJ4" s="4"/>
      <c r="CK4" s="7"/>
    </row>
    <row r="5" spans="1:89" ht="24.9" customHeight="1" x14ac:dyDescent="0.25">
      <c r="A5" s="60" t="s">
        <v>37</v>
      </c>
      <c r="B5" s="12">
        <v>16</v>
      </c>
      <c r="C5" s="12"/>
      <c r="D5" s="12" t="b">
        <f t="shared" ref="D5:F23" si="2">IF(C5="X",(B5*1))</f>
        <v>0</v>
      </c>
      <c r="E5" s="45" t="s">
        <v>7</v>
      </c>
      <c r="F5" s="45">
        <f t="shared" ref="F5:F14" si="3">IF(E5="X",(B5*1))</f>
        <v>16</v>
      </c>
      <c r="G5" s="45"/>
      <c r="H5" s="45" t="b">
        <f t="shared" ref="H5:H23" si="4">IF(G5="X",(B5*1))</f>
        <v>0</v>
      </c>
      <c r="I5" s="45" t="s">
        <v>7</v>
      </c>
      <c r="J5" s="45">
        <f t="shared" ref="J5:J23" si="5">IF(I5="X",(B5*1))</f>
        <v>16</v>
      </c>
      <c r="K5" s="45"/>
      <c r="L5" s="45" t="b">
        <f t="shared" ref="L5:P23" si="6">IF(K5="X",(B5*1))</f>
        <v>0</v>
      </c>
      <c r="M5" s="45" t="s">
        <v>7</v>
      </c>
      <c r="N5" s="45">
        <f t="shared" ref="N5:N14" si="7">IF(M5="X",(B5*1))</f>
        <v>16</v>
      </c>
      <c r="O5" s="45"/>
      <c r="P5" s="45" t="b">
        <f t="shared" ref="P5:P14" si="8">IF(O5="X",(XAL5*1))</f>
        <v>0</v>
      </c>
      <c r="Q5" s="45"/>
      <c r="R5" s="45" t="b">
        <f t="shared" ref="R5:T23" si="9">IF(Q5="X",(B5*1))</f>
        <v>0</v>
      </c>
      <c r="S5" s="45"/>
      <c r="T5" s="45" t="b">
        <f>IF(S5="X",(5:5(T:T-18)*1))</f>
        <v>0</v>
      </c>
      <c r="U5" s="45"/>
      <c r="V5" s="45" t="b">
        <f t="shared" ref="V5:V23" si="10">IF(U5="X",(B5*1))</f>
        <v>0</v>
      </c>
      <c r="W5" s="45" t="s">
        <v>7</v>
      </c>
      <c r="X5" s="45">
        <f t="shared" ref="X5:X23" si="11">IF(W5="X",(B5*1))</f>
        <v>16</v>
      </c>
      <c r="Y5" s="45"/>
      <c r="Z5" s="45" t="b">
        <f t="shared" ref="Z5:Z23" si="12">IF(Y5="X",(B5*1))</f>
        <v>0</v>
      </c>
      <c r="AA5" s="45"/>
      <c r="AB5" s="45" t="b">
        <f t="shared" ref="AB5:AD23" si="13">IF(AA5="X",(B5*1))</f>
        <v>0</v>
      </c>
      <c r="AC5" s="45"/>
      <c r="AD5" s="45" t="b">
        <f t="shared" ref="AD5:AD14" si="14">IF(AC5="X",(B5*1))</f>
        <v>0</v>
      </c>
      <c r="AE5" s="45" t="s">
        <v>7</v>
      </c>
      <c r="AF5" s="45">
        <f t="shared" ref="AF5:AF23" si="15">IF(AE5="X",(B5*1))</f>
        <v>16</v>
      </c>
      <c r="AG5" s="45"/>
      <c r="AH5" s="45" t="b">
        <f t="shared" ref="AH5:AH23" si="16">IF(AG5="X",(B5*1))</f>
        <v>0</v>
      </c>
      <c r="AI5" s="45"/>
      <c r="AJ5" s="45" t="b">
        <f t="shared" ref="AJ5:AJ23" si="17">IF(AI5="X",(B5*1))</f>
        <v>0</v>
      </c>
      <c r="AK5" s="45"/>
      <c r="AL5" s="45" t="b">
        <f t="shared" si="1"/>
        <v>0</v>
      </c>
      <c r="AM5" s="45" t="s">
        <v>7</v>
      </c>
      <c r="AN5" s="45">
        <f t="shared" ref="AN5:AN23" si="18">IF(AM5="X",(B5*1))</f>
        <v>16</v>
      </c>
      <c r="AO5" s="45" t="s">
        <v>7</v>
      </c>
      <c r="AP5" s="45">
        <f t="shared" ref="AP5:AP23" si="19">IF(AO5="X",(B5*1))</f>
        <v>16</v>
      </c>
      <c r="AQ5" s="45"/>
      <c r="AR5" s="45" t="b">
        <f t="shared" ref="AR5:AR23" si="20">IF(AQ5="X",(B5*1))</f>
        <v>0</v>
      </c>
      <c r="AS5" s="45"/>
      <c r="AT5" s="45" t="b">
        <f>IF(AS5="X",(AT5-42)*1)</f>
        <v>0</v>
      </c>
      <c r="AU5" s="45" t="s">
        <v>7</v>
      </c>
      <c r="AV5" s="45">
        <f t="shared" ref="AV5:AV23" si="21">IF(AU5="X",(B5*1))</f>
        <v>16</v>
      </c>
      <c r="AW5" s="45"/>
      <c r="AX5" s="45" t="b">
        <f t="shared" ref="AX5:AX23" si="22">IF(AW5="X",(B5*1))</f>
        <v>0</v>
      </c>
      <c r="AY5" s="45" t="s">
        <v>7</v>
      </c>
      <c r="AZ5" s="45">
        <f t="shared" ref="AZ5:AZ23" si="23">IF(AY5="X",(B5*1))</f>
        <v>16</v>
      </c>
      <c r="BA5" s="45"/>
      <c r="BB5" s="45" t="b">
        <f t="shared" ref="BB5:BB23" si="24">IF(BA5="X",(B5*1))</f>
        <v>0</v>
      </c>
      <c r="BC5" s="45"/>
      <c r="BD5" s="45" t="b">
        <f>IF(BC5="X",(B5*1))</f>
        <v>0</v>
      </c>
      <c r="BE5" s="45"/>
      <c r="BF5" s="45" t="b">
        <f t="shared" ref="BF5:BF14" si="25">IF(BE5="X",(B5*1))</f>
        <v>0</v>
      </c>
      <c r="BG5" s="45" t="s">
        <v>7</v>
      </c>
      <c r="BH5" s="45">
        <f t="shared" ref="BH5:BH23" si="26">IF(BG5="X",(B5*1))</f>
        <v>16</v>
      </c>
      <c r="BI5" s="45"/>
      <c r="BJ5" s="45" t="b">
        <f t="shared" ref="BJ5:BJ23" si="27">IF(BK5="X",(B5*1))</f>
        <v>0</v>
      </c>
      <c r="BK5" s="45"/>
      <c r="BL5" s="45" t="b">
        <f t="shared" ref="BL5:BL23" si="28">IF(BK5="X",(B5*1))</f>
        <v>0</v>
      </c>
      <c r="BM5" s="45" t="s">
        <v>7</v>
      </c>
      <c r="BN5" s="45">
        <f>IF(BM5="X",(B5*1))</f>
        <v>16</v>
      </c>
      <c r="BO5" s="45"/>
      <c r="BP5" s="45" t="b">
        <f t="shared" ref="BP5:BP14" si="29">IF(BO5="X",(B5*1))</f>
        <v>0</v>
      </c>
      <c r="BQ5" s="45"/>
      <c r="BR5" s="45" t="b">
        <f t="shared" ref="BR5:BR23" si="30">IF(BQ5="X",(B5*1))</f>
        <v>0</v>
      </c>
      <c r="BS5" s="45"/>
      <c r="BT5" s="45" t="b">
        <f t="shared" ref="BT5:BT23" si="31">IF(BS5="X",(B5*1))</f>
        <v>0</v>
      </c>
      <c r="BU5" s="45" t="s">
        <v>7</v>
      </c>
      <c r="BV5" s="45">
        <f t="shared" ref="BV5:BV23" si="32">IF(BU5="X",(B5*1))</f>
        <v>16</v>
      </c>
      <c r="BW5" s="45"/>
      <c r="BX5" s="45" t="b">
        <f t="shared" ref="BX5:BX23" si="33">IF(BW5="X",(B5*1))</f>
        <v>0</v>
      </c>
      <c r="BY5" s="45"/>
      <c r="BZ5" s="45" t="b">
        <f>IF(BY5="X",(B5*1))</f>
        <v>0</v>
      </c>
      <c r="CA5" s="45"/>
      <c r="CB5" s="45" t="b">
        <f>IF(CA5="X",(CB5(76*1)))</f>
        <v>0</v>
      </c>
      <c r="CC5" s="45" t="s">
        <v>7</v>
      </c>
      <c r="CD5" s="57">
        <f t="shared" ref="CD5:CD23" si="34">IF(CC5="X",(B5*1))</f>
        <v>16</v>
      </c>
      <c r="CE5" s="45"/>
      <c r="CF5" s="53">
        <f t="shared" si="0"/>
        <v>208</v>
      </c>
      <c r="CG5" s="4"/>
      <c r="CH5" s="4"/>
      <c r="CI5" s="4"/>
      <c r="CJ5" s="4"/>
      <c r="CK5" s="7"/>
    </row>
    <row r="6" spans="1:89" ht="24.9" customHeight="1" x14ac:dyDescent="0.25">
      <c r="A6" s="60" t="s">
        <v>46</v>
      </c>
      <c r="B6" s="12">
        <v>42.2</v>
      </c>
      <c r="C6" s="12"/>
      <c r="D6" s="12" t="b">
        <f t="shared" si="2"/>
        <v>0</v>
      </c>
      <c r="E6" s="45"/>
      <c r="F6" s="45" t="b">
        <f t="shared" si="3"/>
        <v>0</v>
      </c>
      <c r="G6" s="45"/>
      <c r="H6" s="45" t="b">
        <f t="shared" si="4"/>
        <v>0</v>
      </c>
      <c r="I6" s="45"/>
      <c r="J6" s="45" t="b">
        <f t="shared" si="5"/>
        <v>0</v>
      </c>
      <c r="K6" s="45"/>
      <c r="L6" s="45" t="b">
        <f t="shared" si="6"/>
        <v>0</v>
      </c>
      <c r="M6" s="45"/>
      <c r="N6" s="45" t="b">
        <f t="shared" si="7"/>
        <v>0</v>
      </c>
      <c r="O6" s="45"/>
      <c r="P6" s="45" t="b">
        <f t="shared" si="8"/>
        <v>0</v>
      </c>
      <c r="Q6" s="45"/>
      <c r="R6" s="45" t="b">
        <f t="shared" si="9"/>
        <v>0</v>
      </c>
      <c r="S6" s="45" t="s">
        <v>7</v>
      </c>
      <c r="T6" s="45">
        <f t="shared" ref="T6:T15" si="35">IF(S6="X",(B6*1))</f>
        <v>42.2</v>
      </c>
      <c r="U6" s="45"/>
      <c r="V6" s="45" t="b">
        <f t="shared" si="10"/>
        <v>0</v>
      </c>
      <c r="W6" s="45"/>
      <c r="X6" s="45" t="b">
        <f t="shared" si="11"/>
        <v>0</v>
      </c>
      <c r="Y6" s="45"/>
      <c r="Z6" s="45" t="b">
        <f t="shared" si="12"/>
        <v>0</v>
      </c>
      <c r="AA6" s="45"/>
      <c r="AB6" s="45" t="b">
        <f t="shared" si="13"/>
        <v>0</v>
      </c>
      <c r="AC6" s="45"/>
      <c r="AD6" s="45" t="b">
        <f t="shared" si="14"/>
        <v>0</v>
      </c>
      <c r="AE6" s="45"/>
      <c r="AF6" s="45" t="b">
        <f t="shared" si="15"/>
        <v>0</v>
      </c>
      <c r="AG6" s="45"/>
      <c r="AH6" s="45" t="b">
        <f t="shared" si="16"/>
        <v>0</v>
      </c>
      <c r="AI6" s="45"/>
      <c r="AJ6" s="45" t="b">
        <f t="shared" si="17"/>
        <v>0</v>
      </c>
      <c r="AK6" s="45"/>
      <c r="AL6" s="45" t="b">
        <f t="shared" si="1"/>
        <v>0</v>
      </c>
      <c r="AM6" s="45"/>
      <c r="AN6" s="45" t="b">
        <f t="shared" si="18"/>
        <v>0</v>
      </c>
      <c r="AO6" s="45"/>
      <c r="AP6" s="45" t="b">
        <f t="shared" si="19"/>
        <v>0</v>
      </c>
      <c r="AQ6" s="45"/>
      <c r="AR6" s="45" t="b">
        <f t="shared" si="20"/>
        <v>0</v>
      </c>
      <c r="AS6" s="45"/>
      <c r="AT6" s="45" t="b">
        <f>IF(AS6="X",(AT6-42)*1)</f>
        <v>0</v>
      </c>
      <c r="AU6" s="45"/>
      <c r="AV6" s="45" t="b">
        <f t="shared" si="21"/>
        <v>0</v>
      </c>
      <c r="AW6" s="45"/>
      <c r="AX6" s="45" t="b">
        <f t="shared" si="22"/>
        <v>0</v>
      </c>
      <c r="AY6" s="45"/>
      <c r="AZ6" s="45" t="b">
        <f t="shared" si="23"/>
        <v>0</v>
      </c>
      <c r="BA6" s="45"/>
      <c r="BB6" s="45" t="b">
        <f t="shared" si="24"/>
        <v>0</v>
      </c>
      <c r="BC6" s="45"/>
      <c r="BD6" s="45" t="b">
        <f>IF(BC6="X",(B6*1))</f>
        <v>0</v>
      </c>
      <c r="BE6" s="45"/>
      <c r="BF6" s="45" t="b">
        <f t="shared" si="25"/>
        <v>0</v>
      </c>
      <c r="BG6" s="45"/>
      <c r="BH6" s="45" t="b">
        <f t="shared" si="26"/>
        <v>0</v>
      </c>
      <c r="BI6" s="45"/>
      <c r="BJ6" s="45" t="b">
        <f t="shared" si="27"/>
        <v>0</v>
      </c>
      <c r="BK6" s="45"/>
      <c r="BL6" s="45" t="b">
        <f t="shared" si="28"/>
        <v>0</v>
      </c>
      <c r="BM6" s="45"/>
      <c r="BN6" s="45" t="b">
        <f>IF(BM6="X",(B6*1))</f>
        <v>0</v>
      </c>
      <c r="BO6" s="45"/>
      <c r="BP6" s="45" t="b">
        <f t="shared" si="29"/>
        <v>0</v>
      </c>
      <c r="BQ6" s="45"/>
      <c r="BR6" s="45" t="b">
        <f t="shared" si="30"/>
        <v>0</v>
      </c>
      <c r="BS6" s="45"/>
      <c r="BT6" s="45" t="b">
        <f t="shared" si="31"/>
        <v>0</v>
      </c>
      <c r="BU6" s="45"/>
      <c r="BV6" s="45" t="b">
        <f t="shared" si="32"/>
        <v>0</v>
      </c>
      <c r="BW6" s="45"/>
      <c r="BX6" s="45" t="b">
        <f t="shared" si="33"/>
        <v>0</v>
      </c>
      <c r="BY6" s="45"/>
      <c r="BZ6" s="45" t="b">
        <f>IF(BY6="X",(B6*1))</f>
        <v>0</v>
      </c>
      <c r="CA6" s="45"/>
      <c r="CB6" s="45" t="b">
        <f>IF(CA6="X",(CB6(76*1)))</f>
        <v>0</v>
      </c>
      <c r="CC6" s="45"/>
      <c r="CD6" s="57" t="b">
        <f t="shared" si="34"/>
        <v>0</v>
      </c>
      <c r="CE6" s="45"/>
      <c r="CF6" s="53">
        <f t="shared" si="0"/>
        <v>42.2</v>
      </c>
      <c r="CG6" s="4"/>
      <c r="CH6" s="4"/>
      <c r="CI6" s="4"/>
      <c r="CJ6" s="4"/>
      <c r="CK6" s="7"/>
    </row>
    <row r="7" spans="1:89" ht="24.9" customHeight="1" x14ac:dyDescent="0.25">
      <c r="A7" s="60" t="s">
        <v>48</v>
      </c>
      <c r="B7" s="12">
        <v>21</v>
      </c>
      <c r="C7" s="12"/>
      <c r="D7" s="12" t="b">
        <f t="shared" si="2"/>
        <v>0</v>
      </c>
      <c r="E7" s="45" t="s">
        <v>7</v>
      </c>
      <c r="F7" s="45">
        <f t="shared" si="3"/>
        <v>21</v>
      </c>
      <c r="G7" s="45"/>
      <c r="H7" s="45" t="b">
        <f t="shared" si="4"/>
        <v>0</v>
      </c>
      <c r="I7" s="45" t="s">
        <v>7</v>
      </c>
      <c r="J7" s="45">
        <f t="shared" si="5"/>
        <v>21</v>
      </c>
      <c r="K7" s="45"/>
      <c r="L7" s="45" t="b">
        <f t="shared" si="6"/>
        <v>0</v>
      </c>
      <c r="M7" s="45" t="s">
        <v>7</v>
      </c>
      <c r="N7" s="45">
        <f t="shared" si="7"/>
        <v>21</v>
      </c>
      <c r="O7" s="45"/>
      <c r="P7" s="45" t="b">
        <f t="shared" si="8"/>
        <v>0</v>
      </c>
      <c r="Q7" s="45" t="s">
        <v>7</v>
      </c>
      <c r="R7" s="45">
        <f t="shared" si="9"/>
        <v>21</v>
      </c>
      <c r="S7" s="45" t="s">
        <v>7</v>
      </c>
      <c r="T7" s="45">
        <f t="shared" si="35"/>
        <v>21</v>
      </c>
      <c r="U7" s="45"/>
      <c r="V7" s="45" t="b">
        <f t="shared" si="10"/>
        <v>0</v>
      </c>
      <c r="W7" s="45" t="s">
        <v>7</v>
      </c>
      <c r="X7" s="45">
        <f t="shared" si="11"/>
        <v>21</v>
      </c>
      <c r="Y7" s="45" t="s">
        <v>7</v>
      </c>
      <c r="Z7" s="45">
        <f t="shared" si="12"/>
        <v>21</v>
      </c>
      <c r="AA7" s="45" t="s">
        <v>7</v>
      </c>
      <c r="AB7" s="45">
        <f t="shared" si="13"/>
        <v>21</v>
      </c>
      <c r="AC7" s="45" t="s">
        <v>7</v>
      </c>
      <c r="AD7" s="45">
        <f t="shared" si="14"/>
        <v>21</v>
      </c>
      <c r="AE7" s="45" t="s">
        <v>7</v>
      </c>
      <c r="AF7" s="45">
        <f t="shared" si="15"/>
        <v>21</v>
      </c>
      <c r="AG7" s="45"/>
      <c r="AH7" s="45" t="b">
        <f t="shared" si="16"/>
        <v>0</v>
      </c>
      <c r="AI7" s="45"/>
      <c r="AJ7" s="45" t="b">
        <f t="shared" si="17"/>
        <v>0</v>
      </c>
      <c r="AK7" s="45"/>
      <c r="AL7" s="45" t="b">
        <f t="shared" si="1"/>
        <v>0</v>
      </c>
      <c r="AM7" s="45" t="s">
        <v>7</v>
      </c>
      <c r="AN7" s="45">
        <f t="shared" si="18"/>
        <v>21</v>
      </c>
      <c r="AO7" s="45" t="s">
        <v>7</v>
      </c>
      <c r="AP7" s="45">
        <f t="shared" si="19"/>
        <v>21</v>
      </c>
      <c r="AQ7" s="45"/>
      <c r="AR7" s="45" t="b">
        <f t="shared" si="20"/>
        <v>0</v>
      </c>
      <c r="AS7" s="45"/>
      <c r="AT7" s="45" t="b">
        <f>IF(AS7="X",(AT7-42)*1)</f>
        <v>0</v>
      </c>
      <c r="AU7" s="45"/>
      <c r="AV7" s="45" t="b">
        <f t="shared" si="21"/>
        <v>0</v>
      </c>
      <c r="AW7" s="45"/>
      <c r="AX7" s="45" t="b">
        <f t="shared" si="22"/>
        <v>0</v>
      </c>
      <c r="AY7" s="45" t="s">
        <v>7</v>
      </c>
      <c r="AZ7" s="45">
        <f t="shared" si="23"/>
        <v>21</v>
      </c>
      <c r="BA7" s="45"/>
      <c r="BB7" s="45" t="b">
        <f t="shared" si="24"/>
        <v>0</v>
      </c>
      <c r="BC7" s="45"/>
      <c r="BD7" s="45" t="b">
        <f>IF(BC7="X",(B7*1))</f>
        <v>0</v>
      </c>
      <c r="BE7" s="45" t="s">
        <v>7</v>
      </c>
      <c r="BF7" s="45">
        <f t="shared" si="25"/>
        <v>21</v>
      </c>
      <c r="BG7" s="45"/>
      <c r="BH7" s="45" t="b">
        <f t="shared" si="26"/>
        <v>0</v>
      </c>
      <c r="BI7" s="45"/>
      <c r="BJ7" s="45" t="b">
        <f t="shared" si="27"/>
        <v>0</v>
      </c>
      <c r="BK7" s="45"/>
      <c r="BL7" s="45" t="b">
        <f t="shared" si="28"/>
        <v>0</v>
      </c>
      <c r="BM7" s="45" t="s">
        <v>7</v>
      </c>
      <c r="BN7" s="45">
        <f>IF(BM7="X",(B7*1))</f>
        <v>21</v>
      </c>
      <c r="BO7" s="45" t="s">
        <v>7</v>
      </c>
      <c r="BP7" s="45">
        <f t="shared" si="29"/>
        <v>21</v>
      </c>
      <c r="BQ7" s="45"/>
      <c r="BR7" s="45" t="b">
        <f t="shared" si="30"/>
        <v>0</v>
      </c>
      <c r="BS7" s="45"/>
      <c r="BT7" s="45" t="b">
        <f t="shared" si="31"/>
        <v>0</v>
      </c>
      <c r="BU7" s="45" t="s">
        <v>7</v>
      </c>
      <c r="BV7" s="45">
        <f t="shared" si="32"/>
        <v>21</v>
      </c>
      <c r="BW7" s="45" t="s">
        <v>7</v>
      </c>
      <c r="BX7" s="45">
        <f t="shared" si="33"/>
        <v>21</v>
      </c>
      <c r="BY7" s="45"/>
      <c r="BZ7" s="45" t="b">
        <f>IF(BY7="X",(B7*1))</f>
        <v>0</v>
      </c>
      <c r="CA7" s="45" t="s">
        <v>7</v>
      </c>
      <c r="CB7" s="45">
        <f>IF(CA7="X",(B7*1))</f>
        <v>21</v>
      </c>
      <c r="CC7" s="45"/>
      <c r="CD7" s="57" t="b">
        <f t="shared" si="34"/>
        <v>0</v>
      </c>
      <c r="CE7" s="45"/>
      <c r="CF7" s="53">
        <f t="shared" si="0"/>
        <v>399</v>
      </c>
      <c r="CG7" s="4"/>
      <c r="CH7" s="4"/>
      <c r="CI7" s="4"/>
      <c r="CJ7" s="4"/>
      <c r="CK7" s="7"/>
    </row>
    <row r="8" spans="1:89" ht="24.9" customHeight="1" x14ac:dyDescent="0.25">
      <c r="A8" s="61" t="s">
        <v>81</v>
      </c>
      <c r="B8" s="12">
        <v>21</v>
      </c>
      <c r="C8" s="12"/>
      <c r="D8" s="12" t="b">
        <f t="shared" si="2"/>
        <v>0</v>
      </c>
      <c r="E8" s="45"/>
      <c r="F8" s="45" t="b">
        <f t="shared" si="3"/>
        <v>0</v>
      </c>
      <c r="G8" s="45"/>
      <c r="H8" s="45" t="b">
        <f t="shared" si="4"/>
        <v>0</v>
      </c>
      <c r="I8" s="45"/>
      <c r="J8" s="45" t="b">
        <f t="shared" si="5"/>
        <v>0</v>
      </c>
      <c r="K8" s="45"/>
      <c r="L8" s="45" t="b">
        <f t="shared" si="6"/>
        <v>0</v>
      </c>
      <c r="M8" s="45"/>
      <c r="N8" s="45" t="b">
        <f t="shared" si="7"/>
        <v>0</v>
      </c>
      <c r="O8" s="45"/>
      <c r="P8" s="45" t="b">
        <f t="shared" si="8"/>
        <v>0</v>
      </c>
      <c r="Q8" s="45"/>
      <c r="R8" s="45" t="b">
        <f t="shared" si="9"/>
        <v>0</v>
      </c>
      <c r="S8" s="45"/>
      <c r="T8" s="45" t="b">
        <f t="shared" si="35"/>
        <v>0</v>
      </c>
      <c r="U8" s="45"/>
      <c r="V8" s="45" t="b">
        <f t="shared" si="10"/>
        <v>0</v>
      </c>
      <c r="W8" s="45"/>
      <c r="X8" s="45" t="b">
        <f t="shared" si="11"/>
        <v>0</v>
      </c>
      <c r="Y8" s="45"/>
      <c r="Z8" s="45" t="b">
        <f t="shared" si="12"/>
        <v>0</v>
      </c>
      <c r="AA8" s="45"/>
      <c r="AB8" s="45" t="b">
        <f t="shared" si="13"/>
        <v>0</v>
      </c>
      <c r="AC8" s="45"/>
      <c r="AD8" s="45" t="b">
        <f t="shared" si="14"/>
        <v>0</v>
      </c>
      <c r="AE8" s="45"/>
      <c r="AF8" s="45" t="b">
        <f t="shared" si="15"/>
        <v>0</v>
      </c>
      <c r="AG8" s="45"/>
      <c r="AH8" s="45" t="b">
        <f t="shared" si="16"/>
        <v>0</v>
      </c>
      <c r="AI8" s="45"/>
      <c r="AJ8" s="45" t="b">
        <f t="shared" si="17"/>
        <v>0</v>
      </c>
      <c r="AK8" s="45"/>
      <c r="AL8" s="45" t="b">
        <f t="shared" si="1"/>
        <v>0</v>
      </c>
      <c r="AM8" s="45"/>
      <c r="AN8" s="45" t="b">
        <f t="shared" si="18"/>
        <v>0</v>
      </c>
      <c r="AO8" s="45"/>
      <c r="AP8" s="45" t="b">
        <f t="shared" si="19"/>
        <v>0</v>
      </c>
      <c r="AQ8" s="45"/>
      <c r="AR8" s="45" t="b">
        <f t="shared" si="20"/>
        <v>0</v>
      </c>
      <c r="AS8" s="45" t="s">
        <v>7</v>
      </c>
      <c r="AT8" s="45">
        <f>IF(AS8="X",(B8*1))</f>
        <v>21</v>
      </c>
      <c r="AU8" s="45"/>
      <c r="AV8" s="45" t="b">
        <f t="shared" si="21"/>
        <v>0</v>
      </c>
      <c r="AW8" s="45"/>
      <c r="AX8" s="45" t="b">
        <f t="shared" si="22"/>
        <v>0</v>
      </c>
      <c r="AY8" s="45"/>
      <c r="AZ8" s="45" t="b">
        <f t="shared" si="23"/>
        <v>0</v>
      </c>
      <c r="BA8" s="45"/>
      <c r="BB8" s="45" t="b">
        <f t="shared" si="24"/>
        <v>0</v>
      </c>
      <c r="BC8" s="45"/>
      <c r="BD8" s="45" t="b">
        <f>IF(BC8="X",(B8*1))</f>
        <v>0</v>
      </c>
      <c r="BE8" s="45"/>
      <c r="BF8" s="45" t="b">
        <f t="shared" si="25"/>
        <v>0</v>
      </c>
      <c r="BG8" s="45"/>
      <c r="BH8" s="45" t="b">
        <f t="shared" si="26"/>
        <v>0</v>
      </c>
      <c r="BI8" s="45"/>
      <c r="BJ8" s="45" t="b">
        <f t="shared" si="27"/>
        <v>0</v>
      </c>
      <c r="BK8" s="45"/>
      <c r="BL8" s="45" t="b">
        <f t="shared" si="28"/>
        <v>0</v>
      </c>
      <c r="BM8" s="45"/>
      <c r="BN8" s="45" t="b">
        <f>IF(BM8="X",(B8*1))</f>
        <v>0</v>
      </c>
      <c r="BO8" s="45"/>
      <c r="BP8" s="45" t="b">
        <f t="shared" si="29"/>
        <v>0</v>
      </c>
      <c r="BQ8" s="45"/>
      <c r="BR8" s="45" t="b">
        <f t="shared" si="30"/>
        <v>0</v>
      </c>
      <c r="BS8" s="45"/>
      <c r="BT8" s="45" t="b">
        <f t="shared" si="31"/>
        <v>0</v>
      </c>
      <c r="BU8" s="45"/>
      <c r="BV8" s="45" t="b">
        <f t="shared" si="32"/>
        <v>0</v>
      </c>
      <c r="BW8" s="45"/>
      <c r="BX8" s="45" t="b">
        <f t="shared" si="33"/>
        <v>0</v>
      </c>
      <c r="BY8" s="45"/>
      <c r="BZ8" s="45" t="b">
        <f>IF(BY8="X",(B8*1))</f>
        <v>0</v>
      </c>
      <c r="CA8" s="45"/>
      <c r="CB8" s="45" t="b">
        <f t="shared" ref="CB8:CB14" si="36">IF(CA8="X",(B8*1))</f>
        <v>0</v>
      </c>
      <c r="CC8" s="45"/>
      <c r="CD8" s="57" t="b">
        <f t="shared" si="34"/>
        <v>0</v>
      </c>
      <c r="CE8" s="45"/>
      <c r="CF8" s="53">
        <f t="shared" si="0"/>
        <v>21</v>
      </c>
      <c r="CG8" s="4"/>
      <c r="CH8" s="4"/>
      <c r="CI8" s="4"/>
      <c r="CJ8" s="4"/>
      <c r="CK8" s="7"/>
    </row>
    <row r="9" spans="1:89" ht="24.9" customHeight="1" x14ac:dyDescent="0.25">
      <c r="A9" s="51" t="s">
        <v>87</v>
      </c>
      <c r="B9" s="12">
        <v>21</v>
      </c>
      <c r="C9" s="12"/>
      <c r="D9" s="12" t="b">
        <f t="shared" si="2"/>
        <v>0</v>
      </c>
      <c r="E9" s="45"/>
      <c r="F9" s="45" t="b">
        <f t="shared" si="3"/>
        <v>0</v>
      </c>
      <c r="G9" s="45"/>
      <c r="H9" s="45" t="b">
        <f t="shared" si="4"/>
        <v>0</v>
      </c>
      <c r="I9" s="45"/>
      <c r="J9" s="45" t="b">
        <f t="shared" si="5"/>
        <v>0</v>
      </c>
      <c r="K9" s="45"/>
      <c r="L9" s="45" t="b">
        <f t="shared" si="6"/>
        <v>0</v>
      </c>
      <c r="M9" s="45"/>
      <c r="N9" s="45" t="b">
        <f t="shared" si="7"/>
        <v>0</v>
      </c>
      <c r="O9" s="45"/>
      <c r="P9" s="45" t="b">
        <f t="shared" si="8"/>
        <v>0</v>
      </c>
      <c r="Q9" s="45"/>
      <c r="R9" s="45" t="b">
        <f t="shared" si="9"/>
        <v>0</v>
      </c>
      <c r="S9" s="45"/>
      <c r="T9" s="45" t="b">
        <f t="shared" si="35"/>
        <v>0</v>
      </c>
      <c r="U9" s="45"/>
      <c r="V9" s="45" t="b">
        <f t="shared" si="10"/>
        <v>0</v>
      </c>
      <c r="W9" s="45"/>
      <c r="X9" s="45" t="b">
        <f t="shared" si="11"/>
        <v>0</v>
      </c>
      <c r="Y9" s="45"/>
      <c r="Z9" s="45" t="b">
        <f t="shared" si="12"/>
        <v>0</v>
      </c>
      <c r="AA9" s="45"/>
      <c r="AB9" s="45" t="b">
        <f t="shared" si="13"/>
        <v>0</v>
      </c>
      <c r="AC9" s="45"/>
      <c r="AD9" s="45" t="b">
        <f t="shared" si="14"/>
        <v>0</v>
      </c>
      <c r="AE9" s="45"/>
      <c r="AF9" s="45" t="b">
        <f t="shared" si="15"/>
        <v>0</v>
      </c>
      <c r="AG9" s="45"/>
      <c r="AH9" s="45" t="b">
        <f t="shared" si="16"/>
        <v>0</v>
      </c>
      <c r="AI9" s="45"/>
      <c r="AJ9" s="45" t="b">
        <f t="shared" si="17"/>
        <v>0</v>
      </c>
      <c r="AK9" s="45"/>
      <c r="AL9" s="45" t="b">
        <f t="shared" si="1"/>
        <v>0</v>
      </c>
      <c r="AM9" s="45"/>
      <c r="AN9" s="45" t="b">
        <f t="shared" si="18"/>
        <v>0</v>
      </c>
      <c r="AO9" s="45"/>
      <c r="AP9" s="45" t="b">
        <f t="shared" si="19"/>
        <v>0</v>
      </c>
      <c r="AQ9" s="45"/>
      <c r="AR9" s="45" t="b">
        <f t="shared" si="20"/>
        <v>0</v>
      </c>
      <c r="AS9" s="45"/>
      <c r="AT9" s="45" t="b">
        <f t="shared" ref="AT9:AT23" si="37">IF(AS9="X",(B9*1))</f>
        <v>0</v>
      </c>
      <c r="AU9" s="45"/>
      <c r="AV9" s="45" t="b">
        <f t="shared" si="21"/>
        <v>0</v>
      </c>
      <c r="AW9" s="45"/>
      <c r="AX9" s="45" t="b">
        <f t="shared" si="22"/>
        <v>0</v>
      </c>
      <c r="AY9" s="45"/>
      <c r="AZ9" s="45" t="b">
        <f t="shared" si="23"/>
        <v>0</v>
      </c>
      <c r="BA9" s="45"/>
      <c r="BB9" s="45" t="b">
        <f t="shared" si="24"/>
        <v>0</v>
      </c>
      <c r="BC9" s="45"/>
      <c r="BD9" s="45" t="b">
        <f>IF(BC9="X",(B9*1))</f>
        <v>0</v>
      </c>
      <c r="BE9" s="45" t="s">
        <v>7</v>
      </c>
      <c r="BF9" s="45">
        <f t="shared" si="25"/>
        <v>21</v>
      </c>
      <c r="BG9" s="45"/>
      <c r="BH9" s="45" t="b">
        <f t="shared" si="26"/>
        <v>0</v>
      </c>
      <c r="BI9" s="45"/>
      <c r="BJ9" s="45" t="b">
        <f t="shared" si="27"/>
        <v>0</v>
      </c>
      <c r="BK9" s="45"/>
      <c r="BL9" s="45" t="b">
        <f t="shared" si="28"/>
        <v>0</v>
      </c>
      <c r="BM9" s="45"/>
      <c r="BN9" s="45" t="b">
        <f>IF(BM9="X",(B9*1))</f>
        <v>0</v>
      </c>
      <c r="BO9" s="45" t="s">
        <v>7</v>
      </c>
      <c r="BP9" s="45">
        <f t="shared" si="29"/>
        <v>21</v>
      </c>
      <c r="BQ9" s="45"/>
      <c r="BR9" s="45" t="b">
        <f t="shared" si="30"/>
        <v>0</v>
      </c>
      <c r="BS9" s="45"/>
      <c r="BT9" s="45" t="b">
        <f t="shared" si="31"/>
        <v>0</v>
      </c>
      <c r="BU9" s="45"/>
      <c r="BV9" s="45" t="b">
        <f t="shared" si="32"/>
        <v>0</v>
      </c>
      <c r="BW9" s="45"/>
      <c r="BX9" s="45" t="b">
        <f t="shared" si="33"/>
        <v>0</v>
      </c>
      <c r="BY9" s="45"/>
      <c r="BZ9" s="45" t="b">
        <f>IF(BY9="X",(B9*1))</f>
        <v>0</v>
      </c>
      <c r="CA9" s="45"/>
      <c r="CB9" s="45" t="b">
        <f t="shared" si="36"/>
        <v>0</v>
      </c>
      <c r="CC9" s="45"/>
      <c r="CD9" s="57" t="b">
        <f t="shared" si="34"/>
        <v>0</v>
      </c>
      <c r="CE9" s="45"/>
      <c r="CF9" s="53">
        <f t="shared" si="0"/>
        <v>42</v>
      </c>
      <c r="CG9" s="4"/>
      <c r="CH9" s="4"/>
      <c r="CI9" s="4"/>
      <c r="CJ9" s="4"/>
      <c r="CK9" s="7"/>
    </row>
    <row r="10" spans="1:89" ht="24.9" customHeight="1" x14ac:dyDescent="0.25">
      <c r="A10" s="51" t="s">
        <v>50</v>
      </c>
      <c r="B10" s="12">
        <v>42.2</v>
      </c>
      <c r="C10" s="12"/>
      <c r="D10" s="12" t="b">
        <f t="shared" si="2"/>
        <v>0</v>
      </c>
      <c r="E10" s="45"/>
      <c r="F10" s="45" t="b">
        <f t="shared" si="3"/>
        <v>0</v>
      </c>
      <c r="G10" s="45"/>
      <c r="H10" s="45" t="b">
        <f t="shared" si="4"/>
        <v>0</v>
      </c>
      <c r="I10" s="45"/>
      <c r="J10" s="45" t="b">
        <f t="shared" si="5"/>
        <v>0</v>
      </c>
      <c r="K10" s="45"/>
      <c r="L10" s="45" t="b">
        <f t="shared" si="6"/>
        <v>0</v>
      </c>
      <c r="M10" s="45"/>
      <c r="N10" s="45" t="b">
        <f t="shared" si="7"/>
        <v>0</v>
      </c>
      <c r="O10" s="45"/>
      <c r="P10" s="45" t="b">
        <f t="shared" si="8"/>
        <v>0</v>
      </c>
      <c r="Q10" s="45"/>
      <c r="R10" s="45" t="b">
        <f t="shared" si="9"/>
        <v>0</v>
      </c>
      <c r="S10" s="45" t="s">
        <v>7</v>
      </c>
      <c r="T10" s="45">
        <f t="shared" si="35"/>
        <v>42.2</v>
      </c>
      <c r="U10" s="45"/>
      <c r="V10" s="45" t="b">
        <f t="shared" si="10"/>
        <v>0</v>
      </c>
      <c r="W10" s="45"/>
      <c r="X10" s="45" t="b">
        <f t="shared" si="11"/>
        <v>0</v>
      </c>
      <c r="Y10" s="45"/>
      <c r="Z10" s="45" t="b">
        <f t="shared" si="12"/>
        <v>0</v>
      </c>
      <c r="AA10" s="45"/>
      <c r="AB10" s="45" t="b">
        <f t="shared" si="13"/>
        <v>0</v>
      </c>
      <c r="AC10" s="45"/>
      <c r="AD10" s="45" t="b">
        <f t="shared" si="14"/>
        <v>0</v>
      </c>
      <c r="AE10" s="45"/>
      <c r="AF10" s="45" t="b">
        <f t="shared" si="15"/>
        <v>0</v>
      </c>
      <c r="AG10" s="45"/>
      <c r="AH10" s="45" t="b">
        <f t="shared" si="16"/>
        <v>0</v>
      </c>
      <c r="AI10" s="45"/>
      <c r="AJ10" s="45" t="b">
        <f t="shared" si="17"/>
        <v>0</v>
      </c>
      <c r="AK10" s="45"/>
      <c r="AL10" s="45" t="b">
        <f t="shared" si="1"/>
        <v>0</v>
      </c>
      <c r="AM10" s="45"/>
      <c r="AN10" s="45" t="b">
        <f t="shared" si="18"/>
        <v>0</v>
      </c>
      <c r="AO10" s="45"/>
      <c r="AP10" s="45" t="b">
        <f t="shared" si="19"/>
        <v>0</v>
      </c>
      <c r="AQ10" s="45"/>
      <c r="AR10" s="45" t="b">
        <f t="shared" si="20"/>
        <v>0</v>
      </c>
      <c r="AS10" s="45"/>
      <c r="AT10" s="45" t="b">
        <f t="shared" si="37"/>
        <v>0</v>
      </c>
      <c r="AU10" s="45"/>
      <c r="AV10" s="45" t="b">
        <f t="shared" si="21"/>
        <v>0</v>
      </c>
      <c r="AW10" s="45"/>
      <c r="AX10" s="45" t="b">
        <f t="shared" si="22"/>
        <v>0</v>
      </c>
      <c r="AY10" s="45"/>
      <c r="AZ10" s="45" t="b">
        <f t="shared" si="23"/>
        <v>0</v>
      </c>
      <c r="BA10" s="45"/>
      <c r="BB10" s="45" t="b">
        <f t="shared" si="24"/>
        <v>0</v>
      </c>
      <c r="BC10" s="45"/>
      <c r="BD10" s="45" t="b">
        <f>IF(BC10="X",(B10*1))</f>
        <v>0</v>
      </c>
      <c r="BE10" s="45"/>
      <c r="BF10" s="45" t="b">
        <f t="shared" si="25"/>
        <v>0</v>
      </c>
      <c r="BG10" s="45"/>
      <c r="BH10" s="45" t="b">
        <f t="shared" si="26"/>
        <v>0</v>
      </c>
      <c r="BI10" s="45"/>
      <c r="BJ10" s="45" t="b">
        <f t="shared" si="27"/>
        <v>0</v>
      </c>
      <c r="BK10" s="45"/>
      <c r="BL10" s="45" t="b">
        <f t="shared" si="28"/>
        <v>0</v>
      </c>
      <c r="BM10" s="45"/>
      <c r="BN10" s="45" t="b">
        <f>IF(BM10="X",(B10*1))</f>
        <v>0</v>
      </c>
      <c r="BO10" s="45"/>
      <c r="BP10" s="45" t="b">
        <f t="shared" si="29"/>
        <v>0</v>
      </c>
      <c r="BQ10" s="45"/>
      <c r="BR10" s="45" t="b">
        <f t="shared" si="30"/>
        <v>0</v>
      </c>
      <c r="BS10" s="45"/>
      <c r="BT10" s="45" t="b">
        <f t="shared" si="31"/>
        <v>0</v>
      </c>
      <c r="BU10" s="45"/>
      <c r="BV10" s="45" t="b">
        <f t="shared" si="32"/>
        <v>0</v>
      </c>
      <c r="BW10" s="45"/>
      <c r="BX10" s="45" t="b">
        <f t="shared" si="33"/>
        <v>0</v>
      </c>
      <c r="BY10" s="45"/>
      <c r="BZ10" s="45" t="b">
        <f>IF(BY10="X",(B10*1))</f>
        <v>0</v>
      </c>
      <c r="CA10" s="45"/>
      <c r="CB10" s="45" t="b">
        <f t="shared" si="36"/>
        <v>0</v>
      </c>
      <c r="CC10" s="45"/>
      <c r="CD10" s="57" t="b">
        <f t="shared" si="34"/>
        <v>0</v>
      </c>
      <c r="CE10" s="45"/>
      <c r="CF10" s="53">
        <f t="shared" si="0"/>
        <v>42.2</v>
      </c>
      <c r="CG10" s="4"/>
      <c r="CH10" s="4"/>
      <c r="CI10" s="4"/>
      <c r="CJ10" s="4"/>
      <c r="CK10" s="7"/>
    </row>
    <row r="11" spans="1:89" ht="24.9" customHeight="1" x14ac:dyDescent="0.25">
      <c r="A11" s="51" t="s">
        <v>51</v>
      </c>
      <c r="B11" s="12">
        <v>42.2</v>
      </c>
      <c r="C11" s="12"/>
      <c r="D11" s="12" t="b">
        <f t="shared" si="2"/>
        <v>0</v>
      </c>
      <c r="E11" s="45"/>
      <c r="F11" s="45" t="b">
        <f t="shared" si="3"/>
        <v>0</v>
      </c>
      <c r="G11" s="45"/>
      <c r="H11" s="45" t="b">
        <f t="shared" si="4"/>
        <v>0</v>
      </c>
      <c r="I11" s="45"/>
      <c r="J11" s="45" t="b">
        <f t="shared" si="5"/>
        <v>0</v>
      </c>
      <c r="K11" s="45"/>
      <c r="L11" s="45" t="b">
        <f t="shared" si="6"/>
        <v>0</v>
      </c>
      <c r="M11" s="45"/>
      <c r="N11" s="45" t="b">
        <f t="shared" si="7"/>
        <v>0</v>
      </c>
      <c r="O11" s="45"/>
      <c r="P11" s="45" t="b">
        <f t="shared" si="8"/>
        <v>0</v>
      </c>
      <c r="Q11" s="45"/>
      <c r="R11" s="45" t="b">
        <f t="shared" si="9"/>
        <v>0</v>
      </c>
      <c r="S11" s="45" t="s">
        <v>7</v>
      </c>
      <c r="T11" s="45">
        <f t="shared" si="35"/>
        <v>42.2</v>
      </c>
      <c r="U11" s="45"/>
      <c r="V11" s="45" t="b">
        <f t="shared" si="10"/>
        <v>0</v>
      </c>
      <c r="W11" s="45"/>
      <c r="X11" s="45" t="b">
        <f t="shared" si="11"/>
        <v>0</v>
      </c>
      <c r="Y11" s="45"/>
      <c r="Z11" s="45" t="b">
        <f t="shared" si="12"/>
        <v>0</v>
      </c>
      <c r="AA11" s="45"/>
      <c r="AB11" s="45" t="b">
        <f t="shared" si="13"/>
        <v>0</v>
      </c>
      <c r="AC11" s="45"/>
      <c r="AD11" s="45" t="b">
        <f t="shared" si="14"/>
        <v>0</v>
      </c>
      <c r="AE11" s="45"/>
      <c r="AF11" s="45" t="b">
        <f t="shared" si="15"/>
        <v>0</v>
      </c>
      <c r="AG11" s="45"/>
      <c r="AH11" s="45" t="b">
        <f t="shared" si="16"/>
        <v>0</v>
      </c>
      <c r="AI11" s="45"/>
      <c r="AJ11" s="45" t="b">
        <f t="shared" si="17"/>
        <v>0</v>
      </c>
      <c r="AK11" s="45"/>
      <c r="AL11" s="45" t="b">
        <f t="shared" si="1"/>
        <v>0</v>
      </c>
      <c r="AM11" s="45"/>
      <c r="AN11" s="45" t="b">
        <f t="shared" si="18"/>
        <v>0</v>
      </c>
      <c r="AO11" s="45"/>
      <c r="AP11" s="45" t="b">
        <f t="shared" si="19"/>
        <v>0</v>
      </c>
      <c r="AQ11" s="45"/>
      <c r="AR11" s="45" t="b">
        <f t="shared" si="20"/>
        <v>0</v>
      </c>
      <c r="AS11" s="45"/>
      <c r="AT11" s="45" t="b">
        <f t="shared" si="37"/>
        <v>0</v>
      </c>
      <c r="AU11" s="45"/>
      <c r="AV11" s="45" t="b">
        <f t="shared" si="21"/>
        <v>0</v>
      </c>
      <c r="AW11" s="45"/>
      <c r="AX11" s="45" t="b">
        <f t="shared" si="22"/>
        <v>0</v>
      </c>
      <c r="AY11" s="45"/>
      <c r="AZ11" s="45" t="b">
        <f t="shared" si="23"/>
        <v>0</v>
      </c>
      <c r="BA11" s="45"/>
      <c r="BB11" s="45" t="b">
        <f t="shared" si="24"/>
        <v>0</v>
      </c>
      <c r="BC11" s="45"/>
      <c r="BD11" s="45" t="b">
        <f>IF(BC11="X",(B11*1))</f>
        <v>0</v>
      </c>
      <c r="BE11" s="45"/>
      <c r="BF11" s="45" t="b">
        <f t="shared" si="25"/>
        <v>0</v>
      </c>
      <c r="BG11" s="45"/>
      <c r="BH11" s="45" t="b">
        <f t="shared" si="26"/>
        <v>0</v>
      </c>
      <c r="BI11" s="45"/>
      <c r="BJ11" s="45" t="b">
        <f t="shared" si="27"/>
        <v>0</v>
      </c>
      <c r="BK11" s="45"/>
      <c r="BL11" s="45" t="b">
        <f t="shared" si="28"/>
        <v>0</v>
      </c>
      <c r="BM11" s="45"/>
      <c r="BN11" s="45" t="b">
        <f>IF(BM11="X",(B11*1))</f>
        <v>0</v>
      </c>
      <c r="BO11" s="45"/>
      <c r="BP11" s="45" t="b">
        <f t="shared" si="29"/>
        <v>0</v>
      </c>
      <c r="BQ11" s="45"/>
      <c r="BR11" s="45" t="b">
        <f t="shared" si="30"/>
        <v>0</v>
      </c>
      <c r="BS11" s="45"/>
      <c r="BT11" s="45" t="b">
        <f t="shared" si="31"/>
        <v>0</v>
      </c>
      <c r="BU11" s="45"/>
      <c r="BV11" s="45" t="b">
        <f t="shared" si="32"/>
        <v>0</v>
      </c>
      <c r="BW11" s="45"/>
      <c r="BX11" s="45" t="b">
        <f t="shared" si="33"/>
        <v>0</v>
      </c>
      <c r="BY11" s="45"/>
      <c r="BZ11" s="45" t="b">
        <f>IF(BY11="X",(B11*1))</f>
        <v>0</v>
      </c>
      <c r="CA11" s="45" t="s">
        <v>7</v>
      </c>
      <c r="CB11" s="45">
        <f t="shared" si="36"/>
        <v>42.2</v>
      </c>
      <c r="CC11" s="45"/>
      <c r="CD11" s="57" t="b">
        <f t="shared" si="34"/>
        <v>0</v>
      </c>
      <c r="CE11" s="45"/>
      <c r="CF11" s="53">
        <f t="shared" si="0"/>
        <v>84.4</v>
      </c>
      <c r="CG11" s="4"/>
      <c r="CH11" s="4"/>
      <c r="CI11" s="4"/>
      <c r="CJ11" s="4"/>
      <c r="CK11" s="7"/>
    </row>
    <row r="12" spans="1:89" ht="24.9" customHeight="1" x14ac:dyDescent="0.25">
      <c r="A12" s="52" t="s">
        <v>52</v>
      </c>
      <c r="B12" s="12">
        <v>21</v>
      </c>
      <c r="C12" s="12"/>
      <c r="D12" s="12" t="b">
        <f t="shared" si="2"/>
        <v>0</v>
      </c>
      <c r="E12" s="45"/>
      <c r="F12" s="45" t="b">
        <f t="shared" si="3"/>
        <v>0</v>
      </c>
      <c r="G12" s="45"/>
      <c r="H12" s="45" t="b">
        <f t="shared" si="4"/>
        <v>0</v>
      </c>
      <c r="I12" s="45"/>
      <c r="J12" s="45" t="b">
        <f t="shared" si="5"/>
        <v>0</v>
      </c>
      <c r="K12" s="45"/>
      <c r="L12" s="45" t="b">
        <f t="shared" si="6"/>
        <v>0</v>
      </c>
      <c r="M12" s="45"/>
      <c r="N12" s="45" t="b">
        <f t="shared" si="7"/>
        <v>0</v>
      </c>
      <c r="O12" s="45"/>
      <c r="P12" s="45" t="b">
        <f t="shared" si="8"/>
        <v>0</v>
      </c>
      <c r="Q12" s="45"/>
      <c r="R12" s="45" t="b">
        <f t="shared" si="9"/>
        <v>0</v>
      </c>
      <c r="S12" s="45"/>
      <c r="T12" s="45" t="b">
        <f t="shared" si="35"/>
        <v>0</v>
      </c>
      <c r="U12" s="45"/>
      <c r="V12" s="45" t="b">
        <f t="shared" si="10"/>
        <v>0</v>
      </c>
      <c r="W12" s="45"/>
      <c r="X12" s="45" t="b">
        <f t="shared" si="11"/>
        <v>0</v>
      </c>
      <c r="Y12" s="45"/>
      <c r="Z12" s="45" t="b">
        <f t="shared" si="12"/>
        <v>0</v>
      </c>
      <c r="AA12" s="45"/>
      <c r="AB12" s="45" t="b">
        <f t="shared" si="13"/>
        <v>0</v>
      </c>
      <c r="AC12" s="45"/>
      <c r="AD12" s="45" t="b">
        <f t="shared" si="14"/>
        <v>0</v>
      </c>
      <c r="AE12" s="45"/>
      <c r="AF12" s="45" t="b">
        <f t="shared" si="15"/>
        <v>0</v>
      </c>
      <c r="AG12" s="45"/>
      <c r="AH12" s="45" t="b">
        <f t="shared" si="16"/>
        <v>0</v>
      </c>
      <c r="AI12" s="45"/>
      <c r="AJ12" s="45" t="b">
        <f t="shared" si="17"/>
        <v>0</v>
      </c>
      <c r="AK12" s="45"/>
      <c r="AL12" s="45" t="b">
        <f t="shared" si="1"/>
        <v>0</v>
      </c>
      <c r="AM12" s="45"/>
      <c r="AN12" s="45" t="b">
        <f t="shared" si="18"/>
        <v>0</v>
      </c>
      <c r="AO12" s="45"/>
      <c r="AP12" s="45" t="b">
        <f t="shared" si="19"/>
        <v>0</v>
      </c>
      <c r="AQ12" s="45" t="s">
        <v>7</v>
      </c>
      <c r="AR12" s="45">
        <f t="shared" si="20"/>
        <v>21</v>
      </c>
      <c r="AS12" s="45"/>
      <c r="AT12" s="45" t="b">
        <f t="shared" si="37"/>
        <v>0</v>
      </c>
      <c r="AU12" s="45"/>
      <c r="AV12" s="45" t="b">
        <f t="shared" si="21"/>
        <v>0</v>
      </c>
      <c r="AW12" s="45"/>
      <c r="AX12" s="45" t="b">
        <f t="shared" si="22"/>
        <v>0</v>
      </c>
      <c r="AY12" s="45"/>
      <c r="AZ12" s="45" t="b">
        <f t="shared" si="23"/>
        <v>0</v>
      </c>
      <c r="BA12" s="45"/>
      <c r="BB12" s="45" t="b">
        <f t="shared" si="24"/>
        <v>0</v>
      </c>
      <c r="BC12" s="45"/>
      <c r="BD12" s="45" t="b">
        <f>IF(BC12="X",(B12*1))</f>
        <v>0</v>
      </c>
      <c r="BE12" s="45"/>
      <c r="BF12" s="45" t="b">
        <f t="shared" si="25"/>
        <v>0</v>
      </c>
      <c r="BG12" s="45"/>
      <c r="BH12" s="45" t="b">
        <f t="shared" si="26"/>
        <v>0</v>
      </c>
      <c r="BI12" s="45" t="s">
        <v>7</v>
      </c>
      <c r="BJ12" s="45">
        <f>IF(BI12="X",(B12*1))</f>
        <v>21</v>
      </c>
      <c r="BK12" s="45"/>
      <c r="BL12" s="45" t="b">
        <f t="shared" si="28"/>
        <v>0</v>
      </c>
      <c r="BM12" s="45"/>
      <c r="BN12" s="45" t="b">
        <f>IF(BM12="X",(B12*1))</f>
        <v>0</v>
      </c>
      <c r="BO12" s="45"/>
      <c r="BP12" s="45" t="b">
        <f t="shared" si="29"/>
        <v>0</v>
      </c>
      <c r="BQ12" s="45"/>
      <c r="BR12" s="45" t="b">
        <f t="shared" si="30"/>
        <v>0</v>
      </c>
      <c r="BS12" s="45"/>
      <c r="BT12" s="45" t="b">
        <f t="shared" si="31"/>
        <v>0</v>
      </c>
      <c r="BU12" s="45"/>
      <c r="BV12" s="45" t="b">
        <f t="shared" si="32"/>
        <v>0</v>
      </c>
      <c r="BW12" s="45"/>
      <c r="BX12" s="45" t="b">
        <f t="shared" si="33"/>
        <v>0</v>
      </c>
      <c r="BY12" s="45"/>
      <c r="BZ12" s="45" t="b">
        <f>IF(BY12="X",(B12*1))</f>
        <v>0</v>
      </c>
      <c r="CA12" s="45"/>
      <c r="CB12" s="45" t="b">
        <f t="shared" si="36"/>
        <v>0</v>
      </c>
      <c r="CC12" s="45"/>
      <c r="CD12" s="57" t="b">
        <f t="shared" si="34"/>
        <v>0</v>
      </c>
      <c r="CE12" s="45"/>
      <c r="CF12" s="53">
        <f t="shared" si="0"/>
        <v>42</v>
      </c>
      <c r="CG12" s="4"/>
      <c r="CH12" s="4"/>
      <c r="CI12" s="4"/>
      <c r="CJ12" s="4"/>
      <c r="CK12" s="7"/>
    </row>
    <row r="13" spans="1:89" ht="24.9" customHeight="1" x14ac:dyDescent="0.25">
      <c r="A13" s="59" t="s">
        <v>63</v>
      </c>
      <c r="B13" s="12">
        <v>12</v>
      </c>
      <c r="C13" s="12"/>
      <c r="D13" s="12" t="b">
        <f t="shared" si="2"/>
        <v>0</v>
      </c>
      <c r="E13" s="45"/>
      <c r="F13" s="45" t="b">
        <f t="shared" si="3"/>
        <v>0</v>
      </c>
      <c r="G13" s="45"/>
      <c r="H13" s="45" t="b">
        <f t="shared" si="4"/>
        <v>0</v>
      </c>
      <c r="I13" s="45"/>
      <c r="J13" s="45" t="b">
        <f t="shared" si="5"/>
        <v>0</v>
      </c>
      <c r="K13" s="45"/>
      <c r="L13" s="45" t="b">
        <f t="shared" si="6"/>
        <v>0</v>
      </c>
      <c r="M13" s="45"/>
      <c r="N13" s="45" t="b">
        <f t="shared" si="7"/>
        <v>0</v>
      </c>
      <c r="O13" s="45"/>
      <c r="P13" s="45" t="b">
        <f t="shared" si="8"/>
        <v>0</v>
      </c>
      <c r="Q13" s="45"/>
      <c r="R13" s="45" t="b">
        <f t="shared" si="9"/>
        <v>0</v>
      </c>
      <c r="S13" s="45"/>
      <c r="T13" s="45" t="b">
        <f t="shared" si="35"/>
        <v>0</v>
      </c>
      <c r="U13" s="45"/>
      <c r="V13" s="45" t="b">
        <f t="shared" si="10"/>
        <v>0</v>
      </c>
      <c r="W13" s="45"/>
      <c r="X13" s="45" t="b">
        <f t="shared" si="11"/>
        <v>0</v>
      </c>
      <c r="Y13" s="45"/>
      <c r="Z13" s="45" t="b">
        <f t="shared" si="12"/>
        <v>0</v>
      </c>
      <c r="AA13" s="45"/>
      <c r="AB13" s="45" t="b">
        <f t="shared" si="13"/>
        <v>0</v>
      </c>
      <c r="AC13" s="45"/>
      <c r="AD13" s="45" t="b">
        <f t="shared" si="14"/>
        <v>0</v>
      </c>
      <c r="AE13" s="45"/>
      <c r="AF13" s="45" t="b">
        <f t="shared" si="15"/>
        <v>0</v>
      </c>
      <c r="AG13" s="45"/>
      <c r="AH13" s="45" t="b">
        <f t="shared" si="16"/>
        <v>0</v>
      </c>
      <c r="AI13" s="45"/>
      <c r="AJ13" s="45" t="b">
        <f t="shared" si="17"/>
        <v>0</v>
      </c>
      <c r="AK13" s="45"/>
      <c r="AL13" s="45" t="b">
        <f t="shared" si="1"/>
        <v>0</v>
      </c>
      <c r="AM13" s="45"/>
      <c r="AN13" s="45" t="b">
        <f t="shared" si="18"/>
        <v>0</v>
      </c>
      <c r="AO13" s="45"/>
      <c r="AP13" s="45" t="b">
        <f t="shared" si="19"/>
        <v>0</v>
      </c>
      <c r="AQ13" s="45"/>
      <c r="AR13" s="45" t="b">
        <f t="shared" si="20"/>
        <v>0</v>
      </c>
      <c r="AS13" s="45"/>
      <c r="AT13" s="45" t="b">
        <f t="shared" si="37"/>
        <v>0</v>
      </c>
      <c r="AU13" s="45"/>
      <c r="AV13" s="45" t="b">
        <f t="shared" si="21"/>
        <v>0</v>
      </c>
      <c r="AW13" s="45"/>
      <c r="AX13" s="45" t="b">
        <f t="shared" si="22"/>
        <v>0</v>
      </c>
      <c r="AY13" s="45" t="s">
        <v>7</v>
      </c>
      <c r="AZ13" s="45">
        <f t="shared" si="23"/>
        <v>12</v>
      </c>
      <c r="BA13" s="45"/>
      <c r="BB13" s="45" t="b">
        <f t="shared" si="24"/>
        <v>0</v>
      </c>
      <c r="BC13" s="45"/>
      <c r="BD13" s="45" t="b">
        <f>IF(BC13="X",(B13*1))</f>
        <v>0</v>
      </c>
      <c r="BE13" s="45"/>
      <c r="BF13" s="45" t="b">
        <f t="shared" si="25"/>
        <v>0</v>
      </c>
      <c r="BG13" s="45"/>
      <c r="BH13" s="45" t="b">
        <f t="shared" si="26"/>
        <v>0</v>
      </c>
      <c r="BI13" s="45"/>
      <c r="BJ13" s="45" t="b">
        <f t="shared" si="27"/>
        <v>0</v>
      </c>
      <c r="BK13" s="45"/>
      <c r="BL13" s="45" t="b">
        <f t="shared" si="28"/>
        <v>0</v>
      </c>
      <c r="BM13" s="45"/>
      <c r="BN13" s="45" t="b">
        <f>IF(BM13="X",(B13*1))</f>
        <v>0</v>
      </c>
      <c r="BO13" s="45"/>
      <c r="BP13" s="45" t="b">
        <f t="shared" si="29"/>
        <v>0</v>
      </c>
      <c r="BQ13" s="45"/>
      <c r="BR13" s="45" t="b">
        <f t="shared" si="30"/>
        <v>0</v>
      </c>
      <c r="BS13" s="45"/>
      <c r="BT13" s="45" t="b">
        <f t="shared" si="31"/>
        <v>0</v>
      </c>
      <c r="BU13" s="45"/>
      <c r="BV13" s="45" t="b">
        <f t="shared" si="32"/>
        <v>0</v>
      </c>
      <c r="BW13" s="45"/>
      <c r="BX13" s="45" t="b">
        <f t="shared" si="33"/>
        <v>0</v>
      </c>
      <c r="BY13" s="45"/>
      <c r="BZ13" s="45" t="b">
        <f>IF(BY13="X",(B13*1))</f>
        <v>0</v>
      </c>
      <c r="CA13" s="45"/>
      <c r="CB13" s="45" t="b">
        <f t="shared" si="36"/>
        <v>0</v>
      </c>
      <c r="CC13" s="45"/>
      <c r="CD13" s="57" t="b">
        <f t="shared" si="34"/>
        <v>0</v>
      </c>
      <c r="CE13" s="45"/>
      <c r="CF13" s="53">
        <f t="shared" si="0"/>
        <v>12</v>
      </c>
      <c r="CG13" s="4"/>
      <c r="CH13" s="4"/>
      <c r="CI13" s="4"/>
      <c r="CJ13" s="4"/>
      <c r="CK13" s="7"/>
    </row>
    <row r="14" spans="1:89" ht="24.9" customHeight="1" x14ac:dyDescent="0.25">
      <c r="A14" s="51" t="s">
        <v>56</v>
      </c>
      <c r="B14" s="12">
        <v>21</v>
      </c>
      <c r="C14" s="12"/>
      <c r="D14" s="12" t="b">
        <f t="shared" si="2"/>
        <v>0</v>
      </c>
      <c r="E14" s="45" t="s">
        <v>7</v>
      </c>
      <c r="F14" s="45">
        <f t="shared" si="3"/>
        <v>21</v>
      </c>
      <c r="G14" s="45"/>
      <c r="H14" s="45" t="b">
        <f t="shared" si="4"/>
        <v>0</v>
      </c>
      <c r="I14" s="45"/>
      <c r="J14" s="45" t="b">
        <f t="shared" si="5"/>
        <v>0</v>
      </c>
      <c r="K14" s="45"/>
      <c r="L14" s="45" t="b">
        <f t="shared" si="6"/>
        <v>0</v>
      </c>
      <c r="M14" s="45" t="s">
        <v>7</v>
      </c>
      <c r="N14" s="45">
        <f t="shared" si="7"/>
        <v>21</v>
      </c>
      <c r="O14" s="45"/>
      <c r="P14" s="45" t="b">
        <f t="shared" si="8"/>
        <v>0</v>
      </c>
      <c r="Q14" s="45"/>
      <c r="R14" s="45" t="b">
        <f t="shared" si="9"/>
        <v>0</v>
      </c>
      <c r="S14" s="45" t="s">
        <v>7</v>
      </c>
      <c r="T14" s="45">
        <f t="shared" si="35"/>
        <v>21</v>
      </c>
      <c r="U14" s="45"/>
      <c r="V14" s="45" t="b">
        <f t="shared" si="10"/>
        <v>0</v>
      </c>
      <c r="W14" s="45"/>
      <c r="X14" s="45" t="b">
        <f t="shared" si="11"/>
        <v>0</v>
      </c>
      <c r="Y14" s="45"/>
      <c r="Z14" s="45" t="b">
        <f t="shared" si="12"/>
        <v>0</v>
      </c>
      <c r="AA14" s="45"/>
      <c r="AB14" s="45" t="b">
        <f t="shared" si="13"/>
        <v>0</v>
      </c>
      <c r="AC14" s="45" t="s">
        <v>7</v>
      </c>
      <c r="AD14" s="45">
        <f t="shared" si="14"/>
        <v>21</v>
      </c>
      <c r="AE14" s="45"/>
      <c r="AF14" s="45" t="b">
        <f t="shared" si="15"/>
        <v>0</v>
      </c>
      <c r="AG14" s="45"/>
      <c r="AH14" s="45" t="b">
        <f t="shared" si="16"/>
        <v>0</v>
      </c>
      <c r="AI14" s="45"/>
      <c r="AJ14" s="45" t="b">
        <f t="shared" si="17"/>
        <v>0</v>
      </c>
      <c r="AK14" s="45"/>
      <c r="AL14" s="45" t="b">
        <f t="shared" si="1"/>
        <v>0</v>
      </c>
      <c r="AM14" s="45"/>
      <c r="AN14" s="45" t="b">
        <f t="shared" si="18"/>
        <v>0</v>
      </c>
      <c r="AO14" s="45"/>
      <c r="AP14" s="45" t="b">
        <f t="shared" si="19"/>
        <v>0</v>
      </c>
      <c r="AQ14" s="45"/>
      <c r="AR14" s="45" t="b">
        <f t="shared" si="20"/>
        <v>0</v>
      </c>
      <c r="AS14" s="45"/>
      <c r="AT14" s="45" t="b">
        <f t="shared" si="37"/>
        <v>0</v>
      </c>
      <c r="AU14" s="45"/>
      <c r="AV14" s="45" t="b">
        <f t="shared" si="21"/>
        <v>0</v>
      </c>
      <c r="AW14" s="45"/>
      <c r="AX14" s="45" t="b">
        <f t="shared" si="22"/>
        <v>0</v>
      </c>
      <c r="AY14" s="45"/>
      <c r="AZ14" s="45" t="b">
        <f t="shared" si="23"/>
        <v>0</v>
      </c>
      <c r="BA14" s="45"/>
      <c r="BB14" s="45" t="b">
        <f t="shared" si="24"/>
        <v>0</v>
      </c>
      <c r="BC14" s="45"/>
      <c r="BD14" s="45" t="b">
        <f>IF(BC14="X",(B14*1))</f>
        <v>0</v>
      </c>
      <c r="BE14" s="45" t="s">
        <v>7</v>
      </c>
      <c r="BF14" s="45">
        <f t="shared" si="25"/>
        <v>21</v>
      </c>
      <c r="BG14" s="45"/>
      <c r="BH14" s="45" t="b">
        <f t="shared" si="26"/>
        <v>0</v>
      </c>
      <c r="BI14" s="45"/>
      <c r="BJ14" s="45" t="b">
        <f t="shared" si="27"/>
        <v>0</v>
      </c>
      <c r="BK14" s="45"/>
      <c r="BL14" s="45" t="b">
        <f t="shared" si="28"/>
        <v>0</v>
      </c>
      <c r="BM14" s="45"/>
      <c r="BN14" s="45" t="b">
        <f>IF(BM14="X",(B14*1))</f>
        <v>0</v>
      </c>
      <c r="BO14" s="45" t="s">
        <v>7</v>
      </c>
      <c r="BP14" s="45">
        <f t="shared" si="29"/>
        <v>21</v>
      </c>
      <c r="BQ14" s="45"/>
      <c r="BR14" s="45" t="b">
        <f t="shared" si="30"/>
        <v>0</v>
      </c>
      <c r="BS14" s="45"/>
      <c r="BT14" s="45" t="b">
        <f t="shared" si="31"/>
        <v>0</v>
      </c>
      <c r="BU14" s="45"/>
      <c r="BV14" s="45" t="b">
        <f t="shared" si="32"/>
        <v>0</v>
      </c>
      <c r="BW14" s="45"/>
      <c r="BX14" s="45" t="b">
        <f t="shared" si="33"/>
        <v>0</v>
      </c>
      <c r="BY14" s="45"/>
      <c r="BZ14" s="45" t="b">
        <f>IF(BY14="X",(B14*1))</f>
        <v>0</v>
      </c>
      <c r="CA14" s="45" t="s">
        <v>7</v>
      </c>
      <c r="CB14" s="45">
        <f t="shared" si="36"/>
        <v>21</v>
      </c>
      <c r="CC14" s="45"/>
      <c r="CD14" s="57" t="b">
        <f t="shared" si="34"/>
        <v>0</v>
      </c>
      <c r="CE14" s="45"/>
      <c r="CF14" s="53">
        <f t="shared" si="0"/>
        <v>147</v>
      </c>
      <c r="CG14" s="4"/>
      <c r="CH14" s="4"/>
      <c r="CI14" s="4"/>
      <c r="CJ14" s="4"/>
      <c r="CK14" s="7"/>
    </row>
    <row r="15" spans="1:89" ht="24.9" customHeight="1" x14ac:dyDescent="0.25">
      <c r="A15" s="34" t="s">
        <v>88</v>
      </c>
      <c r="B15" s="12">
        <v>42.2</v>
      </c>
      <c r="C15" s="12"/>
      <c r="D15" s="12" t="b">
        <f t="shared" si="2"/>
        <v>0</v>
      </c>
      <c r="E15" s="45"/>
      <c r="F15" s="12" t="b">
        <f t="shared" si="2"/>
        <v>0</v>
      </c>
      <c r="G15" s="45"/>
      <c r="H15" s="45" t="b">
        <f t="shared" si="4"/>
        <v>0</v>
      </c>
      <c r="I15" s="45"/>
      <c r="J15" s="45" t="b">
        <f t="shared" si="5"/>
        <v>0</v>
      </c>
      <c r="K15" s="45"/>
      <c r="L15" s="45" t="b">
        <f t="shared" si="6"/>
        <v>0</v>
      </c>
      <c r="M15" s="45"/>
      <c r="N15" s="45" t="b">
        <f t="shared" si="6"/>
        <v>0</v>
      </c>
      <c r="O15" s="45"/>
      <c r="P15" s="45" t="b">
        <f t="shared" si="6"/>
        <v>0</v>
      </c>
      <c r="Q15" s="45"/>
      <c r="R15" s="45" t="b">
        <f t="shared" si="9"/>
        <v>0</v>
      </c>
      <c r="S15" s="45" t="s">
        <v>7</v>
      </c>
      <c r="T15" s="45">
        <f t="shared" si="35"/>
        <v>42.2</v>
      </c>
      <c r="U15" s="45"/>
      <c r="V15" s="45" t="b">
        <f t="shared" si="10"/>
        <v>0</v>
      </c>
      <c r="W15" s="45"/>
      <c r="X15" s="45" t="b">
        <f t="shared" si="11"/>
        <v>0</v>
      </c>
      <c r="Y15" s="45"/>
      <c r="Z15" s="45" t="b">
        <f t="shared" si="12"/>
        <v>0</v>
      </c>
      <c r="AA15" s="45"/>
      <c r="AB15" s="45" t="b">
        <f t="shared" si="13"/>
        <v>0</v>
      </c>
      <c r="AC15" s="45"/>
      <c r="AD15" s="45" t="b">
        <f t="shared" si="13"/>
        <v>0</v>
      </c>
      <c r="AE15" s="45"/>
      <c r="AF15" s="45" t="b">
        <f t="shared" si="15"/>
        <v>0</v>
      </c>
      <c r="AG15" s="45"/>
      <c r="AH15" s="45" t="b">
        <f t="shared" si="16"/>
        <v>0</v>
      </c>
      <c r="AI15" s="45"/>
      <c r="AJ15" s="45" t="b">
        <f t="shared" si="17"/>
        <v>0</v>
      </c>
      <c r="AK15" s="45"/>
      <c r="AL15" s="45" t="b">
        <f t="shared" si="1"/>
        <v>0</v>
      </c>
      <c r="AM15" s="45"/>
      <c r="AN15" s="45" t="b">
        <f t="shared" si="18"/>
        <v>0</v>
      </c>
      <c r="AO15" s="45"/>
      <c r="AP15" s="45" t="b">
        <f t="shared" si="19"/>
        <v>0</v>
      </c>
      <c r="AQ15" s="45"/>
      <c r="AR15" s="45" t="b">
        <f t="shared" si="20"/>
        <v>0</v>
      </c>
      <c r="AS15" s="45"/>
      <c r="AT15" s="45" t="b">
        <f t="shared" si="37"/>
        <v>0</v>
      </c>
      <c r="AU15" s="45"/>
      <c r="AV15" s="45" t="b">
        <f t="shared" si="21"/>
        <v>0</v>
      </c>
      <c r="AW15" s="45"/>
      <c r="AX15" s="45" t="b">
        <f t="shared" si="22"/>
        <v>0</v>
      </c>
      <c r="AY15" s="45"/>
      <c r="AZ15" s="45" t="b">
        <f t="shared" si="23"/>
        <v>0</v>
      </c>
      <c r="BA15" s="45"/>
      <c r="BB15" s="45" t="b">
        <f t="shared" si="24"/>
        <v>0</v>
      </c>
      <c r="BC15" s="45"/>
      <c r="BD15" s="45" t="b">
        <f>IF(BC15="X",(B15*1))</f>
        <v>0</v>
      </c>
      <c r="BE15" s="45"/>
      <c r="BF15" s="45" t="b">
        <f>IF(BE15="X",(D15*1))</f>
        <v>0</v>
      </c>
      <c r="BG15" s="45"/>
      <c r="BH15" s="45" t="b">
        <f t="shared" si="26"/>
        <v>0</v>
      </c>
      <c r="BI15" s="45"/>
      <c r="BJ15" s="45" t="b">
        <f t="shared" si="27"/>
        <v>0</v>
      </c>
      <c r="BK15" s="45"/>
      <c r="BL15" s="45" t="b">
        <f t="shared" si="28"/>
        <v>0</v>
      </c>
      <c r="BM15" s="45"/>
      <c r="BN15" s="45" t="b">
        <f>IF(BM15="X",(B15*1))</f>
        <v>0</v>
      </c>
      <c r="BO15" s="45"/>
      <c r="BP15" s="45" t="b">
        <f>IF(BO15="X",(D15*1))</f>
        <v>0</v>
      </c>
      <c r="BQ15" s="45"/>
      <c r="BR15" s="45" t="b">
        <f t="shared" si="30"/>
        <v>0</v>
      </c>
      <c r="BS15" s="45"/>
      <c r="BT15" s="45" t="b">
        <f t="shared" si="31"/>
        <v>0</v>
      </c>
      <c r="BU15" s="45"/>
      <c r="BV15" s="45" t="b">
        <f t="shared" si="32"/>
        <v>0</v>
      </c>
      <c r="BW15" s="45"/>
      <c r="BX15" s="45" t="b">
        <f t="shared" si="33"/>
        <v>0</v>
      </c>
      <c r="BY15" s="45"/>
      <c r="BZ15" s="45" t="b">
        <f>IF(BY15="X",(B15*1))</f>
        <v>0</v>
      </c>
      <c r="CA15" s="45"/>
      <c r="CB15" s="45" t="b">
        <f>IF(CA15="X",(D15*1))</f>
        <v>0</v>
      </c>
      <c r="CC15" s="45"/>
      <c r="CD15" s="57" t="b">
        <f t="shared" si="34"/>
        <v>0</v>
      </c>
      <c r="CE15" s="45"/>
      <c r="CF15" s="53">
        <f t="shared" si="0"/>
        <v>42.2</v>
      </c>
      <c r="CG15" s="4"/>
      <c r="CH15" s="4"/>
      <c r="CI15" s="4"/>
      <c r="CJ15" s="4"/>
      <c r="CK15" s="7"/>
    </row>
    <row r="16" spans="1:89" ht="24.9" customHeight="1" x14ac:dyDescent="0.25">
      <c r="A16" s="34" t="s">
        <v>89</v>
      </c>
      <c r="B16" s="12">
        <v>19</v>
      </c>
      <c r="C16" s="12"/>
      <c r="D16" s="12" t="b">
        <f t="shared" si="2"/>
        <v>0</v>
      </c>
      <c r="E16" s="45"/>
      <c r="F16" s="12" t="b">
        <f t="shared" si="2"/>
        <v>0</v>
      </c>
      <c r="G16" s="45"/>
      <c r="H16" s="45" t="b">
        <f t="shared" si="4"/>
        <v>0</v>
      </c>
      <c r="I16" s="45"/>
      <c r="J16" s="45" t="b">
        <f t="shared" si="5"/>
        <v>0</v>
      </c>
      <c r="K16" s="45"/>
      <c r="L16" s="45" t="b">
        <f t="shared" si="6"/>
        <v>0</v>
      </c>
      <c r="M16" s="45" t="s">
        <v>7</v>
      </c>
      <c r="N16" s="45">
        <f>IF(M16="X",(B16*1))</f>
        <v>19</v>
      </c>
      <c r="O16" s="45"/>
      <c r="P16" s="45" t="b">
        <f>IF(O16="X",(D16*1))</f>
        <v>0</v>
      </c>
      <c r="Q16" s="45"/>
      <c r="R16" s="45" t="b">
        <f t="shared" si="9"/>
        <v>0</v>
      </c>
      <c r="S16" s="45"/>
      <c r="T16" s="45" t="b">
        <f t="shared" si="9"/>
        <v>0</v>
      </c>
      <c r="U16" s="45"/>
      <c r="V16" s="45" t="b">
        <f t="shared" si="10"/>
        <v>0</v>
      </c>
      <c r="W16" s="45"/>
      <c r="X16" s="45" t="b">
        <f t="shared" si="11"/>
        <v>0</v>
      </c>
      <c r="Y16" s="45" t="s">
        <v>7</v>
      </c>
      <c r="Z16" s="45">
        <f t="shared" si="12"/>
        <v>19</v>
      </c>
      <c r="AA16" s="45"/>
      <c r="AB16" s="45" t="b">
        <f t="shared" si="13"/>
        <v>0</v>
      </c>
      <c r="AC16" s="45" t="s">
        <v>7</v>
      </c>
      <c r="AD16" s="45">
        <f>IF(AC16="X",(B16*1))</f>
        <v>19</v>
      </c>
      <c r="AE16" s="45"/>
      <c r="AF16" s="45" t="b">
        <f t="shared" si="15"/>
        <v>0</v>
      </c>
      <c r="AG16" s="45"/>
      <c r="AH16" s="45" t="b">
        <f t="shared" si="16"/>
        <v>0</v>
      </c>
      <c r="AI16" s="45"/>
      <c r="AJ16" s="45" t="b">
        <f t="shared" si="17"/>
        <v>0</v>
      </c>
      <c r="AK16" s="45"/>
      <c r="AL16" s="45" t="b">
        <f t="shared" si="1"/>
        <v>0</v>
      </c>
      <c r="AM16" s="45"/>
      <c r="AN16" s="45" t="b">
        <f t="shared" si="18"/>
        <v>0</v>
      </c>
      <c r="AO16" s="45"/>
      <c r="AP16" s="45" t="b">
        <f t="shared" si="19"/>
        <v>0</v>
      </c>
      <c r="AQ16" s="45"/>
      <c r="AR16" s="45" t="b">
        <f t="shared" si="20"/>
        <v>0</v>
      </c>
      <c r="AS16" s="45" t="s">
        <v>7</v>
      </c>
      <c r="AT16" s="45">
        <f t="shared" si="37"/>
        <v>19</v>
      </c>
      <c r="AU16" s="45"/>
      <c r="AV16" s="45" t="b">
        <f t="shared" si="21"/>
        <v>0</v>
      </c>
      <c r="AW16" s="45"/>
      <c r="AX16" s="45" t="b">
        <f t="shared" si="22"/>
        <v>0</v>
      </c>
      <c r="AY16" s="45" t="s">
        <v>7</v>
      </c>
      <c r="AZ16" s="45">
        <f t="shared" si="23"/>
        <v>19</v>
      </c>
      <c r="BA16" s="45"/>
      <c r="BB16" s="45" t="b">
        <f t="shared" si="24"/>
        <v>0</v>
      </c>
      <c r="BC16" s="45"/>
      <c r="BD16" s="45" t="b">
        <f>IF(BC16="X",(B16*1))</f>
        <v>0</v>
      </c>
      <c r="BE16" s="45" t="s">
        <v>7</v>
      </c>
      <c r="BF16" s="45">
        <f>IF(BE16="X",(B16*1))</f>
        <v>19</v>
      </c>
      <c r="BG16" s="45"/>
      <c r="BH16" s="45" t="b">
        <f t="shared" si="26"/>
        <v>0</v>
      </c>
      <c r="BI16" s="45"/>
      <c r="BJ16" s="45" t="b">
        <f t="shared" si="27"/>
        <v>0</v>
      </c>
      <c r="BK16" s="45"/>
      <c r="BL16" s="45" t="b">
        <f t="shared" si="28"/>
        <v>0</v>
      </c>
      <c r="BM16" s="45"/>
      <c r="BN16" s="45" t="b">
        <f>IF(BM16="X",(B16*1))</f>
        <v>0</v>
      </c>
      <c r="BO16" s="45" t="s">
        <v>7</v>
      </c>
      <c r="BP16" s="45">
        <f>IF(BO16="X",(B16*1))</f>
        <v>19</v>
      </c>
      <c r="BQ16" s="45"/>
      <c r="BR16" s="45" t="b">
        <f t="shared" si="30"/>
        <v>0</v>
      </c>
      <c r="BS16" s="45"/>
      <c r="BT16" s="45" t="b">
        <f t="shared" si="31"/>
        <v>0</v>
      </c>
      <c r="BU16" s="45"/>
      <c r="BV16" s="45" t="b">
        <f t="shared" si="32"/>
        <v>0</v>
      </c>
      <c r="BW16" s="45"/>
      <c r="BX16" s="45" t="b">
        <f t="shared" si="33"/>
        <v>0</v>
      </c>
      <c r="BY16" s="45"/>
      <c r="BZ16" s="45" t="b">
        <f>IF(BY16="X",(B16*1))</f>
        <v>0</v>
      </c>
      <c r="CA16" s="45" t="s">
        <v>7</v>
      </c>
      <c r="CB16" s="45">
        <f>IF(CA16="X",(B16*1))</f>
        <v>19</v>
      </c>
      <c r="CC16" s="45"/>
      <c r="CD16" s="57" t="b">
        <f t="shared" si="34"/>
        <v>0</v>
      </c>
      <c r="CE16" s="45"/>
      <c r="CF16" s="53">
        <f t="shared" si="0"/>
        <v>152</v>
      </c>
      <c r="CG16" s="4"/>
      <c r="CH16" s="4"/>
      <c r="CI16" s="4"/>
      <c r="CJ16" s="4"/>
      <c r="CK16" s="7"/>
    </row>
    <row r="17" spans="1:89" ht="24.9" customHeight="1" x14ac:dyDescent="0.25">
      <c r="A17" s="34" t="s">
        <v>89</v>
      </c>
      <c r="B17" s="12">
        <v>11</v>
      </c>
      <c r="C17" s="12"/>
      <c r="D17" s="12" t="b">
        <f t="shared" si="2"/>
        <v>0</v>
      </c>
      <c r="E17" s="45" t="s">
        <v>7</v>
      </c>
      <c r="F17" s="12">
        <f>IF(E17="X",(B17*1))</f>
        <v>11</v>
      </c>
      <c r="G17" s="45"/>
      <c r="H17" s="45" t="b">
        <f t="shared" si="4"/>
        <v>0</v>
      </c>
      <c r="I17" s="45"/>
      <c r="J17" s="45" t="b">
        <f t="shared" si="5"/>
        <v>0</v>
      </c>
      <c r="K17" s="45"/>
      <c r="L17" s="45" t="b">
        <f t="shared" si="6"/>
        <v>0</v>
      </c>
      <c r="M17" s="45"/>
      <c r="N17" s="45" t="b">
        <f t="shared" si="6"/>
        <v>0</v>
      </c>
      <c r="O17" s="45"/>
      <c r="P17" s="45" t="b">
        <f t="shared" si="6"/>
        <v>0</v>
      </c>
      <c r="Q17" s="45"/>
      <c r="R17" s="45" t="b">
        <f t="shared" si="9"/>
        <v>0</v>
      </c>
      <c r="S17" s="45"/>
      <c r="T17" s="45" t="b">
        <f t="shared" si="9"/>
        <v>0</v>
      </c>
      <c r="U17" s="45"/>
      <c r="V17" s="45" t="b">
        <f t="shared" si="10"/>
        <v>0</v>
      </c>
      <c r="W17" s="45" t="s">
        <v>7</v>
      </c>
      <c r="X17" s="45">
        <f t="shared" si="11"/>
        <v>11</v>
      </c>
      <c r="Y17" s="45"/>
      <c r="Z17" s="45" t="b">
        <f t="shared" si="12"/>
        <v>0</v>
      </c>
      <c r="AA17" s="45"/>
      <c r="AB17" s="45" t="b">
        <f t="shared" si="13"/>
        <v>0</v>
      </c>
      <c r="AC17" s="45"/>
      <c r="AD17" s="45" t="b">
        <f t="shared" si="13"/>
        <v>0</v>
      </c>
      <c r="AE17" s="45"/>
      <c r="AF17" s="45" t="b">
        <f t="shared" si="15"/>
        <v>0</v>
      </c>
      <c r="AG17" s="45"/>
      <c r="AH17" s="45" t="b">
        <f t="shared" si="16"/>
        <v>0</v>
      </c>
      <c r="AI17" s="45" t="s">
        <v>7</v>
      </c>
      <c r="AJ17" s="45">
        <f t="shared" si="17"/>
        <v>11</v>
      </c>
      <c r="AK17" s="45"/>
      <c r="AL17" s="45" t="b">
        <f t="shared" si="1"/>
        <v>0</v>
      </c>
      <c r="AM17" s="45"/>
      <c r="AN17" s="45" t="b">
        <f t="shared" si="18"/>
        <v>0</v>
      </c>
      <c r="AO17" s="45"/>
      <c r="AP17" s="45" t="b">
        <f t="shared" si="19"/>
        <v>0</v>
      </c>
      <c r="AQ17" s="45"/>
      <c r="AR17" s="45" t="b">
        <f t="shared" si="20"/>
        <v>0</v>
      </c>
      <c r="AS17" s="45"/>
      <c r="AT17" s="45" t="b">
        <f t="shared" si="37"/>
        <v>0</v>
      </c>
      <c r="AU17" s="45"/>
      <c r="AV17" s="45" t="b">
        <f t="shared" si="21"/>
        <v>0</v>
      </c>
      <c r="AW17" s="45"/>
      <c r="AX17" s="45" t="b">
        <f t="shared" si="22"/>
        <v>0</v>
      </c>
      <c r="AY17" s="45"/>
      <c r="AZ17" s="45" t="b">
        <f t="shared" si="23"/>
        <v>0</v>
      </c>
      <c r="BA17" s="45"/>
      <c r="BB17" s="45" t="b">
        <f t="shared" si="24"/>
        <v>0</v>
      </c>
      <c r="BC17" s="45"/>
      <c r="BD17" s="45" t="b">
        <f>IF(BC17="X",(B17*1))</f>
        <v>0</v>
      </c>
      <c r="BE17" s="45"/>
      <c r="BF17" s="45" t="b">
        <f>IF(BE17="X",(D17*1))</f>
        <v>0</v>
      </c>
      <c r="BG17" s="45"/>
      <c r="BH17" s="45" t="b">
        <f t="shared" si="26"/>
        <v>0</v>
      </c>
      <c r="BI17" s="45"/>
      <c r="BJ17" s="45" t="b">
        <f t="shared" si="27"/>
        <v>0</v>
      </c>
      <c r="BK17" s="45"/>
      <c r="BL17" s="45" t="b">
        <f t="shared" si="28"/>
        <v>0</v>
      </c>
      <c r="BM17" s="45"/>
      <c r="BN17" s="45" t="b">
        <f>IF(BM17="X",(B17*1))</f>
        <v>0</v>
      </c>
      <c r="BO17" s="45"/>
      <c r="BP17" s="45" t="b">
        <f>IF(BO17="X",(D17*1))</f>
        <v>0</v>
      </c>
      <c r="BQ17" s="45"/>
      <c r="BR17" s="45" t="b">
        <f t="shared" si="30"/>
        <v>0</v>
      </c>
      <c r="BS17" s="45"/>
      <c r="BT17" s="45" t="b">
        <f t="shared" si="31"/>
        <v>0</v>
      </c>
      <c r="BU17" s="45"/>
      <c r="BV17" s="45" t="b">
        <f t="shared" si="32"/>
        <v>0</v>
      </c>
      <c r="BW17" s="45"/>
      <c r="BX17" s="45" t="b">
        <f t="shared" si="33"/>
        <v>0</v>
      </c>
      <c r="BY17" s="45"/>
      <c r="BZ17" s="45" t="b">
        <f>IF(BY17="X",(B17*1))</f>
        <v>0</v>
      </c>
      <c r="CA17" s="45"/>
      <c r="CB17" s="45" t="b">
        <f>IF(CA17="X",(D17*1))</f>
        <v>0</v>
      </c>
      <c r="CC17" s="45"/>
      <c r="CD17" s="57" t="b">
        <f t="shared" si="34"/>
        <v>0</v>
      </c>
      <c r="CE17" s="45"/>
      <c r="CF17" s="53">
        <f t="shared" si="0"/>
        <v>33</v>
      </c>
      <c r="CG17" s="4"/>
      <c r="CH17" s="4"/>
      <c r="CI17" s="4"/>
      <c r="CJ17" s="4"/>
      <c r="CK17" s="7"/>
    </row>
    <row r="18" spans="1:89" ht="24.9" customHeight="1" x14ac:dyDescent="0.25">
      <c r="A18" s="34" t="s">
        <v>90</v>
      </c>
      <c r="B18" s="12">
        <v>21</v>
      </c>
      <c r="C18" s="12"/>
      <c r="D18" s="12" t="b">
        <f t="shared" si="2"/>
        <v>0</v>
      </c>
      <c r="E18" s="45"/>
      <c r="F18" s="12" t="b">
        <f t="shared" si="2"/>
        <v>0</v>
      </c>
      <c r="G18" s="45"/>
      <c r="H18" s="45" t="b">
        <f t="shared" si="4"/>
        <v>0</v>
      </c>
      <c r="I18" s="45"/>
      <c r="J18" s="45" t="b">
        <f t="shared" si="5"/>
        <v>0</v>
      </c>
      <c r="K18" s="45"/>
      <c r="L18" s="45" t="b">
        <f t="shared" si="6"/>
        <v>0</v>
      </c>
      <c r="M18" s="45"/>
      <c r="N18" s="45" t="b">
        <f t="shared" si="6"/>
        <v>0</v>
      </c>
      <c r="O18" s="45"/>
      <c r="P18" s="45" t="b">
        <f t="shared" si="6"/>
        <v>0</v>
      </c>
      <c r="Q18" s="45"/>
      <c r="R18" s="45" t="b">
        <f t="shared" si="9"/>
        <v>0</v>
      </c>
      <c r="S18" s="45"/>
      <c r="T18" s="45" t="b">
        <f t="shared" si="9"/>
        <v>0</v>
      </c>
      <c r="U18" s="45"/>
      <c r="V18" s="45" t="b">
        <f t="shared" si="10"/>
        <v>0</v>
      </c>
      <c r="W18" s="45"/>
      <c r="X18" s="45" t="b">
        <f t="shared" si="11"/>
        <v>0</v>
      </c>
      <c r="Y18" s="45"/>
      <c r="Z18" s="45" t="b">
        <f t="shared" si="12"/>
        <v>0</v>
      </c>
      <c r="AA18" s="45"/>
      <c r="AB18" s="45" t="b">
        <f t="shared" si="13"/>
        <v>0</v>
      </c>
      <c r="AC18" s="45"/>
      <c r="AD18" s="45" t="b">
        <f t="shared" si="13"/>
        <v>0</v>
      </c>
      <c r="AE18" s="45"/>
      <c r="AF18" s="45" t="b">
        <f t="shared" si="15"/>
        <v>0</v>
      </c>
      <c r="AG18" s="45"/>
      <c r="AH18" s="45" t="b">
        <f t="shared" si="16"/>
        <v>0</v>
      </c>
      <c r="AI18" s="45"/>
      <c r="AJ18" s="45" t="b">
        <f t="shared" si="17"/>
        <v>0</v>
      </c>
      <c r="AK18" s="45"/>
      <c r="AL18" s="45" t="b">
        <f t="shared" si="1"/>
        <v>0</v>
      </c>
      <c r="AM18" s="45"/>
      <c r="AN18" s="45" t="b">
        <f t="shared" si="18"/>
        <v>0</v>
      </c>
      <c r="AO18" s="45"/>
      <c r="AP18" s="45" t="b">
        <f t="shared" si="19"/>
        <v>0</v>
      </c>
      <c r="AQ18" s="45"/>
      <c r="AR18" s="45" t="b">
        <f t="shared" si="20"/>
        <v>0</v>
      </c>
      <c r="AS18" s="45"/>
      <c r="AT18" s="45" t="b">
        <f t="shared" si="37"/>
        <v>0</v>
      </c>
      <c r="AU18" s="45"/>
      <c r="AV18" s="45" t="b">
        <f t="shared" si="21"/>
        <v>0</v>
      </c>
      <c r="AW18" s="45"/>
      <c r="AX18" s="45" t="b">
        <f t="shared" si="22"/>
        <v>0</v>
      </c>
      <c r="AY18" s="45"/>
      <c r="AZ18" s="45" t="b">
        <f t="shared" si="23"/>
        <v>0</v>
      </c>
      <c r="BA18" s="45"/>
      <c r="BB18" s="45" t="b">
        <f t="shared" si="24"/>
        <v>0</v>
      </c>
      <c r="BC18" s="45"/>
      <c r="BD18" s="45" t="b">
        <f>IF(BC18="X",(B18*1))</f>
        <v>0</v>
      </c>
      <c r="BE18" s="45" t="s">
        <v>7</v>
      </c>
      <c r="BF18" s="45">
        <f>IF(BE18="X",(B18*1))</f>
        <v>21</v>
      </c>
      <c r="BG18" s="45"/>
      <c r="BH18" s="45" t="b">
        <f t="shared" si="26"/>
        <v>0</v>
      </c>
      <c r="BI18" s="45"/>
      <c r="BJ18" s="45" t="b">
        <f t="shared" si="27"/>
        <v>0</v>
      </c>
      <c r="BK18" s="45"/>
      <c r="BL18" s="45" t="b">
        <f t="shared" si="28"/>
        <v>0</v>
      </c>
      <c r="BM18" s="45"/>
      <c r="BN18" s="45" t="b">
        <f>IF(BM18="X",(B18*1))</f>
        <v>0</v>
      </c>
      <c r="BO18" s="45" t="s">
        <v>7</v>
      </c>
      <c r="BP18" s="45">
        <f>IF(BO18="X",(B18*1))</f>
        <v>21</v>
      </c>
      <c r="BQ18" s="45"/>
      <c r="BR18" s="45" t="b">
        <f t="shared" si="30"/>
        <v>0</v>
      </c>
      <c r="BS18" s="45"/>
      <c r="BT18" s="45" t="b">
        <f t="shared" si="31"/>
        <v>0</v>
      </c>
      <c r="BU18" s="45"/>
      <c r="BV18" s="45" t="b">
        <f t="shared" si="32"/>
        <v>0</v>
      </c>
      <c r="BW18" s="45"/>
      <c r="BX18" s="45" t="b">
        <f t="shared" si="33"/>
        <v>0</v>
      </c>
      <c r="BY18" s="45"/>
      <c r="BZ18" s="45" t="b">
        <f>IF(BY18="X",(B18*1))</f>
        <v>0</v>
      </c>
      <c r="CA18" s="45"/>
      <c r="CB18" s="45" t="b">
        <f>IF(CA18="X",(D18*1))</f>
        <v>0</v>
      </c>
      <c r="CC18" s="45"/>
      <c r="CD18" s="57" t="b">
        <f t="shared" si="34"/>
        <v>0</v>
      </c>
      <c r="CE18" s="45"/>
      <c r="CF18" s="53">
        <f t="shared" si="0"/>
        <v>42</v>
      </c>
      <c r="CG18" s="4"/>
      <c r="CH18" s="4"/>
      <c r="CI18" s="4"/>
      <c r="CJ18" s="4"/>
      <c r="CK18" s="7"/>
    </row>
    <row r="19" spans="1:89" ht="24.9" customHeight="1" x14ac:dyDescent="0.25">
      <c r="A19" s="63" t="s">
        <v>91</v>
      </c>
      <c r="B19" s="12">
        <v>14</v>
      </c>
      <c r="C19" s="12"/>
      <c r="D19" s="12" t="b">
        <f t="shared" si="2"/>
        <v>0</v>
      </c>
      <c r="E19" s="45"/>
      <c r="F19" s="12" t="b">
        <f t="shared" si="2"/>
        <v>0</v>
      </c>
      <c r="G19" s="45"/>
      <c r="H19" s="45" t="b">
        <f t="shared" si="4"/>
        <v>0</v>
      </c>
      <c r="I19" s="45"/>
      <c r="J19" s="45" t="b">
        <f t="shared" si="5"/>
        <v>0</v>
      </c>
      <c r="K19" s="45"/>
      <c r="L19" s="45" t="b">
        <f t="shared" si="6"/>
        <v>0</v>
      </c>
      <c r="M19" s="45"/>
      <c r="N19" s="45" t="b">
        <f t="shared" si="6"/>
        <v>0</v>
      </c>
      <c r="O19" s="45"/>
      <c r="P19" s="45" t="b">
        <f t="shared" si="6"/>
        <v>0</v>
      </c>
      <c r="Q19" s="45"/>
      <c r="R19" s="45" t="b">
        <f t="shared" si="9"/>
        <v>0</v>
      </c>
      <c r="S19" s="45"/>
      <c r="T19" s="45" t="b">
        <f t="shared" si="9"/>
        <v>0</v>
      </c>
      <c r="U19" s="45"/>
      <c r="V19" s="45" t="b">
        <f t="shared" si="10"/>
        <v>0</v>
      </c>
      <c r="W19" s="45"/>
      <c r="X19" s="45" t="b">
        <f t="shared" si="11"/>
        <v>0</v>
      </c>
      <c r="Y19" s="45" t="s">
        <v>7</v>
      </c>
      <c r="Z19" s="45">
        <f t="shared" si="12"/>
        <v>14</v>
      </c>
      <c r="AA19" s="45"/>
      <c r="AB19" s="45" t="b">
        <f t="shared" si="13"/>
        <v>0</v>
      </c>
      <c r="AC19" s="45"/>
      <c r="AD19" s="45" t="b">
        <f t="shared" si="13"/>
        <v>0</v>
      </c>
      <c r="AE19" s="45"/>
      <c r="AF19" s="45" t="b">
        <f t="shared" si="15"/>
        <v>0</v>
      </c>
      <c r="AG19" s="45"/>
      <c r="AH19" s="45" t="b">
        <f t="shared" si="16"/>
        <v>0</v>
      </c>
      <c r="AI19" s="45" t="s">
        <v>7</v>
      </c>
      <c r="AJ19" s="45">
        <f t="shared" si="17"/>
        <v>14</v>
      </c>
      <c r="AK19" s="45"/>
      <c r="AL19" s="45" t="b">
        <f t="shared" si="1"/>
        <v>0</v>
      </c>
      <c r="AM19" s="45"/>
      <c r="AN19" s="45" t="b">
        <f t="shared" si="18"/>
        <v>0</v>
      </c>
      <c r="AO19" s="45"/>
      <c r="AP19" s="45" t="b">
        <f t="shared" si="19"/>
        <v>0</v>
      </c>
      <c r="AQ19" s="45"/>
      <c r="AR19" s="45" t="b">
        <f t="shared" si="20"/>
        <v>0</v>
      </c>
      <c r="AS19" s="45"/>
      <c r="AT19" s="45" t="b">
        <f t="shared" si="37"/>
        <v>0</v>
      </c>
      <c r="AU19" s="45"/>
      <c r="AV19" s="45" t="b">
        <f t="shared" si="21"/>
        <v>0</v>
      </c>
      <c r="AW19" s="45"/>
      <c r="AX19" s="45" t="b">
        <f t="shared" si="22"/>
        <v>0</v>
      </c>
      <c r="AY19" s="45"/>
      <c r="AZ19" s="45" t="b">
        <f t="shared" si="23"/>
        <v>0</v>
      </c>
      <c r="BA19" s="45"/>
      <c r="BB19" s="45" t="b">
        <f t="shared" si="24"/>
        <v>0</v>
      </c>
      <c r="BC19" s="45"/>
      <c r="BD19" s="45" t="b">
        <f>IF(BC19="X",(B19*1))</f>
        <v>0</v>
      </c>
      <c r="BE19" s="45"/>
      <c r="BF19" s="45" t="b">
        <f>IF(BE19="X",(D19*1))</f>
        <v>0</v>
      </c>
      <c r="BG19" s="45"/>
      <c r="BH19" s="45" t="b">
        <f t="shared" si="26"/>
        <v>0</v>
      </c>
      <c r="BI19" s="45"/>
      <c r="BJ19" s="45" t="b">
        <f t="shared" si="27"/>
        <v>0</v>
      </c>
      <c r="BK19" s="45"/>
      <c r="BL19" s="45" t="b">
        <f t="shared" si="28"/>
        <v>0</v>
      </c>
      <c r="BM19" s="45"/>
      <c r="BN19" s="45" t="b">
        <f>IF(BM19="X",(B19*1))</f>
        <v>0</v>
      </c>
      <c r="BO19" s="45"/>
      <c r="BP19" s="45" t="b">
        <f>IF(BO19="X",(D19*1))</f>
        <v>0</v>
      </c>
      <c r="BQ19" s="45"/>
      <c r="BR19" s="45" t="b">
        <f t="shared" si="30"/>
        <v>0</v>
      </c>
      <c r="BS19" s="45"/>
      <c r="BT19" s="45" t="b">
        <f t="shared" si="31"/>
        <v>0</v>
      </c>
      <c r="BU19" s="45"/>
      <c r="BV19" s="45" t="b">
        <f t="shared" si="32"/>
        <v>0</v>
      </c>
      <c r="BW19" s="45"/>
      <c r="BX19" s="45" t="b">
        <f t="shared" si="33"/>
        <v>0</v>
      </c>
      <c r="BY19" s="45"/>
      <c r="BZ19" s="45" t="b">
        <f>IF(BY19="X",(B19*1))</f>
        <v>0</v>
      </c>
      <c r="CA19" s="45"/>
      <c r="CB19" s="45" t="b">
        <f>IF(CA19="X",(D19*1))</f>
        <v>0</v>
      </c>
      <c r="CC19" s="45"/>
      <c r="CD19" s="57" t="b">
        <f t="shared" si="34"/>
        <v>0</v>
      </c>
      <c r="CE19" s="45"/>
      <c r="CF19" s="53">
        <f t="shared" si="0"/>
        <v>28</v>
      </c>
      <c r="CG19" s="4"/>
      <c r="CH19" s="4"/>
      <c r="CI19" s="4"/>
      <c r="CJ19" s="4"/>
      <c r="CK19" s="7"/>
    </row>
    <row r="20" spans="1:89" ht="24.9" customHeight="1" x14ac:dyDescent="0.25">
      <c r="A20" s="59" t="s">
        <v>100</v>
      </c>
      <c r="B20" s="12">
        <v>42.2</v>
      </c>
      <c r="C20" s="12"/>
      <c r="D20" s="12" t="b">
        <f t="shared" si="2"/>
        <v>0</v>
      </c>
      <c r="E20" s="45"/>
      <c r="F20" s="12" t="b">
        <f t="shared" si="2"/>
        <v>0</v>
      </c>
      <c r="G20" s="45"/>
      <c r="H20" s="45" t="b">
        <f t="shared" si="4"/>
        <v>0</v>
      </c>
      <c r="I20" s="45"/>
      <c r="J20" s="45" t="b">
        <f t="shared" si="5"/>
        <v>0</v>
      </c>
      <c r="K20" s="45"/>
      <c r="L20" s="45" t="b">
        <f t="shared" si="6"/>
        <v>0</v>
      </c>
      <c r="M20" s="45"/>
      <c r="N20" s="45" t="b">
        <f t="shared" si="6"/>
        <v>0</v>
      </c>
      <c r="O20" s="45"/>
      <c r="P20" s="45" t="b">
        <f t="shared" si="6"/>
        <v>0</v>
      </c>
      <c r="Q20" s="45"/>
      <c r="R20" s="45" t="b">
        <f t="shared" si="9"/>
        <v>0</v>
      </c>
      <c r="S20" s="45" t="s">
        <v>7</v>
      </c>
      <c r="T20" s="45">
        <f>IF(S20="X",(B20*1))</f>
        <v>42.2</v>
      </c>
      <c r="U20" s="45"/>
      <c r="V20" s="45" t="b">
        <f t="shared" si="10"/>
        <v>0</v>
      </c>
      <c r="W20" s="45"/>
      <c r="X20" s="45" t="b">
        <f t="shared" si="11"/>
        <v>0</v>
      </c>
      <c r="Y20" s="45"/>
      <c r="Z20" s="45" t="b">
        <f t="shared" si="12"/>
        <v>0</v>
      </c>
      <c r="AA20" s="45"/>
      <c r="AB20" s="45" t="b">
        <f t="shared" si="13"/>
        <v>0</v>
      </c>
      <c r="AC20" s="45"/>
      <c r="AD20" s="45" t="b">
        <f t="shared" si="13"/>
        <v>0</v>
      </c>
      <c r="AE20" s="45"/>
      <c r="AF20" s="45" t="b">
        <f t="shared" si="15"/>
        <v>0</v>
      </c>
      <c r="AG20" s="45"/>
      <c r="AH20" s="45" t="b">
        <f t="shared" si="16"/>
        <v>0</v>
      </c>
      <c r="AI20" s="45"/>
      <c r="AJ20" s="45" t="b">
        <f t="shared" si="17"/>
        <v>0</v>
      </c>
      <c r="AK20" s="45"/>
      <c r="AL20" s="45" t="b">
        <f t="shared" si="1"/>
        <v>0</v>
      </c>
      <c r="AM20" s="45"/>
      <c r="AN20" s="45" t="b">
        <f t="shared" si="18"/>
        <v>0</v>
      </c>
      <c r="AO20" s="45"/>
      <c r="AP20" s="45" t="b">
        <f t="shared" si="19"/>
        <v>0</v>
      </c>
      <c r="AQ20" s="45"/>
      <c r="AR20" s="45" t="b">
        <f t="shared" si="20"/>
        <v>0</v>
      </c>
      <c r="AS20" s="45"/>
      <c r="AT20" s="45" t="b">
        <f t="shared" si="37"/>
        <v>0</v>
      </c>
      <c r="AU20" s="45"/>
      <c r="AV20" s="45" t="b">
        <f t="shared" si="21"/>
        <v>0</v>
      </c>
      <c r="AW20" s="45"/>
      <c r="AX20" s="45" t="b">
        <f t="shared" si="22"/>
        <v>0</v>
      </c>
      <c r="AY20" s="45"/>
      <c r="AZ20" s="45" t="b">
        <f t="shared" si="23"/>
        <v>0</v>
      </c>
      <c r="BA20" s="45"/>
      <c r="BB20" s="45" t="b">
        <f t="shared" si="24"/>
        <v>0</v>
      </c>
      <c r="BC20" s="45"/>
      <c r="BD20" s="45" t="b">
        <f>IF(BC20="X",(B20*1))</f>
        <v>0</v>
      </c>
      <c r="BE20" s="45"/>
      <c r="BF20" s="45" t="b">
        <f>IF(BE20="X",(D20*1))</f>
        <v>0</v>
      </c>
      <c r="BG20" s="45"/>
      <c r="BH20" s="45" t="b">
        <f t="shared" si="26"/>
        <v>0</v>
      </c>
      <c r="BI20" s="45"/>
      <c r="BJ20" s="45" t="b">
        <f t="shared" si="27"/>
        <v>0</v>
      </c>
      <c r="BK20" s="45"/>
      <c r="BL20" s="45" t="b">
        <f t="shared" si="28"/>
        <v>0</v>
      </c>
      <c r="BM20" s="45"/>
      <c r="BN20" s="45" t="b">
        <f>IF(BM20="X",(B20*1))</f>
        <v>0</v>
      </c>
      <c r="BO20" s="45"/>
      <c r="BP20" s="45" t="b">
        <f>IF(BO20="X",(D20*1))</f>
        <v>0</v>
      </c>
      <c r="BQ20" s="45"/>
      <c r="BR20" s="45" t="b">
        <f t="shared" si="30"/>
        <v>0</v>
      </c>
      <c r="BS20" s="45"/>
      <c r="BT20" s="45" t="b">
        <f t="shared" si="31"/>
        <v>0</v>
      </c>
      <c r="BU20" s="45"/>
      <c r="BV20" s="45" t="b">
        <f t="shared" si="32"/>
        <v>0</v>
      </c>
      <c r="BW20" s="45"/>
      <c r="BX20" s="45" t="b">
        <f t="shared" si="33"/>
        <v>0</v>
      </c>
      <c r="BY20" s="45"/>
      <c r="BZ20" s="45" t="b">
        <f>IF(BY20="X",(B20*1))</f>
        <v>0</v>
      </c>
      <c r="CA20" s="45"/>
      <c r="CB20" s="45" t="b">
        <f>IF(CA20="X",(D20*1))</f>
        <v>0</v>
      </c>
      <c r="CC20" s="45"/>
      <c r="CD20" s="57" t="b">
        <f t="shared" si="34"/>
        <v>0</v>
      </c>
      <c r="CE20" s="45"/>
      <c r="CF20" s="53">
        <f t="shared" si="0"/>
        <v>42.2</v>
      </c>
      <c r="CG20" s="4"/>
      <c r="CH20" s="4"/>
      <c r="CI20" s="4"/>
      <c r="CJ20" s="4"/>
      <c r="CK20" s="7"/>
    </row>
    <row r="21" spans="1:89" ht="24.9" customHeight="1" x14ac:dyDescent="0.25">
      <c r="A21" s="59" t="s">
        <v>102</v>
      </c>
      <c r="B21" s="12">
        <v>17</v>
      </c>
      <c r="C21" s="12"/>
      <c r="D21" s="12" t="b">
        <f t="shared" si="2"/>
        <v>0</v>
      </c>
      <c r="E21" s="45"/>
      <c r="F21" s="45" t="b">
        <f t="shared" si="2"/>
        <v>0</v>
      </c>
      <c r="G21" s="45"/>
      <c r="H21" s="45" t="b">
        <f t="shared" si="4"/>
        <v>0</v>
      </c>
      <c r="I21" s="45"/>
      <c r="J21" s="45" t="b">
        <f t="shared" si="5"/>
        <v>0</v>
      </c>
      <c r="K21" s="45"/>
      <c r="L21" s="45" t="b">
        <f t="shared" si="6"/>
        <v>0</v>
      </c>
      <c r="M21" s="45"/>
      <c r="N21" s="45" t="b">
        <f t="shared" si="6"/>
        <v>0</v>
      </c>
      <c r="O21" s="45"/>
      <c r="P21" s="45" t="b">
        <f t="shared" si="6"/>
        <v>0</v>
      </c>
      <c r="Q21" s="45"/>
      <c r="R21" s="45" t="b">
        <f t="shared" si="9"/>
        <v>0</v>
      </c>
      <c r="S21" s="45"/>
      <c r="T21" s="45"/>
      <c r="U21" s="45"/>
      <c r="V21" s="45" t="b">
        <f t="shared" si="10"/>
        <v>0</v>
      </c>
      <c r="W21" s="45"/>
      <c r="X21" s="45" t="b">
        <f t="shared" si="11"/>
        <v>0</v>
      </c>
      <c r="Y21" s="45"/>
      <c r="Z21" s="45" t="b">
        <f t="shared" si="12"/>
        <v>0</v>
      </c>
      <c r="AA21" s="45"/>
      <c r="AB21" s="45" t="b">
        <f t="shared" si="13"/>
        <v>0</v>
      </c>
      <c r="AC21" s="45"/>
      <c r="AD21" s="45" t="b">
        <f t="shared" si="13"/>
        <v>0</v>
      </c>
      <c r="AE21" s="45"/>
      <c r="AF21" s="45" t="b">
        <f t="shared" si="15"/>
        <v>0</v>
      </c>
      <c r="AG21" s="45"/>
      <c r="AH21" s="45" t="b">
        <f t="shared" si="16"/>
        <v>0</v>
      </c>
      <c r="AI21" s="45"/>
      <c r="AJ21" s="45" t="b">
        <f t="shared" si="17"/>
        <v>0</v>
      </c>
      <c r="AK21" s="45" t="s">
        <v>7</v>
      </c>
      <c r="AL21" s="45">
        <f t="shared" si="1"/>
        <v>17</v>
      </c>
      <c r="AM21" s="45"/>
      <c r="AN21" s="45" t="b">
        <f t="shared" si="18"/>
        <v>0</v>
      </c>
      <c r="AO21" s="45"/>
      <c r="AP21" s="45" t="b">
        <f t="shared" si="19"/>
        <v>0</v>
      </c>
      <c r="AQ21" s="45"/>
      <c r="AR21" s="45" t="b">
        <f t="shared" si="20"/>
        <v>0</v>
      </c>
      <c r="AS21" s="45"/>
      <c r="AT21" s="45" t="b">
        <f t="shared" si="37"/>
        <v>0</v>
      </c>
      <c r="AU21" s="45"/>
      <c r="AV21" s="45" t="b">
        <f t="shared" si="21"/>
        <v>0</v>
      </c>
      <c r="AW21" s="45"/>
      <c r="AX21" s="45" t="b">
        <f t="shared" si="22"/>
        <v>0</v>
      </c>
      <c r="AY21" s="45"/>
      <c r="AZ21" s="45" t="b">
        <f t="shared" si="23"/>
        <v>0</v>
      </c>
      <c r="BA21" s="45"/>
      <c r="BB21" s="45" t="b">
        <f t="shared" si="24"/>
        <v>0</v>
      </c>
      <c r="BC21" s="45"/>
      <c r="BD21" s="45" t="b">
        <f>IF(BC21="X",(B21*1))</f>
        <v>0</v>
      </c>
      <c r="BE21" s="45"/>
      <c r="BF21" s="45"/>
      <c r="BG21" s="45"/>
      <c r="BH21" s="45" t="b">
        <f t="shared" si="26"/>
        <v>0</v>
      </c>
      <c r="BI21" s="45"/>
      <c r="BJ21" s="45" t="b">
        <f t="shared" si="27"/>
        <v>0</v>
      </c>
      <c r="BK21" s="45"/>
      <c r="BL21" s="45" t="b">
        <f t="shared" si="28"/>
        <v>0</v>
      </c>
      <c r="BM21" s="45"/>
      <c r="BN21" s="45" t="b">
        <f>IF(BM21="X",(B21*1))</f>
        <v>0</v>
      </c>
      <c r="BO21" s="45"/>
      <c r="BP21" s="45"/>
      <c r="BQ21" s="45"/>
      <c r="BR21" s="45" t="b">
        <f t="shared" si="30"/>
        <v>0</v>
      </c>
      <c r="BS21" s="45"/>
      <c r="BT21" s="45" t="b">
        <f t="shared" si="31"/>
        <v>0</v>
      </c>
      <c r="BU21" s="45"/>
      <c r="BV21" s="45" t="b">
        <f t="shared" si="32"/>
        <v>0</v>
      </c>
      <c r="BW21" s="45"/>
      <c r="BX21" s="45" t="b">
        <f t="shared" si="33"/>
        <v>0</v>
      </c>
      <c r="BY21" s="45" t="s">
        <v>7</v>
      </c>
      <c r="BZ21" s="45">
        <f>IF(BY21="X",(B21*1))</f>
        <v>17</v>
      </c>
      <c r="CA21" s="45"/>
      <c r="CB21" s="45" t="b">
        <f>IF(CA21="X",(D21*1))</f>
        <v>0</v>
      </c>
      <c r="CC21" s="45"/>
      <c r="CD21" s="57" t="b">
        <f t="shared" si="34"/>
        <v>0</v>
      </c>
      <c r="CE21" s="45"/>
      <c r="CF21" s="53">
        <f t="shared" si="0"/>
        <v>34</v>
      </c>
      <c r="CG21" s="4"/>
      <c r="CH21" s="4"/>
      <c r="CI21" s="4"/>
      <c r="CJ21" s="4"/>
      <c r="CK21" s="7"/>
    </row>
    <row r="22" spans="1:89" ht="24.9" customHeight="1" x14ac:dyDescent="0.25">
      <c r="A22" s="64" t="s">
        <v>110</v>
      </c>
      <c r="B22" s="12">
        <v>13</v>
      </c>
      <c r="C22" s="12"/>
      <c r="D22" s="12" t="b">
        <f t="shared" si="2"/>
        <v>0</v>
      </c>
      <c r="E22" s="45"/>
      <c r="F22" s="45" t="b">
        <f t="shared" si="2"/>
        <v>0</v>
      </c>
      <c r="G22" s="45"/>
      <c r="H22" s="45" t="b">
        <f t="shared" si="4"/>
        <v>0</v>
      </c>
      <c r="I22" s="45"/>
      <c r="J22" s="45" t="b">
        <f t="shared" si="5"/>
        <v>0</v>
      </c>
      <c r="K22" s="45"/>
      <c r="L22" s="45" t="b">
        <f t="shared" si="6"/>
        <v>0</v>
      </c>
      <c r="M22" s="45"/>
      <c r="N22" s="45" t="b">
        <f t="shared" si="6"/>
        <v>0</v>
      </c>
      <c r="O22" s="45"/>
      <c r="P22" s="45" t="b">
        <f t="shared" si="6"/>
        <v>0</v>
      </c>
      <c r="Q22" s="45"/>
      <c r="R22" s="45" t="b">
        <f t="shared" si="9"/>
        <v>0</v>
      </c>
      <c r="S22" s="45"/>
      <c r="T22" s="45"/>
      <c r="U22" s="45"/>
      <c r="V22" s="45" t="b">
        <f t="shared" si="10"/>
        <v>0</v>
      </c>
      <c r="W22" s="45"/>
      <c r="X22" s="45" t="b">
        <f t="shared" si="11"/>
        <v>0</v>
      </c>
      <c r="Y22" s="45"/>
      <c r="Z22" s="45" t="b">
        <f t="shared" si="12"/>
        <v>0</v>
      </c>
      <c r="AA22" s="45"/>
      <c r="AB22" s="45" t="b">
        <f t="shared" si="13"/>
        <v>0</v>
      </c>
      <c r="AC22" s="45" t="s">
        <v>7</v>
      </c>
      <c r="AD22" s="45">
        <f t="shared" si="13"/>
        <v>0</v>
      </c>
      <c r="AE22" s="45"/>
      <c r="AF22" s="45" t="b">
        <f t="shared" si="15"/>
        <v>0</v>
      </c>
      <c r="AG22" s="45"/>
      <c r="AH22" s="45" t="b">
        <f t="shared" si="16"/>
        <v>0</v>
      </c>
      <c r="AI22" s="45"/>
      <c r="AJ22" s="45" t="b">
        <f t="shared" si="17"/>
        <v>0</v>
      </c>
      <c r="AK22" s="45"/>
      <c r="AL22" s="45" t="b">
        <f t="shared" si="1"/>
        <v>0</v>
      </c>
      <c r="AM22" s="45"/>
      <c r="AN22" s="45" t="b">
        <f t="shared" si="18"/>
        <v>0</v>
      </c>
      <c r="AO22" s="45"/>
      <c r="AP22" s="45" t="b">
        <f t="shared" si="19"/>
        <v>0</v>
      </c>
      <c r="AQ22" s="45"/>
      <c r="AR22" s="45" t="b">
        <f t="shared" si="20"/>
        <v>0</v>
      </c>
      <c r="AS22" s="45"/>
      <c r="AT22" s="45" t="b">
        <f t="shared" si="37"/>
        <v>0</v>
      </c>
      <c r="AU22" s="45"/>
      <c r="AV22" s="45" t="b">
        <f t="shared" si="21"/>
        <v>0</v>
      </c>
      <c r="AW22" s="45"/>
      <c r="AX22" s="45" t="b">
        <f t="shared" si="22"/>
        <v>0</v>
      </c>
      <c r="AY22" s="45" t="s">
        <v>7</v>
      </c>
      <c r="AZ22" s="45">
        <f t="shared" si="23"/>
        <v>13</v>
      </c>
      <c r="BA22" s="45"/>
      <c r="BB22" s="45" t="b">
        <f t="shared" si="24"/>
        <v>0</v>
      </c>
      <c r="BC22" s="45"/>
      <c r="BD22" s="45" t="b">
        <f>IF(BC22="X",(B22*1))</f>
        <v>0</v>
      </c>
      <c r="BE22" s="45"/>
      <c r="BF22" s="45"/>
      <c r="BG22" s="45"/>
      <c r="BH22" s="45" t="b">
        <f t="shared" si="26"/>
        <v>0</v>
      </c>
      <c r="BI22" s="45"/>
      <c r="BJ22" s="45" t="b">
        <f t="shared" si="27"/>
        <v>0</v>
      </c>
      <c r="BK22" s="45"/>
      <c r="BL22" s="45" t="b">
        <f t="shared" si="28"/>
        <v>0</v>
      </c>
      <c r="BM22" s="45"/>
      <c r="BN22" s="45" t="b">
        <f>IF(BM22="X",(B22*1))</f>
        <v>0</v>
      </c>
      <c r="BO22" s="45"/>
      <c r="BP22" s="45"/>
      <c r="BQ22" s="45"/>
      <c r="BR22" s="45" t="b">
        <f t="shared" si="30"/>
        <v>0</v>
      </c>
      <c r="BS22" s="45"/>
      <c r="BT22" s="45" t="b">
        <f t="shared" si="31"/>
        <v>0</v>
      </c>
      <c r="BU22" s="45"/>
      <c r="BV22" s="45" t="b">
        <f t="shared" si="32"/>
        <v>0</v>
      </c>
      <c r="BW22" s="45"/>
      <c r="BX22" s="45" t="b">
        <f t="shared" si="33"/>
        <v>0</v>
      </c>
      <c r="BY22" s="45"/>
      <c r="BZ22" s="45" t="b">
        <f>IF(BY22="X",(B22*1))</f>
        <v>0</v>
      </c>
      <c r="CA22" s="45"/>
      <c r="CB22" s="45" t="b">
        <f>IF(CA22="X",(D22*1))</f>
        <v>0</v>
      </c>
      <c r="CC22" s="45"/>
      <c r="CD22" s="57" t="b">
        <f t="shared" si="34"/>
        <v>0</v>
      </c>
      <c r="CE22" s="45"/>
      <c r="CF22" s="53">
        <f t="shared" si="0"/>
        <v>13</v>
      </c>
      <c r="CG22" s="4"/>
      <c r="CH22" s="4"/>
      <c r="CI22" s="4"/>
      <c r="CJ22" s="4"/>
      <c r="CK22" s="7"/>
    </row>
    <row r="23" spans="1:89" ht="24.9" customHeight="1" x14ac:dyDescent="0.25">
      <c r="A23" s="60" t="s">
        <v>107</v>
      </c>
      <c r="B23" s="12">
        <v>10</v>
      </c>
      <c r="C23" s="12"/>
      <c r="D23" s="12" t="b">
        <f t="shared" si="2"/>
        <v>0</v>
      </c>
      <c r="E23" s="45"/>
      <c r="F23" s="45" t="b">
        <f t="shared" si="2"/>
        <v>0</v>
      </c>
      <c r="G23" s="45"/>
      <c r="H23" s="45" t="b">
        <f t="shared" si="4"/>
        <v>0</v>
      </c>
      <c r="I23" s="45"/>
      <c r="J23" s="45" t="b">
        <f t="shared" si="5"/>
        <v>0</v>
      </c>
      <c r="K23" s="45"/>
      <c r="L23" s="45" t="b">
        <f t="shared" si="6"/>
        <v>0</v>
      </c>
      <c r="M23" s="45"/>
      <c r="N23" s="45" t="b">
        <f t="shared" si="6"/>
        <v>0</v>
      </c>
      <c r="O23" s="45"/>
      <c r="P23" s="45" t="b">
        <f t="shared" si="6"/>
        <v>0</v>
      </c>
      <c r="Q23" s="45" t="s">
        <v>7</v>
      </c>
      <c r="R23" s="45">
        <f t="shared" si="9"/>
        <v>10</v>
      </c>
      <c r="S23" s="45"/>
      <c r="T23" s="45"/>
      <c r="U23" s="45"/>
      <c r="V23" s="45" t="b">
        <f t="shared" si="10"/>
        <v>0</v>
      </c>
      <c r="W23" s="45"/>
      <c r="X23" s="45" t="b">
        <f t="shared" si="11"/>
        <v>0</v>
      </c>
      <c r="Y23" s="45"/>
      <c r="Z23" s="45" t="b">
        <f t="shared" si="12"/>
        <v>0</v>
      </c>
      <c r="AA23" s="45"/>
      <c r="AB23" s="45" t="b">
        <f t="shared" si="13"/>
        <v>0</v>
      </c>
      <c r="AC23" s="45"/>
      <c r="AD23" s="45" t="b">
        <f t="shared" si="13"/>
        <v>0</v>
      </c>
      <c r="AE23" s="45"/>
      <c r="AF23" s="45" t="b">
        <f t="shared" si="15"/>
        <v>0</v>
      </c>
      <c r="AG23" s="45"/>
      <c r="AH23" s="45" t="b">
        <f t="shared" si="16"/>
        <v>0</v>
      </c>
      <c r="AI23" s="45"/>
      <c r="AJ23" s="45" t="b">
        <f t="shared" si="17"/>
        <v>0</v>
      </c>
      <c r="AK23" s="45"/>
      <c r="AL23" s="45" t="b">
        <f t="shared" si="1"/>
        <v>0</v>
      </c>
      <c r="AM23" s="45"/>
      <c r="AN23" s="45" t="b">
        <f t="shared" si="18"/>
        <v>0</v>
      </c>
      <c r="AO23" s="45"/>
      <c r="AP23" s="45" t="b">
        <f t="shared" si="19"/>
        <v>0</v>
      </c>
      <c r="AQ23" s="45"/>
      <c r="AR23" s="45" t="b">
        <f t="shared" si="20"/>
        <v>0</v>
      </c>
      <c r="AS23" s="45"/>
      <c r="AT23" s="45" t="b">
        <f t="shared" si="37"/>
        <v>0</v>
      </c>
      <c r="AU23" s="45"/>
      <c r="AV23" s="45" t="b">
        <f t="shared" si="21"/>
        <v>0</v>
      </c>
      <c r="AW23" s="45"/>
      <c r="AX23" s="45" t="b">
        <f t="shared" si="22"/>
        <v>0</v>
      </c>
      <c r="AY23" s="45"/>
      <c r="AZ23" s="45" t="b">
        <f t="shared" si="23"/>
        <v>0</v>
      </c>
      <c r="BA23" s="45"/>
      <c r="BB23" s="45" t="b">
        <f t="shared" si="24"/>
        <v>0</v>
      </c>
      <c r="BC23" s="45"/>
      <c r="BD23" s="45" t="b">
        <f>IF(BC23="X",(B23*1))</f>
        <v>0</v>
      </c>
      <c r="BE23" s="45"/>
      <c r="BF23" s="45"/>
      <c r="BG23" s="45"/>
      <c r="BH23" s="45" t="b">
        <f t="shared" si="26"/>
        <v>0</v>
      </c>
      <c r="BI23" s="45"/>
      <c r="BJ23" s="45" t="b">
        <f t="shared" si="27"/>
        <v>0</v>
      </c>
      <c r="BK23" s="45"/>
      <c r="BL23" s="45" t="b">
        <f t="shared" si="28"/>
        <v>0</v>
      </c>
      <c r="BM23" s="45"/>
      <c r="BN23" s="45" t="b">
        <f>IF(BM23="X",(B23*1))</f>
        <v>0</v>
      </c>
      <c r="BO23" s="45"/>
      <c r="BP23" s="45"/>
      <c r="BQ23" s="45"/>
      <c r="BR23" s="45" t="b">
        <f t="shared" si="30"/>
        <v>0</v>
      </c>
      <c r="BS23" s="45"/>
      <c r="BT23" s="45" t="b">
        <f t="shared" si="31"/>
        <v>0</v>
      </c>
      <c r="BU23" s="45"/>
      <c r="BV23" s="45" t="b">
        <f t="shared" si="32"/>
        <v>0</v>
      </c>
      <c r="BW23" s="45"/>
      <c r="BX23" s="45" t="b">
        <f t="shared" si="33"/>
        <v>0</v>
      </c>
      <c r="BY23" s="45"/>
      <c r="BZ23" s="45" t="b">
        <f>IF(BY23="X",(B23*1))</f>
        <v>0</v>
      </c>
      <c r="CA23" s="45"/>
      <c r="CB23" s="45" t="b">
        <f>IF(CA23="X",(D23*1))</f>
        <v>0</v>
      </c>
      <c r="CC23" s="45" t="s">
        <v>7</v>
      </c>
      <c r="CD23" s="45">
        <f t="shared" si="34"/>
        <v>10</v>
      </c>
      <c r="CE23" s="45"/>
      <c r="CF23" s="53">
        <f t="shared" si="0"/>
        <v>20</v>
      </c>
      <c r="CG23" s="4"/>
      <c r="CH23" s="4"/>
      <c r="CI23" s="4"/>
      <c r="CJ23" s="4"/>
      <c r="CK23" s="7"/>
    </row>
    <row r="24" spans="1:89" ht="24.9" customHeight="1" x14ac:dyDescent="0.25">
      <c r="A24" s="60"/>
      <c r="B24" s="12"/>
      <c r="C24" s="12"/>
      <c r="D24" s="12"/>
      <c r="E24" s="45"/>
      <c r="F24" s="45"/>
      <c r="G24" s="45"/>
      <c r="H24" s="45"/>
      <c r="I24" s="45"/>
      <c r="J24" s="45"/>
      <c r="K24" s="45"/>
      <c r="L24" s="45"/>
      <c r="M24" s="45"/>
      <c r="N24" s="45"/>
      <c r="O24" s="45"/>
      <c r="P24" s="45"/>
      <c r="Q24" s="45"/>
      <c r="R24" s="45"/>
      <c r="S24" s="45"/>
      <c r="T24" s="45"/>
      <c r="U24" s="45"/>
      <c r="V24" s="45"/>
      <c r="W24" s="45"/>
      <c r="X24" s="45"/>
      <c r="Y24" s="45"/>
      <c r="Z24" s="45"/>
      <c r="AA24" s="45"/>
      <c r="AB24" s="45"/>
      <c r="AC24" s="45"/>
      <c r="AD24" s="45"/>
      <c r="AE24" s="45"/>
      <c r="AF24" s="45"/>
      <c r="AG24" s="45"/>
      <c r="AH24" s="45"/>
      <c r="AI24" s="45"/>
      <c r="AJ24" s="45"/>
      <c r="AK24" s="45"/>
      <c r="AL24" s="45"/>
      <c r="AM24" s="45"/>
      <c r="AN24" s="45"/>
      <c r="AO24" s="45"/>
      <c r="AP24" s="45"/>
      <c r="AQ24" s="45"/>
      <c r="AR24" s="45"/>
      <c r="AS24" s="45"/>
      <c r="AT24" s="45"/>
      <c r="AU24" s="45"/>
      <c r="AV24" s="45"/>
      <c r="AW24" s="45"/>
      <c r="AX24" s="45"/>
      <c r="AY24" s="45"/>
      <c r="AZ24" s="45"/>
      <c r="BA24" s="45"/>
      <c r="BB24" s="45"/>
      <c r="BC24" s="45"/>
      <c r="BD24" s="45"/>
      <c r="BE24" s="45"/>
      <c r="BF24" s="45"/>
      <c r="BG24" s="45"/>
      <c r="BH24" s="45"/>
      <c r="BI24" s="45"/>
      <c r="BJ24" s="45"/>
      <c r="BK24" s="45"/>
      <c r="BL24" s="45"/>
      <c r="BM24" s="45"/>
      <c r="BN24" s="45"/>
      <c r="BO24" s="45"/>
      <c r="BP24" s="45"/>
      <c r="BQ24" s="45"/>
      <c r="BR24" s="45"/>
      <c r="BS24" s="45"/>
      <c r="BT24" s="45"/>
      <c r="BU24" s="45"/>
      <c r="BV24" s="45"/>
      <c r="BW24" s="45"/>
      <c r="BX24" s="45"/>
      <c r="BY24" s="45"/>
      <c r="BZ24" s="45"/>
      <c r="CA24" s="45"/>
      <c r="CB24" s="45"/>
      <c r="CC24" s="45"/>
      <c r="CD24" s="45"/>
      <c r="CE24" s="45"/>
      <c r="CF24" s="53">
        <f t="shared" si="0"/>
        <v>0</v>
      </c>
      <c r="CG24" s="4"/>
      <c r="CH24" s="4"/>
      <c r="CI24" s="4"/>
      <c r="CJ24" s="4"/>
      <c r="CK24" s="7"/>
    </row>
    <row r="25" spans="1:89" ht="24.9" customHeight="1" thickBot="1" x14ac:dyDescent="0.3">
      <c r="A25" s="62"/>
      <c r="B25" s="46"/>
      <c r="C25" s="46"/>
      <c r="D25" s="46"/>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5"/>
      <c r="CG25" s="4"/>
      <c r="CH25" s="4"/>
      <c r="CI25" s="4"/>
      <c r="CJ25" s="4"/>
      <c r="CK25" s="7"/>
    </row>
    <row r="26" spans="1:89" ht="30" customHeight="1" thickBot="1" x14ac:dyDescent="0.3">
      <c r="A26" s="13"/>
      <c r="E26" s="8"/>
      <c r="F26" s="5"/>
      <c r="G26" s="4"/>
      <c r="H26" s="5"/>
      <c r="I26" s="4"/>
      <c r="J26" s="5"/>
      <c r="K26" s="4"/>
      <c r="L26" s="5"/>
      <c r="M26" s="4"/>
      <c r="N26" s="5"/>
      <c r="O26" s="5"/>
      <c r="P26" s="5"/>
      <c r="Q26" s="4"/>
      <c r="R26" s="5"/>
      <c r="S26" s="4"/>
      <c r="T26" s="5"/>
      <c r="U26" s="5"/>
      <c r="V26" s="5"/>
      <c r="W26" s="5"/>
      <c r="X26" s="5"/>
      <c r="Y26" s="5"/>
      <c r="Z26" s="5"/>
      <c r="AA26" s="5"/>
      <c r="AB26" s="5"/>
      <c r="AC26" s="4"/>
      <c r="AD26" s="5"/>
      <c r="AE26" s="4"/>
      <c r="AF26" s="5"/>
      <c r="AG26" s="4"/>
      <c r="AH26" s="5"/>
      <c r="AI26" s="4"/>
      <c r="AJ26" s="5"/>
      <c r="AK26" s="5"/>
      <c r="AL26" s="5"/>
      <c r="AM26" s="4"/>
      <c r="AN26" s="5"/>
      <c r="AO26" s="4"/>
      <c r="AP26" s="5"/>
      <c r="AQ26" s="4"/>
      <c r="AR26" s="5"/>
      <c r="AS26" s="4"/>
      <c r="AT26" s="5"/>
      <c r="AU26" s="4"/>
      <c r="AV26" s="5"/>
      <c r="AW26" s="5"/>
      <c r="AX26" s="5"/>
      <c r="AY26" s="5"/>
      <c r="AZ26" s="5"/>
      <c r="BA26" s="4"/>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16">
        <f>SUM(CF3:CF25)</f>
        <v>1522.2000000000003</v>
      </c>
      <c r="CG26" s="4"/>
      <c r="CH26" s="4"/>
      <c r="CI26" s="4"/>
      <c r="CJ26" s="4"/>
      <c r="CK26" s="7"/>
    </row>
    <row r="27" spans="1:89" s="11" customFormat="1" ht="39.9" customHeight="1" thickBot="1" x14ac:dyDescent="0.3">
      <c r="E27" s="77"/>
      <c r="F27" s="77"/>
      <c r="G27" s="77"/>
      <c r="H27" s="77"/>
      <c r="I27" s="77"/>
      <c r="J27" s="77"/>
      <c r="K27" s="77"/>
      <c r="L27" s="77"/>
      <c r="M27" s="77"/>
      <c r="N27" s="77"/>
      <c r="O27" s="77"/>
      <c r="P27" s="77"/>
      <c r="Q27" s="77"/>
      <c r="R27" s="77"/>
      <c r="S27" s="77"/>
      <c r="T27" s="77"/>
      <c r="U27" s="77"/>
      <c r="V27" s="77"/>
      <c r="W27" s="77"/>
      <c r="X27" s="77"/>
      <c r="Y27" s="77"/>
      <c r="Z27" s="77"/>
      <c r="AA27" s="77"/>
      <c r="AB27" s="77"/>
      <c r="AC27" s="77"/>
      <c r="AD27" s="77"/>
      <c r="AE27" s="77"/>
      <c r="AF27" s="77"/>
      <c r="AG27" s="77"/>
      <c r="AH27" s="77"/>
      <c r="AI27" s="77"/>
      <c r="AJ27" s="77"/>
      <c r="AK27" s="77"/>
      <c r="AL27" s="77"/>
      <c r="AM27" s="77"/>
      <c r="AN27" s="77"/>
      <c r="AO27" s="77"/>
      <c r="AP27" s="77"/>
      <c r="AQ27" s="77"/>
      <c r="AR27" s="77"/>
      <c r="AS27" s="77"/>
      <c r="AT27" s="77"/>
      <c r="AU27" s="77"/>
      <c r="AV27" s="77"/>
      <c r="AW27" s="77"/>
      <c r="AX27" s="77"/>
      <c r="AY27" s="77"/>
      <c r="AZ27" s="77"/>
      <c r="BA27" s="77"/>
      <c r="BB27" s="77"/>
      <c r="BC27" s="77"/>
      <c r="BD27" s="77"/>
      <c r="BE27" s="77"/>
      <c r="BF27" s="77"/>
      <c r="BG27" s="77"/>
      <c r="BH27" s="77"/>
      <c r="BI27" s="77"/>
      <c r="BJ27" s="77"/>
      <c r="BK27" s="77"/>
      <c r="BL27" s="77"/>
      <c r="BM27" s="77"/>
      <c r="BN27" s="77"/>
      <c r="BO27" s="77"/>
      <c r="BP27" s="77"/>
      <c r="BQ27" s="77"/>
      <c r="BR27" s="77"/>
      <c r="BS27" s="77"/>
      <c r="BT27" s="77"/>
      <c r="BU27" s="77"/>
      <c r="BV27" s="77"/>
      <c r="BW27" s="77"/>
      <c r="BX27" s="77"/>
      <c r="BY27" s="77"/>
      <c r="BZ27" s="77"/>
      <c r="CA27" s="77"/>
      <c r="CB27" s="77"/>
    </row>
    <row r="28" spans="1:89" s="4" customFormat="1" ht="24.9" customHeight="1" thickBot="1" x14ac:dyDescent="0.3">
      <c r="A28" s="5"/>
      <c r="B28" s="5"/>
      <c r="C28" s="15">
        <f ca="1">COUNTA(C24:C31)</f>
        <v>0</v>
      </c>
      <c r="D28" s="5"/>
      <c r="E28" s="15">
        <f>COUNTA(E3:E25)</f>
        <v>4</v>
      </c>
      <c r="F28" s="15"/>
      <c r="G28" s="15">
        <f>COUNTA(G3:G25)</f>
        <v>0</v>
      </c>
      <c r="H28" s="15"/>
      <c r="I28" s="15">
        <f>COUNTA(I3:I25)</f>
        <v>3</v>
      </c>
      <c r="J28" s="15"/>
      <c r="K28" s="15">
        <f>COUNTA(K3:K25)</f>
        <v>0</v>
      </c>
      <c r="L28" s="15"/>
      <c r="M28" s="15">
        <f>COUNTA(M3:M25)</f>
        <v>4</v>
      </c>
      <c r="N28" s="15"/>
      <c r="O28" s="15">
        <f>COUNTA(O3:O25)</f>
        <v>0</v>
      </c>
      <c r="P28" s="15"/>
      <c r="Q28" s="15">
        <f>COUNTA(Q3:Q25)</f>
        <v>2</v>
      </c>
      <c r="R28" s="15"/>
      <c r="S28" s="15">
        <f>COUNTA(S3:S25)</f>
        <v>7</v>
      </c>
      <c r="T28" s="15"/>
      <c r="U28" s="15">
        <f>COUNTA(U3:U25)</f>
        <v>0</v>
      </c>
      <c r="V28" s="15"/>
      <c r="W28" s="15">
        <f>COUNTA(W3:W25)</f>
        <v>3</v>
      </c>
      <c r="X28" s="15"/>
      <c r="Y28" s="15">
        <f>COUNTA(Y3:Y25)</f>
        <v>3</v>
      </c>
      <c r="Z28" s="15"/>
      <c r="AA28" s="15">
        <f>COUNTA(AA3:AA25)</f>
        <v>1</v>
      </c>
      <c r="AB28" s="15"/>
      <c r="AC28" s="15">
        <f>COUNTA(AC3:AC25)</f>
        <v>4</v>
      </c>
      <c r="AD28" s="15"/>
      <c r="AE28" s="15">
        <f>COUNTA(AE3:AE25)</f>
        <v>3</v>
      </c>
      <c r="AF28" s="15"/>
      <c r="AG28" s="15">
        <f>COUNTA(AG3:AG25)</f>
        <v>0</v>
      </c>
      <c r="AH28" s="15"/>
      <c r="AI28" s="15">
        <f>COUNTA(AI3:AI25)</f>
        <v>2</v>
      </c>
      <c r="AJ28" s="15"/>
      <c r="AK28" s="15">
        <f>COUNTA(AK3:AK25)</f>
        <v>1</v>
      </c>
      <c r="AL28" s="15"/>
      <c r="AM28" s="15">
        <f>COUNTA(AM3:AM25)</f>
        <v>2</v>
      </c>
      <c r="AN28" s="15"/>
      <c r="AO28" s="15">
        <f>COUNTA(AO3:AO25)</f>
        <v>2</v>
      </c>
      <c r="AP28" s="15"/>
      <c r="AQ28" s="15">
        <f>COUNTA(AQ3:AQ25)</f>
        <v>1</v>
      </c>
      <c r="AR28" s="15"/>
      <c r="AS28" s="15">
        <f>COUNTA(AS3:AS25)</f>
        <v>2</v>
      </c>
      <c r="AT28" s="15"/>
      <c r="AU28" s="15">
        <f>COUNTA(AU3:AU25)</f>
        <v>2</v>
      </c>
      <c r="AV28" s="15"/>
      <c r="AW28" s="15">
        <f>COUNTA(AW3:AW25)</f>
        <v>0</v>
      </c>
      <c r="AX28" s="15"/>
      <c r="AY28" s="15">
        <f>COUNTA(AY3:AY25)</f>
        <v>5</v>
      </c>
      <c r="AZ28" s="15"/>
      <c r="BA28" s="15">
        <f>COUNTA(BA3:BA25)</f>
        <v>0</v>
      </c>
      <c r="BB28" s="15"/>
      <c r="BC28" s="15">
        <f>COUNTA(BC3:BC25)</f>
        <v>0</v>
      </c>
      <c r="BD28" s="15"/>
      <c r="BE28" s="15">
        <f>COUNTA(BE3:BE25)</f>
        <v>6</v>
      </c>
      <c r="BF28" s="15"/>
      <c r="BG28" s="15">
        <f>COUNTA(BG3:BG25)</f>
        <v>1</v>
      </c>
      <c r="BH28" s="15"/>
      <c r="BI28" s="15">
        <f>COUNTA(BI3:BI25)</f>
        <v>1</v>
      </c>
      <c r="BJ28" s="15"/>
      <c r="BK28" s="15">
        <f>COUNTA(BK3:BK25)</f>
        <v>0</v>
      </c>
      <c r="BL28" s="15"/>
      <c r="BM28" s="15">
        <f>COUNTA(BM3:BM25)</f>
        <v>2</v>
      </c>
      <c r="BN28" s="15"/>
      <c r="BO28" s="15">
        <f>COUNTA(BO3:BO25)</f>
        <v>6</v>
      </c>
      <c r="BP28" s="15"/>
      <c r="BQ28" s="15">
        <f>COUNTA(BQ3:BQ25)</f>
        <v>0</v>
      </c>
      <c r="BR28" s="15"/>
      <c r="BS28" s="15">
        <f>COUNTA(BS3:BS25)</f>
        <v>0</v>
      </c>
      <c r="BT28" s="15"/>
      <c r="BU28" s="15">
        <f>COUNTA(BU3:BU25)</f>
        <v>2</v>
      </c>
      <c r="BV28" s="15"/>
      <c r="BW28" s="15">
        <f>COUNTA(BW3:BW25)</f>
        <v>1</v>
      </c>
      <c r="BX28" s="15"/>
      <c r="BY28" s="15">
        <f>COUNTA(BY3:BY25)</f>
        <v>1</v>
      </c>
      <c r="BZ28" s="15"/>
      <c r="CA28" s="15">
        <f>COUNTA(CA3:CA25)</f>
        <v>4</v>
      </c>
      <c r="CB28" s="15"/>
      <c r="CC28" s="15">
        <f>COUNTA(CC3:CC25)</f>
        <v>2</v>
      </c>
      <c r="CF28" s="16">
        <f ca="1">SUM(B28:CB28)</f>
        <v>136</v>
      </c>
    </row>
    <row r="29" spans="1:89" s="4" customFormat="1" ht="39.9" customHeight="1" thickBot="1" x14ac:dyDescent="0.3">
      <c r="A29" s="5"/>
      <c r="B29" s="5"/>
      <c r="C29" s="5"/>
      <c r="D29" s="5"/>
    </row>
    <row r="30" spans="1:89" s="11" customFormat="1" ht="24.9" customHeight="1" thickBot="1" x14ac:dyDescent="0.3">
      <c r="E30" s="77"/>
      <c r="F30" s="77"/>
      <c r="G30" s="77"/>
      <c r="H30" s="77"/>
      <c r="I30" s="77"/>
      <c r="J30" s="77"/>
      <c r="K30" s="77"/>
      <c r="L30" s="77"/>
      <c r="M30" s="77"/>
      <c r="N30" s="77"/>
      <c r="O30" s="77"/>
      <c r="P30" s="77"/>
      <c r="Q30" s="77"/>
      <c r="R30" s="77"/>
      <c r="S30" s="77"/>
      <c r="T30" s="77"/>
      <c r="U30" s="77"/>
      <c r="V30" s="77"/>
      <c r="W30" s="77"/>
      <c r="X30" s="77"/>
      <c r="Y30" s="77"/>
      <c r="Z30" s="77"/>
      <c r="AA30" s="77"/>
      <c r="AB30" s="77"/>
      <c r="AC30" s="77"/>
      <c r="AD30" s="77"/>
      <c r="AE30" s="77"/>
      <c r="AF30" s="77"/>
      <c r="AG30" s="77"/>
      <c r="AH30" s="77"/>
      <c r="AI30" s="77"/>
      <c r="AJ30" s="77"/>
      <c r="AK30" s="77"/>
      <c r="AL30" s="77"/>
      <c r="AM30" s="77"/>
      <c r="AN30" s="77"/>
      <c r="AO30" s="77"/>
      <c r="AP30" s="77"/>
      <c r="AQ30" s="77"/>
      <c r="AR30" s="77"/>
      <c r="AS30" s="77"/>
      <c r="AT30" s="77"/>
      <c r="AU30" s="77"/>
      <c r="AV30" s="77"/>
      <c r="AW30" s="77"/>
      <c r="AX30" s="77"/>
      <c r="AY30" s="77"/>
      <c r="AZ30" s="77"/>
      <c r="BA30" s="77"/>
      <c r="BB30" s="77"/>
      <c r="BC30" s="77"/>
      <c r="BD30" s="77"/>
      <c r="BE30" s="77"/>
      <c r="BF30" s="77"/>
      <c r="BG30" s="77"/>
      <c r="BH30" s="77"/>
      <c r="BI30" s="77"/>
      <c r="BJ30" s="77"/>
      <c r="BK30" s="77"/>
      <c r="BL30" s="77"/>
      <c r="BM30" s="77"/>
      <c r="BN30" s="77"/>
      <c r="BO30" s="77"/>
      <c r="BP30" s="77"/>
      <c r="BQ30" s="77"/>
      <c r="BR30" s="77"/>
      <c r="BS30" s="77"/>
      <c r="BT30" s="77"/>
      <c r="BU30" s="77"/>
      <c r="BV30" s="77"/>
      <c r="BW30" s="77"/>
      <c r="BX30" s="77"/>
      <c r="BY30" s="77"/>
      <c r="BZ30" s="77"/>
      <c r="CA30" s="77"/>
      <c r="CB30" s="77"/>
      <c r="CF30" s="16">
        <f>SUM(B35:CB35)</f>
        <v>13</v>
      </c>
    </row>
    <row r="31" spans="1:89" s="11" customFormat="1" ht="39.9" customHeight="1" thickBot="1" x14ac:dyDescent="0.25">
      <c r="A31" s="6" t="s">
        <v>35</v>
      </c>
      <c r="E31" s="77"/>
      <c r="F31" s="77"/>
      <c r="G31" s="77"/>
      <c r="H31" s="77"/>
      <c r="I31" s="77"/>
      <c r="J31" s="77"/>
      <c r="K31" s="77"/>
      <c r="L31" s="77"/>
      <c r="M31" s="77"/>
      <c r="N31" s="77"/>
      <c r="O31" s="77"/>
      <c r="P31" s="77"/>
      <c r="Q31" s="77"/>
      <c r="R31" s="77"/>
      <c r="S31" s="77"/>
      <c r="T31" s="77"/>
      <c r="U31" s="77"/>
      <c r="V31" s="77"/>
      <c r="W31" s="77"/>
      <c r="X31" s="77"/>
      <c r="Y31" s="77"/>
      <c r="Z31" s="77"/>
      <c r="AA31" s="77"/>
      <c r="AB31" s="77"/>
      <c r="AC31" s="77"/>
      <c r="AD31" s="77"/>
      <c r="AE31" s="77"/>
      <c r="AF31" s="77"/>
      <c r="AG31" s="77"/>
      <c r="AH31" s="77"/>
      <c r="AI31" s="77"/>
      <c r="AJ31" s="77"/>
      <c r="AK31" s="77"/>
      <c r="AL31" s="77"/>
      <c r="AM31" s="77"/>
      <c r="AN31" s="77"/>
      <c r="AO31" s="77"/>
      <c r="AP31" s="77"/>
      <c r="AQ31" s="77"/>
      <c r="AR31" s="77"/>
      <c r="AS31" s="77"/>
      <c r="AT31" s="77"/>
      <c r="AU31" s="77"/>
      <c r="AV31" s="77"/>
      <c r="AW31" s="77"/>
      <c r="AX31" s="77"/>
      <c r="AY31" s="77"/>
      <c r="AZ31" s="77"/>
      <c r="BA31" s="77"/>
      <c r="BB31" s="77"/>
      <c r="BC31" s="77"/>
      <c r="BD31" s="77"/>
      <c r="BE31" s="77"/>
      <c r="BF31" s="77"/>
      <c r="BG31" s="77"/>
      <c r="BH31" s="77"/>
      <c r="BI31" s="77"/>
      <c r="BJ31" s="77"/>
      <c r="BK31" s="77"/>
      <c r="BL31" s="77"/>
      <c r="BM31" s="77"/>
      <c r="BN31" s="77"/>
      <c r="BO31" s="77"/>
      <c r="BP31" s="77"/>
      <c r="BQ31" s="77"/>
      <c r="BR31" s="77"/>
      <c r="BS31" s="77"/>
      <c r="BT31" s="77"/>
      <c r="BU31" s="77"/>
      <c r="BV31" s="77"/>
      <c r="BW31" s="77"/>
      <c r="BX31" s="77"/>
      <c r="BY31" s="77"/>
      <c r="BZ31" s="77"/>
      <c r="CA31" s="77"/>
      <c r="CB31" s="77"/>
      <c r="CF31" s="4"/>
    </row>
    <row r="32" spans="1:89" s="4" customFormat="1" ht="24.9" customHeight="1" thickBot="1" x14ac:dyDescent="0.3">
      <c r="A32" s="5"/>
      <c r="B32" s="5"/>
      <c r="C32" s="14">
        <f>SUM(D3:D25)</f>
        <v>0</v>
      </c>
      <c r="D32" s="5"/>
      <c r="E32" s="14">
        <f>SUM(F3:F25)</f>
        <v>69</v>
      </c>
      <c r="F32" s="14"/>
      <c r="G32" s="14">
        <f>SUM(H3:H25)</f>
        <v>0</v>
      </c>
      <c r="H32" s="14"/>
      <c r="I32" s="14">
        <f>SUM(J3:J25)</f>
        <v>47</v>
      </c>
      <c r="J32" s="33"/>
      <c r="K32" s="14">
        <f>SUM(L3:L25)</f>
        <v>0</v>
      </c>
      <c r="L32" s="14"/>
      <c r="M32" s="14">
        <f>SUM(N3:N25)</f>
        <v>77</v>
      </c>
      <c r="N32" s="14"/>
      <c r="O32" s="14">
        <f>SUM(P3:P25)</f>
        <v>0</v>
      </c>
      <c r="P32" s="14"/>
      <c r="Q32" s="14">
        <f>SUM(R3:R25)</f>
        <v>31</v>
      </c>
      <c r="R32" s="14"/>
      <c r="S32" s="14">
        <f>SUM(T3:T25)</f>
        <v>253</v>
      </c>
      <c r="T32" s="14"/>
      <c r="U32" s="14">
        <f>SUM(V3:V25)</f>
        <v>0</v>
      </c>
      <c r="V32" s="14"/>
      <c r="W32" s="14">
        <f>SUM(X3:X25)</f>
        <v>48</v>
      </c>
      <c r="X32" s="14"/>
      <c r="Y32" s="14">
        <f>SUM(Z3:Z25)</f>
        <v>54</v>
      </c>
      <c r="Z32" s="14"/>
      <c r="AA32" s="14">
        <f>SUM(AB3:AB25)</f>
        <v>21</v>
      </c>
      <c r="AB32" s="14"/>
      <c r="AC32" s="14">
        <f>SUM(AD3:AD25)</f>
        <v>61</v>
      </c>
      <c r="AD32" s="14"/>
      <c r="AE32" s="14">
        <f>SUM(AF3:AF25)</f>
        <v>47</v>
      </c>
      <c r="AF32" s="14"/>
      <c r="AG32" s="14">
        <f>SUM(AH3:AH25)</f>
        <v>0</v>
      </c>
      <c r="AH32" s="14"/>
      <c r="AI32" s="14">
        <f>SUM(AJ3:AJ25)</f>
        <v>25</v>
      </c>
      <c r="AJ32" s="14"/>
      <c r="AK32" s="14">
        <f>SUM(AL3:AL25)</f>
        <v>17</v>
      </c>
      <c r="AL32" s="14"/>
      <c r="AM32" s="14">
        <f>SUM(AN3:AN25)</f>
        <v>37</v>
      </c>
      <c r="AN32" s="14"/>
      <c r="AO32" s="14">
        <f>SUM(AP3:AP25)</f>
        <v>37</v>
      </c>
      <c r="AP32" s="14"/>
      <c r="AQ32" s="14">
        <f>SUM(AR3:AR25)</f>
        <v>21</v>
      </c>
      <c r="AR32" s="14"/>
      <c r="AS32" s="14">
        <f>SUM(AT3:AT25)</f>
        <v>40</v>
      </c>
      <c r="AT32" s="14"/>
      <c r="AU32" s="14">
        <f>SUM(AV3:AV25)</f>
        <v>26</v>
      </c>
      <c r="AV32" s="14"/>
      <c r="AW32" s="14">
        <f>SUM(AX3:AX25)</f>
        <v>0</v>
      </c>
      <c r="AX32" s="14"/>
      <c r="AY32" s="14">
        <f>SUM(AZ3:AZ25)</f>
        <v>81</v>
      </c>
      <c r="AZ32" s="14"/>
      <c r="BA32" s="14">
        <f>SUM(BB3:BB25)</f>
        <v>0</v>
      </c>
      <c r="BB32" s="14"/>
      <c r="BC32" s="14">
        <f>SUM(BD3:BD25)</f>
        <v>0</v>
      </c>
      <c r="BD32" s="14"/>
      <c r="BE32" s="14">
        <f>SUM(BF3:BF25)</f>
        <v>126</v>
      </c>
      <c r="BF32" s="14"/>
      <c r="BG32" s="14">
        <f>SUM(BH3:BH25)</f>
        <v>16</v>
      </c>
      <c r="BH32" s="14"/>
      <c r="BI32" s="14">
        <f>SUM(BJ3:BJ25)</f>
        <v>21</v>
      </c>
      <c r="BJ32" s="14">
        <f>SUM(BK3:BK25)</f>
        <v>0</v>
      </c>
      <c r="BK32" s="14">
        <f>SUM(BL3:BL25)</f>
        <v>0</v>
      </c>
      <c r="BL32" s="14"/>
      <c r="BM32" s="14">
        <f>SUM(BN3:BN25)</f>
        <v>37</v>
      </c>
      <c r="BN32" s="14"/>
      <c r="BO32" s="14">
        <f>SUM(BP3:BP25)</f>
        <v>126</v>
      </c>
      <c r="BP32" s="14"/>
      <c r="BQ32" s="14">
        <f>SUM(BR3:BR25)</f>
        <v>0</v>
      </c>
      <c r="BR32" s="14"/>
      <c r="BS32" s="14">
        <f>SUM(BT3:BT25)</f>
        <v>0</v>
      </c>
      <c r="BT32" s="14"/>
      <c r="BU32" s="14">
        <f>SUM(BV3:BV25)</f>
        <v>37</v>
      </c>
      <c r="BV32" s="14"/>
      <c r="BW32" s="14">
        <f>SUM(BX3:BX25)</f>
        <v>21</v>
      </c>
      <c r="BX32" s="14"/>
      <c r="BY32" s="14">
        <f>SUM(BZ3:BZ25)</f>
        <v>17</v>
      </c>
      <c r="BZ32" s="14"/>
      <c r="CA32" s="14">
        <f>SUM(CB3:CB25)</f>
        <v>103.2</v>
      </c>
      <c r="CB32" s="14"/>
      <c r="CC32" s="14">
        <f>SUM(CD3:CD25)</f>
        <v>26</v>
      </c>
    </row>
    <row r="33" spans="5:83" x14ac:dyDescent="0.25">
      <c r="E33" s="3"/>
      <c r="F33" s="3"/>
    </row>
    <row r="34" spans="5:83" x14ac:dyDescent="0.25">
      <c r="F34" s="5"/>
      <c r="H34" s="5"/>
      <c r="J34" s="5"/>
      <c r="L34" s="5"/>
      <c r="N34" s="5"/>
      <c r="P34" s="5"/>
      <c r="R34" s="5"/>
      <c r="T34" s="5"/>
    </row>
    <row r="35" spans="5:83" hidden="1" x14ac:dyDescent="0.25">
      <c r="E35">
        <f t="shared" ref="E35:N35" si="38">IF(E28&gt;0,1)</f>
        <v>1</v>
      </c>
      <c r="F35" t="b">
        <f t="shared" si="38"/>
        <v>0</v>
      </c>
      <c r="G35" t="b">
        <f t="shared" si="38"/>
        <v>0</v>
      </c>
      <c r="H35" t="b">
        <f t="shared" si="38"/>
        <v>0</v>
      </c>
      <c r="I35">
        <f t="shared" si="38"/>
        <v>1</v>
      </c>
      <c r="J35" t="b">
        <f t="shared" si="38"/>
        <v>0</v>
      </c>
      <c r="K35" t="b">
        <f t="shared" si="38"/>
        <v>0</v>
      </c>
      <c r="L35" t="b">
        <f t="shared" si="38"/>
        <v>0</v>
      </c>
      <c r="M35">
        <f t="shared" si="38"/>
        <v>1</v>
      </c>
      <c r="N35" t="b">
        <f t="shared" si="38"/>
        <v>0</v>
      </c>
      <c r="Q35">
        <f>IF(Q28&gt;0,1)</f>
        <v>1</v>
      </c>
      <c r="R35" t="b">
        <f>IF(R28&gt;0,1)</f>
        <v>0</v>
      </c>
      <c r="S35">
        <f>IF(S28&gt;0,1)</f>
        <v>1</v>
      </c>
      <c r="T35" t="b">
        <f>IF(T28&gt;0,1)</f>
        <v>0</v>
      </c>
      <c r="AC35">
        <f t="shared" ref="AC35:AV35" si="39">IF(AC28&gt;0,1)</f>
        <v>1</v>
      </c>
      <c r="AD35" t="b">
        <f t="shared" si="39"/>
        <v>0</v>
      </c>
      <c r="AE35">
        <f t="shared" si="39"/>
        <v>1</v>
      </c>
      <c r="AF35" t="b">
        <f t="shared" si="39"/>
        <v>0</v>
      </c>
      <c r="AG35" t="b">
        <f t="shared" si="39"/>
        <v>0</v>
      </c>
      <c r="AH35" t="b">
        <f t="shared" si="39"/>
        <v>0</v>
      </c>
      <c r="AI35">
        <f t="shared" si="39"/>
        <v>1</v>
      </c>
      <c r="AJ35" t="b">
        <f t="shared" si="39"/>
        <v>0</v>
      </c>
      <c r="AM35">
        <f t="shared" si="39"/>
        <v>1</v>
      </c>
      <c r="AN35" t="b">
        <f t="shared" si="39"/>
        <v>0</v>
      </c>
      <c r="AO35">
        <f t="shared" si="39"/>
        <v>1</v>
      </c>
      <c r="AP35" t="b">
        <f t="shared" si="39"/>
        <v>0</v>
      </c>
      <c r="AQ35">
        <f t="shared" si="39"/>
        <v>1</v>
      </c>
      <c r="AR35" t="b">
        <f t="shared" si="39"/>
        <v>0</v>
      </c>
      <c r="AS35">
        <f t="shared" si="39"/>
        <v>1</v>
      </c>
      <c r="AT35" t="b">
        <f t="shared" si="39"/>
        <v>0</v>
      </c>
      <c r="AU35">
        <f t="shared" si="39"/>
        <v>1</v>
      </c>
      <c r="AV35" t="b">
        <f t="shared" si="39"/>
        <v>0</v>
      </c>
      <c r="BA35" t="b">
        <f>IF(BA28&gt;0,1)</f>
        <v>0</v>
      </c>
      <c r="BB35" t="b">
        <f>IF(BB28&gt;0,1)</f>
        <v>0</v>
      </c>
      <c r="CB35" t="b">
        <f>IF(CB28&gt;0,1)</f>
        <v>0</v>
      </c>
      <c r="CE35" t="b">
        <f>IF(CE28&gt;0,1)</f>
        <v>0</v>
      </c>
    </row>
  </sheetData>
  <mergeCells count="7">
    <mergeCell ref="A1:A2"/>
    <mergeCell ref="E27:CB27"/>
    <mergeCell ref="E31:CB31"/>
    <mergeCell ref="E30:CB30"/>
    <mergeCell ref="CF1:CF2"/>
    <mergeCell ref="E1:CB1"/>
    <mergeCell ref="B1:B2"/>
  </mergeCells>
  <printOptions horizontalCentered="1"/>
  <pageMargins left="0" right="0" top="0.39370078740157483" bottom="0.39370078740157483" header="0.59055118110236227" footer="0.59055118110236227"/>
  <pageSetup paperSize="9" scale="25" orientation="landscape" horizontalDpi="4294967293" r:id="rId1"/>
  <headerFooter>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Courses</vt:lpstr>
      <vt:lpstr>Répartition</vt:lpstr>
      <vt:lpstr>Courses!Zone_d_impression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 becu</dc:creator>
  <cp:lastModifiedBy>Hervé Delaporte</cp:lastModifiedBy>
  <cp:revision>13</cp:revision>
  <cp:lastPrinted>2023-07-29T15:35:24Z</cp:lastPrinted>
  <dcterms:created xsi:type="dcterms:W3CDTF">2012-10-18T17:08:39Z</dcterms:created>
  <dcterms:modified xsi:type="dcterms:W3CDTF">2023-12-25T10:34:15Z</dcterms:modified>
</cp:coreProperties>
</file>