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180" yWindow="120" windowWidth="25080" windowHeight="14180" tabRatio="446"/>
  </bookViews>
  <sheets>
    <sheet name="Budget" sheetId="1" r:id="rId1"/>
  </sheets>
  <definedNames>
    <definedName name="pays1">Budget!#REF!</definedName>
    <definedName name="pays2">Budget!#REF!</definedName>
    <definedName name="pays3">Budget!#REF!</definedName>
    <definedName name="pays4">Budget!#REF!</definedName>
    <definedName name="pays5">Budget!#REF!</definedName>
    <definedName name="Z_31FB2E55_5D0D_0D44_9355_7B5A3EE22982_.wvu.Cols" localSheetId="0" hidden="1">Budget!$V:$V,Budget!$X:$AB</definedName>
    <definedName name="Z_31FB2E55_5D0D_0D44_9355_7B5A3EE22982_.wvu.PrintArea" localSheetId="0" hidden="1">Budget!$B$1:$U$42</definedName>
    <definedName name="Z_31FB2E55_5D0D_0D44_9355_7B5A3EE22982_.wvu.Rows" localSheetId="0" hidden="1">Budget!$30:$30,Budget!#REF!,Budget!#REF!,Budget!#REF!,Budget!#REF!</definedName>
    <definedName name="_xlnm.Print_Area" localSheetId="0">Budget!$A$1:$S$42</definedName>
  </definedNames>
  <calcPr calcId="130407" concurrentCalc="0"/>
  <customWorkbookViews>
    <customWorkbookView name="toti" guid="{31FB2E55-5D0D-0D44-9355-7B5A3EE22982}" xWindow="9" yWindow="111" windowWidth="1224" windowHeight="602" tabRatio="446" activeSheetId="1"/>
  </customWorkbookViews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P41" i="1"/>
  <c r="G29"/>
  <c r="L29"/>
  <c r="P29"/>
  <c r="P30"/>
  <c r="L31"/>
  <c r="P31"/>
  <c r="G32"/>
  <c r="L32"/>
  <c r="P32"/>
  <c r="G35"/>
  <c r="L35"/>
  <c r="P35"/>
  <c r="G36"/>
  <c r="L36"/>
  <c r="P36"/>
  <c r="G37"/>
  <c r="L37"/>
  <c r="P37"/>
  <c r="G38"/>
  <c r="L38"/>
  <c r="P38"/>
  <c r="Q29"/>
  <c r="Q30"/>
  <c r="Q31"/>
  <c r="Q32"/>
  <c r="Q35"/>
  <c r="Q36"/>
  <c r="Q37"/>
  <c r="Q38"/>
  <c r="Q41"/>
  <c r="R29"/>
  <c r="R30"/>
  <c r="R31"/>
  <c r="R32"/>
  <c r="R35"/>
  <c r="R36"/>
  <c r="R37"/>
  <c r="R38"/>
  <c r="R41"/>
  <c r="S29"/>
  <c r="S30"/>
  <c r="S31"/>
  <c r="S32"/>
  <c r="S35"/>
  <c r="S36"/>
  <c r="S37"/>
  <c r="S38"/>
  <c r="S41"/>
  <c r="L30"/>
  <c r="L41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B35"/>
  <c r="B36"/>
  <c r="B37"/>
  <c r="B38"/>
  <c r="B29"/>
  <c r="B30"/>
  <c r="B31"/>
  <c r="B32"/>
  <c r="M34"/>
  <c r="M28"/>
</calcChain>
</file>

<file path=xl/sharedStrings.xml><?xml version="1.0" encoding="utf-8"?>
<sst xmlns="http://schemas.openxmlformats.org/spreadsheetml/2006/main" count="74" uniqueCount="63">
  <si>
    <t>TOTAL POSTE 1</t>
    <phoneticPr fontId="2"/>
  </si>
  <si>
    <t>Luxembourg</t>
    <phoneticPr fontId="2"/>
  </si>
  <si>
    <t>LU</t>
    <phoneticPr fontId="2"/>
  </si>
  <si>
    <t>France</t>
    <phoneticPr fontId="2"/>
  </si>
  <si>
    <t>Autre</t>
    <phoneticPr fontId="2"/>
  </si>
  <si>
    <t>AU</t>
    <phoneticPr fontId="2"/>
  </si>
  <si>
    <t> </t>
    <phoneticPr fontId="2"/>
  </si>
  <si>
    <t>%</t>
    <phoneticPr fontId="2"/>
  </si>
  <si>
    <t>Part BE</t>
    <phoneticPr fontId="2"/>
  </si>
  <si>
    <t>Part LU</t>
    <phoneticPr fontId="2"/>
  </si>
  <si>
    <t>Part BE</t>
    <phoneticPr fontId="2"/>
  </si>
  <si>
    <t>Part LU</t>
    <phoneticPr fontId="2"/>
  </si>
  <si>
    <t>Part BE</t>
    <phoneticPr fontId="2"/>
  </si>
  <si>
    <t>Encoder le pourcentage de répartition dans les cases grises</t>
    <phoneticPr fontId="2"/>
  </si>
  <si>
    <t>Part FR</t>
    <phoneticPr fontId="2"/>
  </si>
  <si>
    <t>Part FR</t>
    <phoneticPr fontId="2"/>
  </si>
  <si>
    <t>Part AU</t>
    <phoneticPr fontId="2"/>
  </si>
  <si>
    <t>TOUS</t>
    <phoneticPr fontId="2"/>
  </si>
  <si>
    <t>TOUS</t>
    <phoneticPr fontId="2"/>
  </si>
  <si>
    <t>BELU</t>
    <phoneticPr fontId="2"/>
  </si>
  <si>
    <t>BEFR</t>
    <phoneticPr fontId="2"/>
  </si>
  <si>
    <t>Répartition Belgique / Luxembourg/ France/Autre</t>
    <phoneticPr fontId="2"/>
  </si>
  <si>
    <t>Traductions</t>
    <phoneticPr fontId="2"/>
  </si>
  <si>
    <t>Frais de préparation</t>
    <phoneticPr fontId="2"/>
  </si>
  <si>
    <t>Droits auteur réalisateur</t>
  </si>
  <si>
    <t>LU</t>
  </si>
  <si>
    <t>Belgique</t>
    <phoneticPr fontId="2"/>
  </si>
  <si>
    <t>Luxembourg</t>
    <phoneticPr fontId="2"/>
  </si>
  <si>
    <t>France</t>
    <phoneticPr fontId="2"/>
  </si>
  <si>
    <t>AUTRE</t>
    <phoneticPr fontId="2"/>
  </si>
  <si>
    <t>Cession droit scénario</t>
    <phoneticPr fontId="2"/>
  </si>
  <si>
    <t>Répartition Belgique / Luxembourg</t>
    <phoneticPr fontId="2"/>
  </si>
  <si>
    <t>BE</t>
    <phoneticPr fontId="2"/>
  </si>
  <si>
    <t>LU</t>
    <phoneticPr fontId="2"/>
  </si>
  <si>
    <t>FR</t>
    <phoneticPr fontId="2"/>
  </si>
  <si>
    <t>AU</t>
    <phoneticPr fontId="2"/>
  </si>
  <si>
    <t>BEFR</t>
    <phoneticPr fontId="2"/>
  </si>
  <si>
    <t>Répartition Belgique / France</t>
    <phoneticPr fontId="2"/>
  </si>
  <si>
    <t>LEGENDE</t>
    <phoneticPr fontId="2"/>
  </si>
  <si>
    <t>Belgique</t>
    <phoneticPr fontId="2"/>
  </si>
  <si>
    <t>BE</t>
    <phoneticPr fontId="2"/>
  </si>
  <si>
    <t>Droits Dolby</t>
  </si>
  <si>
    <t>BELU</t>
    <phoneticPr fontId="2"/>
  </si>
  <si>
    <t>BE</t>
  </si>
  <si>
    <t>BE</t>
    <phoneticPr fontId="2"/>
  </si>
  <si>
    <t>FR</t>
    <phoneticPr fontId="2"/>
  </si>
  <si>
    <t>Collaborations diverses</t>
  </si>
  <si>
    <r>
      <t xml:space="preserve">Total </t>
    </r>
    <r>
      <rPr>
        <sz val="12"/>
        <rFont val="Arial"/>
      </rPr>
      <t>€</t>
    </r>
  </si>
  <si>
    <t>prod</t>
  </si>
  <si>
    <t>DROITS</t>
  </si>
  <si>
    <t>Prep</t>
  </si>
  <si>
    <t xml:space="preserve"> DROITS &amp; DEVELOPPEMENT</t>
  </si>
  <si>
    <t>TOT</t>
  </si>
  <si>
    <t>post</t>
  </si>
  <si>
    <t>PREPARATION</t>
  </si>
  <si>
    <t>Duplication</t>
  </si>
  <si>
    <t>%</t>
  </si>
  <si>
    <t>Frais de voyage préparation</t>
  </si>
  <si>
    <t>Unité</t>
  </si>
  <si>
    <t>BRUT</t>
  </si>
  <si>
    <t>FACT</t>
  </si>
  <si>
    <t>Forfait</t>
  </si>
  <si>
    <t>Total /poste</t>
    <phoneticPr fontId="2"/>
  </si>
</sst>
</file>

<file path=xl/styles.xml><?xml version="1.0" encoding="utf-8"?>
<styleSheet xmlns="http://schemas.openxmlformats.org/spreadsheetml/2006/main">
  <numFmts count="9">
    <numFmt numFmtId="164" formatCode="#,##0&quot; €&quot;"/>
    <numFmt numFmtId="165" formatCode="0.0%"/>
    <numFmt numFmtId="166" formatCode="#,##0_ _F"/>
    <numFmt numFmtId="167" formatCode="_ * #,##0.00_ \ [$€-1]_ ;_ * \-#,##0.00\ \ [$€-1]_ ;_ * &quot;-&quot;??_ \ [$€-1]_ ;_ @_ "/>
    <numFmt numFmtId="168" formatCode="_ * #,##0_ \ [$€-1]_ ;_ * \-#,##0\ \ [$€-1]_ ;_ * &quot;-&quot;??_ \ [$€-1]_ ;_ @_ "/>
    <numFmt numFmtId="169" formatCode="#,##0.0"/>
    <numFmt numFmtId="170" formatCode="0.0"/>
    <numFmt numFmtId="171" formatCode="_ * #,##0.00_ \ [$€-1]_ ;_ * \-#,##0.00\ \ [$€-1]_ ;_ * &quot;-&quot;??_ \ [$€-1]_ ;_ @_ "/>
    <numFmt numFmtId="172" formatCode="_ * #,##0.00_ \ [$€-1]_ ;_ * \-#,##0.00\ \ [$€-1]_ ;_ * &quot;-&quot;??_ \ [$€-1]_ ;_ @_ "/>
  </numFmts>
  <fonts count="29">
    <font>
      <sz val="10"/>
      <name val="Verdana"/>
    </font>
    <font>
      <sz val="10"/>
      <name val="Verdana"/>
    </font>
    <font>
      <sz val="8"/>
      <name val="Verdana"/>
    </font>
    <font>
      <sz val="10"/>
      <name val="Arial"/>
    </font>
    <font>
      <i/>
      <sz val="10"/>
      <name val="Arial"/>
    </font>
    <font>
      <b/>
      <sz val="12"/>
      <name val="Arial"/>
    </font>
    <font>
      <b/>
      <sz val="10"/>
      <name val="Arial"/>
    </font>
    <font>
      <sz val="12"/>
      <name val="Arial"/>
    </font>
    <font>
      <i/>
      <sz val="12"/>
      <name val="Arial"/>
    </font>
    <font>
      <b/>
      <sz val="12"/>
      <color indexed="12"/>
      <name val="Arial"/>
    </font>
    <font>
      <b/>
      <sz val="11"/>
      <name val="Arial"/>
    </font>
    <font>
      <sz val="11"/>
      <name val="Arial"/>
    </font>
    <font>
      <b/>
      <u/>
      <sz val="14"/>
      <name val="Arial"/>
    </font>
    <font>
      <b/>
      <u/>
      <sz val="10"/>
      <name val="Arial"/>
    </font>
    <font>
      <i/>
      <sz val="9"/>
      <name val="Arial"/>
    </font>
    <font>
      <i/>
      <sz val="11"/>
      <name val="Arial"/>
    </font>
    <font>
      <b/>
      <i/>
      <sz val="11"/>
      <name val="Arial"/>
    </font>
    <font>
      <i/>
      <sz val="12"/>
      <color indexed="10"/>
      <name val="Arial"/>
    </font>
    <font>
      <b/>
      <i/>
      <sz val="9"/>
      <name val="Arial"/>
    </font>
    <font>
      <b/>
      <i/>
      <sz val="9"/>
      <color indexed="12"/>
      <name val="Arial"/>
    </font>
    <font>
      <b/>
      <i/>
      <u/>
      <sz val="9"/>
      <name val="Arial"/>
    </font>
    <font>
      <sz val="9"/>
      <name val="Arial"/>
    </font>
    <font>
      <sz val="12"/>
      <name val="Arial"/>
    </font>
    <font>
      <b/>
      <sz val="10"/>
      <name val="Arial"/>
    </font>
    <font>
      <b/>
      <sz val="11"/>
      <name val="Arial"/>
    </font>
    <font>
      <sz val="11"/>
      <name val="Arial"/>
    </font>
    <font>
      <sz val="10"/>
      <color indexed="10"/>
      <name val="Arial"/>
    </font>
    <font>
      <i/>
      <sz val="9"/>
      <color indexed="10"/>
      <name val="Arial"/>
    </font>
    <font>
      <sz val="10"/>
      <name val="MS Sans Serif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6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28" fillId="0" borderId="0"/>
    <xf numFmtId="9" fontId="1" fillId="0" borderId="0" applyFont="0" applyFill="0" applyBorder="0" applyAlignment="0" applyProtection="0"/>
  </cellStyleXfs>
  <cellXfs count="124">
    <xf numFmtId="0" fontId="0" fillId="0" borderId="0" xfId="0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3" fontId="3" fillId="0" borderId="0" xfId="0" applyNumberFormat="1" applyFont="1" applyAlignment="1">
      <alignment horizontal="center"/>
    </xf>
    <xf numFmtId="0" fontId="3" fillId="0" borderId="0" xfId="0" applyFont="1"/>
    <xf numFmtId="166" fontId="3" fillId="0" borderId="0" xfId="0" applyNumberFormat="1" applyFont="1" applyFill="1" applyBorder="1" applyAlignment="1">
      <alignment horizontal="center"/>
    </xf>
    <xf numFmtId="0" fontId="3" fillId="0" borderId="0" xfId="0" applyFont="1" applyBorder="1"/>
    <xf numFmtId="17" fontId="7" fillId="0" borderId="0" xfId="0" applyNumberFormat="1" applyFont="1" applyAlignment="1">
      <alignment horizontal="center"/>
    </xf>
    <xf numFmtId="3" fontId="7" fillId="0" borderId="0" xfId="0" applyNumberFormat="1" applyFont="1" applyAlignment="1">
      <alignment horizontal="center"/>
    </xf>
    <xf numFmtId="0" fontId="7" fillId="0" borderId="0" xfId="0" applyFont="1" applyBorder="1"/>
    <xf numFmtId="0" fontId="7" fillId="0" borderId="0" xfId="0" applyFont="1"/>
    <xf numFmtId="0" fontId="5" fillId="0" borderId="0" xfId="0" applyFont="1"/>
    <xf numFmtId="17" fontId="5" fillId="0" borderId="0" xfId="0" applyNumberFormat="1" applyFont="1" applyAlignment="1">
      <alignment horizontal="center"/>
    </xf>
    <xf numFmtId="0" fontId="9" fillId="0" borderId="0" xfId="0" applyFont="1"/>
    <xf numFmtId="0" fontId="6" fillId="0" borderId="0" xfId="0" applyFont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3" fontId="3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10" fillId="2" borderId="14" xfId="0" applyFont="1" applyFill="1" applyBorder="1" applyAlignment="1">
      <alignment horizontal="left"/>
    </xf>
    <xf numFmtId="3" fontId="6" fillId="0" borderId="0" xfId="0" applyNumberFormat="1" applyFont="1" applyAlignment="1">
      <alignment horizontal="center"/>
    </xf>
    <xf numFmtId="0" fontId="12" fillId="0" borderId="0" xfId="0" applyFont="1" applyAlignment="1">
      <alignment horizontal="center"/>
    </xf>
    <xf numFmtId="0" fontId="3" fillId="2" borderId="15" xfId="0" applyFont="1" applyFill="1" applyBorder="1" applyAlignment="1">
      <alignment horizontal="center"/>
    </xf>
    <xf numFmtId="3" fontId="3" fillId="2" borderId="15" xfId="0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right"/>
    </xf>
    <xf numFmtId="167" fontId="3" fillId="0" borderId="1" xfId="0" applyNumberFormat="1" applyFont="1" applyBorder="1" applyAlignment="1">
      <alignment horizontal="center"/>
    </xf>
    <xf numFmtId="0" fontId="10" fillId="0" borderId="14" xfId="0" applyFont="1" applyBorder="1" applyAlignment="1">
      <alignment horizontal="left"/>
    </xf>
    <xf numFmtId="0" fontId="11" fillId="0" borderId="15" xfId="0" applyFont="1" applyBorder="1" applyAlignment="1">
      <alignment horizontal="center"/>
    </xf>
    <xf numFmtId="3" fontId="10" fillId="0" borderId="15" xfId="0" applyNumberFormat="1" applyFont="1" applyBorder="1" applyAlignment="1">
      <alignment horizontal="center"/>
    </xf>
    <xf numFmtId="3" fontId="6" fillId="0" borderId="0" xfId="0" applyNumberFormat="1" applyFont="1" applyBorder="1" applyAlignment="1">
      <alignment horizontal="right"/>
    </xf>
    <xf numFmtId="0" fontId="14" fillId="0" borderId="0" xfId="0" applyFont="1" applyBorder="1" applyAlignment="1">
      <alignment horizontal="center"/>
    </xf>
    <xf numFmtId="2" fontId="3" fillId="0" borderId="0" xfId="0" applyNumberFormat="1" applyFont="1"/>
    <xf numFmtId="0" fontId="8" fillId="0" borderId="0" xfId="0" applyFont="1" applyAlignment="1">
      <alignment horizontal="left"/>
    </xf>
    <xf numFmtId="0" fontId="17" fillId="0" borderId="0" xfId="0" applyFont="1"/>
    <xf numFmtId="0" fontId="4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4" fillId="0" borderId="0" xfId="0" applyFont="1" applyBorder="1" applyAlignment="1">
      <alignment horizontal="left"/>
    </xf>
    <xf numFmtId="0" fontId="14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8" fillId="2" borderId="15" xfId="0" applyFont="1" applyFill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8" fillId="0" borderId="15" xfId="0" applyFont="1" applyBorder="1" applyAlignment="1">
      <alignment horizontal="center"/>
    </xf>
    <xf numFmtId="0" fontId="4" fillId="0" borderId="0" xfId="0" applyFont="1" applyFill="1" applyAlignment="1">
      <alignment horizontal="left"/>
    </xf>
    <xf numFmtId="0" fontId="16" fillId="2" borderId="17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166" fontId="21" fillId="0" borderId="1" xfId="0" applyNumberFormat="1" applyFont="1" applyFill="1" applyBorder="1" applyAlignment="1">
      <alignment horizontal="right"/>
    </xf>
    <xf numFmtId="166" fontId="21" fillId="0" borderId="0" xfId="0" applyNumberFormat="1" applyFont="1" applyFill="1" applyAlignment="1">
      <alignment horizontal="right"/>
    </xf>
    <xf numFmtId="166" fontId="21" fillId="0" borderId="0" xfId="0" applyNumberFormat="1" applyFont="1" applyAlignment="1">
      <alignment horizontal="right"/>
    </xf>
    <xf numFmtId="0" fontId="26" fillId="0" borderId="0" xfId="0" applyFont="1" applyAlignment="1">
      <alignment horizontal="left"/>
    </xf>
    <xf numFmtId="0" fontId="27" fillId="0" borderId="0" xfId="0" applyFont="1" applyAlignment="1">
      <alignment horizontal="center"/>
    </xf>
    <xf numFmtId="0" fontId="3" fillId="0" borderId="0" xfId="0" applyFont="1" applyFill="1" applyAlignment="1">
      <alignment horizontal="left"/>
    </xf>
    <xf numFmtId="0" fontId="7" fillId="0" borderId="0" xfId="1" applyFont="1" applyBorder="1"/>
    <xf numFmtId="0" fontId="7" fillId="0" borderId="0" xfId="1" applyFont="1" applyBorder="1" applyAlignment="1">
      <alignment horizontal="right"/>
    </xf>
    <xf numFmtId="0" fontId="3" fillId="0" borderId="3" xfId="0" applyFont="1" applyBorder="1" applyAlignment="1">
      <alignment horizontal="left"/>
    </xf>
    <xf numFmtId="167" fontId="24" fillId="0" borderId="0" xfId="0" applyNumberFormat="1" applyFont="1" applyFill="1" applyBorder="1" applyAlignment="1">
      <alignment horizontal="center"/>
    </xf>
    <xf numFmtId="0" fontId="6" fillId="0" borderId="0" xfId="0" applyFont="1"/>
    <xf numFmtId="0" fontId="6" fillId="0" borderId="0" xfId="0" applyFont="1" applyFill="1"/>
    <xf numFmtId="0" fontId="23" fillId="0" borderId="0" xfId="0" applyFont="1"/>
    <xf numFmtId="166" fontId="23" fillId="0" borderId="0" xfId="0" applyNumberFormat="1" applyFont="1" applyFill="1" applyBorder="1" applyAlignment="1">
      <alignment horizontal="center" vertical="center"/>
    </xf>
    <xf numFmtId="167" fontId="3" fillId="0" borderId="0" xfId="0" applyNumberFormat="1" applyFont="1" applyAlignment="1">
      <alignment horizontal="center"/>
    </xf>
    <xf numFmtId="167" fontId="7" fillId="0" borderId="0" xfId="0" applyNumberFormat="1" applyFont="1" applyAlignment="1">
      <alignment horizontal="center"/>
    </xf>
    <xf numFmtId="167" fontId="6" fillId="0" borderId="0" xfId="0" applyNumberFormat="1" applyFont="1" applyAlignment="1">
      <alignment horizontal="center"/>
    </xf>
    <xf numFmtId="167" fontId="3" fillId="2" borderId="15" xfId="0" applyNumberFormat="1" applyFont="1" applyFill="1" applyBorder="1" applyAlignment="1">
      <alignment horizontal="center"/>
    </xf>
    <xf numFmtId="167" fontId="3" fillId="0" borderId="1" xfId="0" applyNumberFormat="1" applyFont="1" applyBorder="1" applyAlignment="1">
      <alignment horizontal="center"/>
    </xf>
    <xf numFmtId="167" fontId="3" fillId="0" borderId="1" xfId="0" applyNumberFormat="1" applyFont="1" applyFill="1" applyBorder="1" applyAlignment="1">
      <alignment horizontal="center"/>
    </xf>
    <xf numFmtId="167" fontId="3" fillId="0" borderId="0" xfId="0" applyNumberFormat="1" applyFont="1" applyBorder="1" applyAlignment="1">
      <alignment horizontal="center"/>
    </xf>
    <xf numFmtId="167" fontId="10" fillId="0" borderId="15" xfId="0" applyNumberFormat="1" applyFont="1" applyBorder="1" applyAlignment="1">
      <alignment horizontal="center"/>
    </xf>
    <xf numFmtId="167" fontId="3" fillId="0" borderId="0" xfId="0" applyNumberFormat="1" applyFont="1"/>
    <xf numFmtId="0" fontId="13" fillId="0" borderId="0" xfId="0" applyFont="1" applyBorder="1" applyAlignment="1">
      <alignment horizontal="left"/>
    </xf>
    <xf numFmtId="0" fontId="20" fillId="0" borderId="0" xfId="0" applyFont="1" applyBorder="1" applyAlignment="1">
      <alignment horizontal="center"/>
    </xf>
    <xf numFmtId="167" fontId="6" fillId="0" borderId="0" xfId="0" applyNumberFormat="1" applyFont="1" applyBorder="1"/>
    <xf numFmtId="167" fontId="6" fillId="0" borderId="0" xfId="0" applyNumberFormat="1" applyFont="1" applyBorder="1" applyAlignment="1">
      <alignment horizontal="right"/>
    </xf>
    <xf numFmtId="167" fontId="6" fillId="2" borderId="16" xfId="0" applyNumberFormat="1" applyFont="1" applyFill="1" applyBorder="1" applyAlignment="1">
      <alignment horizontal="center"/>
    </xf>
    <xf numFmtId="167" fontId="23" fillId="0" borderId="0" xfId="0" applyNumberFormat="1" applyFont="1"/>
    <xf numFmtId="167" fontId="3" fillId="0" borderId="0" xfId="0" applyNumberFormat="1" applyFont="1" applyBorder="1" applyAlignment="1">
      <alignment horizontal="center"/>
    </xf>
    <xf numFmtId="167" fontId="7" fillId="0" borderId="0" xfId="0" applyNumberFormat="1" applyFont="1" applyBorder="1" applyAlignment="1">
      <alignment horizontal="center"/>
    </xf>
    <xf numFmtId="167" fontId="3" fillId="0" borderId="0" xfId="0" applyNumberFormat="1" applyFont="1" applyAlignment="1">
      <alignment horizontal="center"/>
    </xf>
    <xf numFmtId="167" fontId="3" fillId="2" borderId="16" xfId="0" applyNumberFormat="1" applyFont="1" applyFill="1" applyBorder="1" applyAlignment="1">
      <alignment horizontal="center"/>
    </xf>
    <xf numFmtId="167" fontId="3" fillId="0" borderId="1" xfId="0" applyNumberFormat="1" applyFont="1" applyFill="1" applyBorder="1" applyAlignment="1">
      <alignment horizontal="center"/>
    </xf>
    <xf numFmtId="167" fontId="3" fillId="0" borderId="1" xfId="0" applyNumberFormat="1" applyFont="1" applyBorder="1" applyAlignment="1">
      <alignment horizontal="center"/>
    </xf>
    <xf numFmtId="167" fontId="10" fillId="0" borderId="17" xfId="0" applyNumberFormat="1" applyFont="1" applyBorder="1" applyAlignment="1">
      <alignment horizontal="center"/>
    </xf>
    <xf numFmtId="167" fontId="3" fillId="0" borderId="0" xfId="0" applyNumberFormat="1" applyFont="1"/>
    <xf numFmtId="165" fontId="19" fillId="0" borderId="0" xfId="2" applyNumberFormat="1" applyFont="1" applyAlignment="1">
      <alignment horizontal="center"/>
    </xf>
    <xf numFmtId="166" fontId="3" fillId="0" borderId="0" xfId="0" applyNumberFormat="1" applyFont="1" applyFill="1" applyBorder="1"/>
    <xf numFmtId="166" fontId="3" fillId="0" borderId="10" xfId="0" applyNumberFormat="1" applyFont="1" applyFill="1" applyBorder="1" applyAlignment="1">
      <alignment horizontal="center"/>
    </xf>
    <xf numFmtId="166" fontId="22" fillId="0" borderId="0" xfId="0" applyNumberFormat="1" applyFont="1" applyFill="1" applyBorder="1" applyAlignment="1">
      <alignment horizontal="center"/>
    </xf>
    <xf numFmtId="167" fontId="6" fillId="0" borderId="21" xfId="0" applyNumberFormat="1" applyFont="1" applyFill="1" applyBorder="1" applyAlignment="1">
      <alignment horizontal="center"/>
    </xf>
    <xf numFmtId="0" fontId="16" fillId="0" borderId="0" xfId="0" applyFont="1" applyAlignment="1">
      <alignment horizontal="center"/>
    </xf>
    <xf numFmtId="0" fontId="5" fillId="0" borderId="5" xfId="0" applyFont="1" applyBorder="1"/>
    <xf numFmtId="165" fontId="18" fillId="0" borderId="6" xfId="2" applyNumberFormat="1" applyFont="1" applyBorder="1" applyAlignment="1">
      <alignment horizontal="center"/>
    </xf>
    <xf numFmtId="0" fontId="18" fillId="0" borderId="7" xfId="0" applyFont="1" applyBorder="1" applyAlignment="1">
      <alignment horizontal="center"/>
    </xf>
    <xf numFmtId="9" fontId="16" fillId="0" borderId="13" xfId="2" applyFont="1" applyBorder="1" applyAlignment="1">
      <alignment horizontal="center"/>
    </xf>
    <xf numFmtId="0" fontId="24" fillId="0" borderId="12" xfId="0" applyFont="1" applyBorder="1" applyAlignment="1">
      <alignment horizontal="left"/>
    </xf>
    <xf numFmtId="0" fontId="24" fillId="0" borderId="5" xfId="0" applyFont="1" applyBorder="1" applyAlignment="1">
      <alignment horizontal="left"/>
    </xf>
    <xf numFmtId="9" fontId="16" fillId="0" borderId="7" xfId="2" applyFont="1" applyBorder="1" applyAlignment="1">
      <alignment horizontal="center"/>
    </xf>
    <xf numFmtId="0" fontId="11" fillId="0" borderId="12" xfId="0" applyFont="1" applyBorder="1" applyAlignment="1">
      <alignment horizontal="left"/>
    </xf>
    <xf numFmtId="165" fontId="15" fillId="0" borderId="0" xfId="2" applyNumberFormat="1" applyFont="1" applyBorder="1" applyAlignment="1">
      <alignment horizontal="center"/>
    </xf>
    <xf numFmtId="0" fontId="25" fillId="0" borderId="12" xfId="0" applyFont="1" applyBorder="1" applyAlignment="1">
      <alignment horizontal="left"/>
    </xf>
    <xf numFmtId="0" fontId="25" fillId="0" borderId="2" xfId="0" applyFont="1" applyBorder="1" applyAlignment="1">
      <alignment horizontal="left"/>
    </xf>
    <xf numFmtId="165" fontId="15" fillId="0" borderId="8" xfId="2" applyNumberFormat="1" applyFont="1" applyBorder="1" applyAlignment="1">
      <alignment horizontal="center"/>
    </xf>
    <xf numFmtId="9" fontId="15" fillId="2" borderId="13" xfId="2" applyFont="1" applyFill="1" applyBorder="1" applyAlignment="1">
      <alignment horizontal="center"/>
    </xf>
    <xf numFmtId="9" fontId="15" fillId="2" borderId="9" xfId="2" applyFont="1" applyFill="1" applyBorder="1" applyAlignment="1">
      <alignment horizontal="center"/>
    </xf>
    <xf numFmtId="9" fontId="15" fillId="0" borderId="13" xfId="2" applyFont="1" applyFill="1" applyBorder="1" applyAlignment="1">
      <alignment horizontal="center"/>
    </xf>
    <xf numFmtId="165" fontId="10" fillId="0" borderId="0" xfId="2" applyNumberFormat="1" applyFont="1" applyBorder="1" applyAlignment="1">
      <alignment horizontal="center"/>
    </xf>
    <xf numFmtId="165" fontId="10" fillId="0" borderId="6" xfId="2" applyNumberFormat="1" applyFont="1" applyBorder="1" applyAlignment="1">
      <alignment horizontal="center"/>
    </xf>
    <xf numFmtId="0" fontId="10" fillId="0" borderId="12" xfId="0" applyFont="1" applyBorder="1" applyAlignment="1">
      <alignment horizontal="left"/>
    </xf>
    <xf numFmtId="9" fontId="5" fillId="0" borderId="0" xfId="0" applyNumberFormat="1" applyFont="1" applyAlignment="1">
      <alignment horizontal="center"/>
    </xf>
    <xf numFmtId="4" fontId="3" fillId="0" borderId="10" xfId="0" applyNumberFormat="1" applyFont="1" applyFill="1" applyBorder="1" applyAlignment="1">
      <alignment horizontal="center"/>
    </xf>
    <xf numFmtId="167" fontId="3" fillId="0" borderId="0" xfId="0" applyNumberFormat="1" applyFont="1" applyFill="1" applyAlignment="1">
      <alignment horizontal="center"/>
    </xf>
    <xf numFmtId="167" fontId="3" fillId="0" borderId="0" xfId="0" applyNumberFormat="1" applyFont="1" applyFill="1" applyBorder="1" applyAlignment="1">
      <alignment horizontal="center"/>
    </xf>
    <xf numFmtId="167" fontId="22" fillId="0" borderId="0" xfId="0" applyNumberFormat="1" applyFont="1" applyFill="1" applyAlignment="1">
      <alignment horizontal="center"/>
    </xf>
    <xf numFmtId="167" fontId="23" fillId="3" borderId="14" xfId="0" applyNumberFormat="1" applyFont="1" applyFill="1" applyBorder="1" applyAlignment="1">
      <alignment horizontal="center" vertical="center"/>
    </xf>
    <xf numFmtId="167" fontId="24" fillId="0" borderId="0" xfId="0" applyNumberFormat="1" applyFont="1" applyFill="1" applyBorder="1" applyAlignment="1">
      <alignment horizontal="center"/>
    </xf>
    <xf numFmtId="167" fontId="3" fillId="0" borderId="0" xfId="0" applyNumberFormat="1" applyFont="1" applyAlignment="1">
      <alignment horizontal="center"/>
    </xf>
    <xf numFmtId="167" fontId="23" fillId="4" borderId="14" xfId="0" applyNumberFormat="1" applyFont="1" applyFill="1" applyBorder="1" applyAlignment="1">
      <alignment horizontal="center" vertical="center"/>
    </xf>
    <xf numFmtId="167" fontId="23" fillId="5" borderId="14" xfId="0" applyNumberFormat="1" applyFont="1" applyFill="1" applyBorder="1" applyAlignment="1">
      <alignment horizontal="center" vertical="center"/>
    </xf>
    <xf numFmtId="167" fontId="23" fillId="0" borderId="17" xfId="0" applyNumberFormat="1" applyFont="1" applyFill="1" applyBorder="1" applyAlignment="1">
      <alignment horizontal="center" vertical="center"/>
    </xf>
    <xf numFmtId="167" fontId="3" fillId="0" borderId="6" xfId="0" applyNumberFormat="1" applyFont="1" applyFill="1" applyBorder="1" applyAlignment="1">
      <alignment horizontal="center"/>
    </xf>
    <xf numFmtId="167" fontId="6" fillId="0" borderId="17" xfId="0" applyNumberFormat="1" applyFont="1" applyFill="1" applyBorder="1" applyAlignment="1">
      <alignment horizontal="center"/>
    </xf>
    <xf numFmtId="0" fontId="5" fillId="0" borderId="8" xfId="0" applyFont="1" applyBorder="1" applyAlignment="1">
      <alignment horizontal="center"/>
    </xf>
    <xf numFmtId="171" fontId="3" fillId="0" borderId="1" xfId="0" applyNumberFormat="1" applyFont="1" applyFill="1" applyBorder="1" applyAlignment="1">
      <alignment horizontal="center"/>
    </xf>
    <xf numFmtId="171" fontId="3" fillId="0" borderId="0" xfId="0" applyNumberFormat="1" applyFont="1" applyFill="1" applyBorder="1" applyAlignment="1">
      <alignment horizontal="center"/>
    </xf>
  </cellXfs>
  <cellStyles count="3">
    <cellStyle name="Normal" xfId="0" builtinId="0"/>
    <cellStyle name="Normal_Récap BSF" xfId="1"/>
    <cellStyle name="Pourcentage" xfId="2" builtinId="5"/>
  </cellStyles>
  <dxfs count="3">
    <dxf>
      <fill>
        <patternFill>
          <bgColor indexed="42"/>
        </patternFill>
      </fill>
    </dxf>
    <dxf>
      <fill>
        <patternFill>
          <bgColor indexed="44"/>
        </patternFill>
      </fill>
    </dxf>
    <dxf>
      <font>
        <condense val="0"/>
        <extend val="0"/>
        <color auto="1"/>
      </font>
      <fill>
        <patternFill>
          <bgColor indexed="43"/>
        </patternFill>
      </fill>
    </dxf>
  </dxfs>
  <tableStyles count="0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enableFormatConditionsCalculation="0">
    <pageSetUpPr fitToPage="1"/>
  </sheetPr>
  <dimension ref="A21:AB138"/>
  <sheetViews>
    <sheetView tabSelected="1" topLeftCell="A17" zoomScale="90" zoomScaleNormal="90" zoomScalePageLayoutView="90" workbookViewId="0">
      <selection activeCell="P43" sqref="P43"/>
    </sheetView>
  </sheetViews>
  <sheetFormatPr baseColWidth="10" defaultRowHeight="15"/>
  <cols>
    <col min="1" max="1" width="7" style="57" customWidth="1"/>
    <col min="2" max="2" width="8" style="35" customWidth="1"/>
    <col min="3" max="3" width="38.28515625" style="4" customWidth="1"/>
    <col min="4" max="4" width="6.140625" style="38" customWidth="1"/>
    <col min="5" max="5" width="5.7109375" style="38" customWidth="1"/>
    <col min="6" max="6" width="4.140625" style="38" customWidth="1"/>
    <col min="7" max="7" width="9.140625" style="4" customWidth="1"/>
    <col min="8" max="8" width="10.140625" style="4" customWidth="1"/>
    <col min="9" max="9" width="6.28515625" style="4" customWidth="1"/>
    <col min="10" max="10" width="11.140625" style="4" bestFit="1" customWidth="1"/>
    <col min="11" max="11" width="12" style="69" customWidth="1"/>
    <col min="12" max="12" width="13" style="83" bestFit="1" customWidth="1"/>
    <col min="13" max="13" width="11.28515625" style="75" customWidth="1"/>
    <col min="14" max="14" width="1.7109375" style="4" customWidth="1"/>
    <col min="15" max="15" width="1.140625" style="4" customWidth="1"/>
    <col min="16" max="16" width="11.42578125" style="115" customWidth="1"/>
    <col min="17" max="17" width="11.5703125" style="115" customWidth="1"/>
    <col min="18" max="18" width="13.5703125" style="115" customWidth="1"/>
    <col min="19" max="19" width="13.5703125" style="110" customWidth="1"/>
    <col min="20" max="20" width="13.5703125" style="85" customWidth="1"/>
    <col min="21" max="21" width="8" style="49" bestFit="1" customWidth="1"/>
    <col min="22" max="22" width="10.7109375" style="34" hidden="1" customWidth="1"/>
    <col min="23" max="23" width="10.7109375" style="4"/>
    <col min="24" max="24" width="27.5703125" style="4" hidden="1" customWidth="1"/>
    <col min="25" max="25" width="36.85546875" style="4" hidden="1" customWidth="1"/>
    <col min="26" max="26" width="0" style="4" hidden="1" customWidth="1"/>
    <col min="27" max="27" width="54.140625" style="4" hidden="1" customWidth="1"/>
    <col min="28" max="28" width="21.28515625" style="4" hidden="1" customWidth="1"/>
    <col min="29" max="16384" width="10.7109375" style="4"/>
  </cols>
  <sheetData>
    <row r="21" spans="1:26" s="10" customFormat="1">
      <c r="A21" s="11"/>
      <c r="B21" s="33"/>
      <c r="C21" s="13"/>
      <c r="D21" s="84"/>
      <c r="E21" s="40"/>
      <c r="F21" s="40"/>
      <c r="G21" s="12"/>
      <c r="H21" s="7"/>
      <c r="I21" s="7"/>
      <c r="J21" s="8"/>
      <c r="K21" s="62"/>
      <c r="L21" s="77"/>
      <c r="M21" s="72"/>
      <c r="N21" s="9"/>
      <c r="O21" s="9"/>
      <c r="P21" s="112"/>
      <c r="Q21" s="112"/>
      <c r="R21" s="112"/>
      <c r="S21" s="112"/>
      <c r="T21" s="87"/>
      <c r="U21" s="48"/>
      <c r="V21" s="34"/>
      <c r="X21" s="53"/>
      <c r="Y21" s="54"/>
      <c r="Z21" s="54"/>
    </row>
    <row r="22" spans="1:26" s="10" customFormat="1">
      <c r="A22" s="11"/>
      <c r="B22" s="33"/>
      <c r="C22" s="13"/>
      <c r="D22" s="84"/>
      <c r="E22" s="40"/>
      <c r="F22" s="40"/>
      <c r="G22" s="12"/>
      <c r="H22" s="7"/>
      <c r="I22" s="7"/>
      <c r="J22" s="8"/>
      <c r="K22" s="62"/>
      <c r="L22" s="77"/>
      <c r="M22" s="72"/>
      <c r="N22" s="9"/>
      <c r="O22" s="9"/>
      <c r="P22" s="112"/>
      <c r="Q22" s="112"/>
      <c r="R22" s="112"/>
      <c r="S22" s="112"/>
      <c r="T22" s="87"/>
      <c r="U22" s="48"/>
      <c r="V22" s="34"/>
      <c r="X22" s="53"/>
      <c r="Y22" s="54"/>
      <c r="Z22" s="54"/>
    </row>
    <row r="23" spans="1:26" s="10" customFormat="1">
      <c r="A23" s="11"/>
      <c r="B23" s="33"/>
      <c r="C23" s="13"/>
      <c r="D23" s="84"/>
      <c r="E23" s="40"/>
      <c r="F23" s="40"/>
      <c r="G23" s="12"/>
      <c r="H23" s="7"/>
      <c r="I23" s="7"/>
      <c r="J23" s="8"/>
      <c r="K23" s="62"/>
      <c r="L23" s="77"/>
      <c r="M23" s="72"/>
      <c r="N23" s="9"/>
      <c r="O23" s="9"/>
      <c r="P23" s="112"/>
      <c r="Q23" s="112"/>
      <c r="R23" s="112"/>
      <c r="S23" s="112"/>
      <c r="T23" s="87"/>
      <c r="U23" s="48"/>
      <c r="V23" s="34"/>
      <c r="X23" s="53"/>
      <c r="Y23" s="54"/>
      <c r="Z23" s="54"/>
    </row>
    <row r="24" spans="1:26" s="10" customFormat="1">
      <c r="A24" s="11"/>
      <c r="B24" s="33"/>
      <c r="C24" s="13"/>
      <c r="D24" s="84"/>
      <c r="E24" s="40"/>
      <c r="F24" s="40"/>
      <c r="G24" s="12"/>
      <c r="H24" s="7"/>
      <c r="I24" s="7"/>
      <c r="J24" s="8"/>
      <c r="K24" s="62"/>
      <c r="L24" s="77"/>
      <c r="M24" s="72"/>
      <c r="N24" s="9"/>
      <c r="O24" s="9"/>
      <c r="P24" s="112"/>
      <c r="Q24" s="112"/>
      <c r="R24" s="112"/>
      <c r="S24" s="112"/>
      <c r="T24" s="87"/>
      <c r="U24" s="48"/>
      <c r="V24" s="34"/>
      <c r="X24" s="53"/>
      <c r="Y24" s="54"/>
      <c r="Z24" s="54"/>
    </row>
    <row r="25" spans="1:26" ht="18" thickBot="1">
      <c r="A25" s="59"/>
      <c r="C25" s="50"/>
      <c r="D25" s="51"/>
      <c r="G25" s="22"/>
      <c r="H25" s="2"/>
      <c r="I25" s="2"/>
      <c r="J25" s="3"/>
      <c r="K25" s="61"/>
      <c r="L25" s="78"/>
      <c r="M25" s="72"/>
      <c r="N25" s="6"/>
      <c r="O25" s="6"/>
      <c r="U25" s="47">
        <f t="shared" ref="U25:U42" si="0">SUM(P25:S25)</f>
        <v>0</v>
      </c>
    </row>
    <row r="26" spans="1:26" ht="16" thickBot="1">
      <c r="A26" s="59"/>
      <c r="B26" s="45">
        <v>1</v>
      </c>
      <c r="C26" s="20" t="s">
        <v>51</v>
      </c>
      <c r="D26" s="41" t="s">
        <v>50</v>
      </c>
      <c r="E26" s="41" t="s">
        <v>48</v>
      </c>
      <c r="F26" s="41" t="s">
        <v>53</v>
      </c>
      <c r="G26" s="23" t="s">
        <v>52</v>
      </c>
      <c r="H26" s="23" t="s">
        <v>58</v>
      </c>
      <c r="I26" s="23" t="s">
        <v>56</v>
      </c>
      <c r="J26" s="24" t="s">
        <v>59</v>
      </c>
      <c r="K26" s="64" t="s">
        <v>60</v>
      </c>
      <c r="L26" s="79" t="s">
        <v>47</v>
      </c>
      <c r="M26" s="74" t="s">
        <v>62</v>
      </c>
      <c r="N26" s="25"/>
      <c r="O26" s="25"/>
      <c r="P26" s="113" t="s">
        <v>26</v>
      </c>
      <c r="Q26" s="116" t="s">
        <v>27</v>
      </c>
      <c r="R26" s="117" t="s">
        <v>28</v>
      </c>
      <c r="S26" s="118" t="s">
        <v>29</v>
      </c>
      <c r="T26" s="60"/>
      <c r="U26" s="47">
        <f t="shared" si="0"/>
        <v>0</v>
      </c>
    </row>
    <row r="27" spans="1:26">
      <c r="A27" s="59"/>
      <c r="C27" s="1"/>
      <c r="G27" s="2"/>
      <c r="H27" s="2"/>
      <c r="I27" s="2"/>
      <c r="J27" s="3"/>
      <c r="K27" s="61"/>
      <c r="L27" s="78"/>
      <c r="M27" s="72"/>
      <c r="N27" s="6"/>
      <c r="O27" s="6"/>
      <c r="P27" s="114"/>
      <c r="Q27" s="114"/>
      <c r="R27" s="114"/>
      <c r="S27" s="114"/>
      <c r="T27" s="56"/>
      <c r="U27" s="47">
        <f t="shared" si="0"/>
        <v>0</v>
      </c>
    </row>
    <row r="28" spans="1:26">
      <c r="A28" s="59"/>
      <c r="B28" s="37">
        <v>1100</v>
      </c>
      <c r="C28" s="70" t="s">
        <v>49</v>
      </c>
      <c r="D28" s="71"/>
      <c r="E28" s="71"/>
      <c r="F28" s="71"/>
      <c r="G28" s="15"/>
      <c r="H28" s="15"/>
      <c r="I28" s="15"/>
      <c r="J28" s="18"/>
      <c r="K28" s="67"/>
      <c r="L28" s="76"/>
      <c r="M28" s="72">
        <f>SUM(L29:L32)</f>
        <v>46500</v>
      </c>
      <c r="N28" s="6"/>
      <c r="O28" s="6"/>
      <c r="P28" s="110"/>
      <c r="Q28" s="110"/>
      <c r="R28" s="110"/>
      <c r="T28" s="5"/>
      <c r="U28" s="47">
        <f t="shared" si="0"/>
        <v>0</v>
      </c>
    </row>
    <row r="29" spans="1:26">
      <c r="A29" s="59" t="s">
        <v>25</v>
      </c>
      <c r="B29" s="35">
        <f>B28+1</f>
        <v>1101</v>
      </c>
      <c r="C29" s="16" t="s">
        <v>30</v>
      </c>
      <c r="D29" s="42">
        <v>1</v>
      </c>
      <c r="E29" s="42"/>
      <c r="F29" s="42"/>
      <c r="G29" s="17">
        <f>SUM(D29:F29)</f>
        <v>1</v>
      </c>
      <c r="H29" s="17" t="s">
        <v>61</v>
      </c>
      <c r="I29" s="17">
        <v>1</v>
      </c>
      <c r="J29" s="65">
        <v>0</v>
      </c>
      <c r="K29" s="65">
        <v>25000</v>
      </c>
      <c r="L29" s="80">
        <f>K29*I29*G29*D29</f>
        <v>25000</v>
      </c>
      <c r="M29" s="72"/>
      <c r="N29" s="6"/>
      <c r="O29" s="6"/>
      <c r="P29" s="122" t="str">
        <f>IF(A29="BE",L29," ")&amp;IF(A29="BELU",(L29*$E$55)," ")&amp;IF(A29="BEFR",(L29*$E$58)," ")&amp;IF(A29="TOUS",(L29*$E$61)," ")</f>
        <v xml:space="preserve">    </v>
      </c>
      <c r="Q29" s="122" t="str">
        <f>IF(A29="LU",L29,"  ")&amp;IF(A29="BELU",(L29*$E$56)," ")&amp;IF(A29="TOUS",(L29*$E$62)," ")</f>
        <v xml:space="preserve">25000  </v>
      </c>
      <c r="R29" s="122" t="str">
        <f>IF(A29="FR",L29,"  ")&amp;IF(A29="BEFR",(L29*$E$59)," ")&amp;IF(A29="TOUS",(L29*$E$63)," ")</f>
        <v xml:space="preserve">    </v>
      </c>
      <c r="S29" s="122" t="str">
        <f>IF(A29="AU",L29,"  ")&amp;IF(A29="TOUS",(L29*$E$64)," ")</f>
        <v xml:space="preserve">   </v>
      </c>
      <c r="T29" s="109"/>
      <c r="U29" s="47">
        <f t="shared" si="0"/>
        <v>0</v>
      </c>
    </row>
    <row r="30" spans="1:26" hidden="1">
      <c r="A30" s="59"/>
      <c r="B30" s="35">
        <f>B29+1</f>
        <v>1102</v>
      </c>
      <c r="C30" s="16" t="s">
        <v>24</v>
      </c>
      <c r="D30" s="42">
        <v>1</v>
      </c>
      <c r="E30" s="42"/>
      <c r="F30" s="42"/>
      <c r="G30" s="17">
        <v>1</v>
      </c>
      <c r="H30" s="17" t="s">
        <v>61</v>
      </c>
      <c r="I30" s="17"/>
      <c r="J30" s="26"/>
      <c r="K30" s="65">
        <v>15000</v>
      </c>
      <c r="L30" s="80">
        <f>K30*I30*G30*D30</f>
        <v>0</v>
      </c>
      <c r="M30" s="72"/>
      <c r="N30" s="6"/>
      <c r="O30" s="6"/>
      <c r="P30" s="122" t="str">
        <f>IF(A30="BE",L30,"0")&amp;IF(A30="BELU",(L30*$E$55)," ")&amp;IF(A30="BEFR",(L30*$E$58)," ")&amp;IF(A30="TOUS",(L30*$E$61)," ")</f>
        <v xml:space="preserve">0   </v>
      </c>
      <c r="Q30" s="122" t="str">
        <f>IF(A30="LU",L30,"  ")&amp;IF(A30="BELU",(L30*$E$56)," ")&amp;IF(A30="TOUS",(L30*$E$62)," ")</f>
        <v xml:space="preserve">    </v>
      </c>
      <c r="R30" s="122" t="str">
        <f>IF(A30="FR",L30,"  ")&amp;IF(A30="BEFR",(L30*$E$59)," ")&amp;IF(A30="TOUS",(L30*$E$63)," ")</f>
        <v xml:space="preserve">    </v>
      </c>
      <c r="S30" s="122" t="str">
        <f>IF(A30="AU",L30,"  ")&amp;IF(A30="TOUS",(L30*$E$64)," ")</f>
        <v xml:space="preserve">   </v>
      </c>
      <c r="T30" s="86"/>
      <c r="U30" s="47">
        <f t="shared" si="0"/>
        <v>0</v>
      </c>
    </row>
    <row r="31" spans="1:26">
      <c r="A31" s="59" t="s">
        <v>43</v>
      </c>
      <c r="B31" s="35">
        <f t="shared" ref="B31:B32" si="1">B30+1</f>
        <v>1103</v>
      </c>
      <c r="C31" s="16" t="s">
        <v>46</v>
      </c>
      <c r="D31" s="42">
        <v>1</v>
      </c>
      <c r="E31" s="42"/>
      <c r="F31" s="42"/>
      <c r="G31" s="17">
        <v>1</v>
      </c>
      <c r="H31" s="17" t="s">
        <v>61</v>
      </c>
      <c r="I31" s="17">
        <v>1</v>
      </c>
      <c r="J31" s="65"/>
      <c r="K31" s="65">
        <v>15000</v>
      </c>
      <c r="L31" s="80">
        <f>K31*I31*G31*D31</f>
        <v>15000</v>
      </c>
      <c r="M31" s="72"/>
      <c r="N31" s="6"/>
      <c r="O31" s="6"/>
      <c r="P31" s="122" t="str">
        <f>IF(A31="BE",L31,"0")&amp;IF(A31="BELU",(L31*$E$55)," ")&amp;IF(A31="BEFR",(L31*$E$58)," ")&amp;IF(A31="TOUS",(L31*$E$61)," ")</f>
        <v xml:space="preserve">15000   </v>
      </c>
      <c r="Q31" s="122" t="str">
        <f>IF(A31="LU",L31,"  ")&amp;IF(A31="BELU",(L31*$E$56)," ")&amp;IF(A31="TOUS",(L31*$E$62)," ")</f>
        <v xml:space="preserve">    </v>
      </c>
      <c r="R31" s="122" t="str">
        <f>IF(A31="FR",L31,"  ")&amp;IF(A31="BEFR",(L31*$E$59)," ")&amp;IF(A31="TOUS",(L31*$E$63)," ")</f>
        <v xml:space="preserve">    </v>
      </c>
      <c r="S31" s="122" t="str">
        <f>IF(A31="AU",L31,"  ")&amp;IF(A31="TOUS",(L31*$E$64)," ")</f>
        <v xml:space="preserve">   </v>
      </c>
      <c r="T31" s="86"/>
      <c r="U31" s="47">
        <f t="shared" si="0"/>
        <v>0</v>
      </c>
    </row>
    <row r="32" spans="1:26">
      <c r="A32" s="59" t="s">
        <v>43</v>
      </c>
      <c r="B32" s="35">
        <f t="shared" si="1"/>
        <v>1104</v>
      </c>
      <c r="C32" s="16" t="s">
        <v>41</v>
      </c>
      <c r="D32" s="42">
        <v>1</v>
      </c>
      <c r="E32" s="42"/>
      <c r="F32" s="42"/>
      <c r="G32" s="17">
        <f>SUM(D32:F32)</f>
        <v>1</v>
      </c>
      <c r="H32" s="17" t="s">
        <v>61</v>
      </c>
      <c r="I32" s="17">
        <v>1</v>
      </c>
      <c r="J32" s="26">
        <v>0</v>
      </c>
      <c r="K32" s="65">
        <v>6500</v>
      </c>
      <c r="L32" s="81">
        <f>G32*I32*(J32+K32)</f>
        <v>6500</v>
      </c>
      <c r="M32" s="72"/>
      <c r="N32" s="6"/>
      <c r="O32" s="6"/>
      <c r="P32" s="122" t="str">
        <f>IF(A32="BE",L32,"0")&amp;IF(A32="BELU",(L32*$E$55)," ")&amp;IF(A32="BEFR",(L32*$E$58)," ")&amp;IF(A32="TOUS",(L32*$E$61)," ")</f>
        <v xml:space="preserve">6500   </v>
      </c>
      <c r="Q32" s="122" t="str">
        <f>IF(A32="LU",L32,"  ")&amp;IF(A32="BELU",(L32*$E$56)," ")&amp;IF(A32="TOUS",(L32*$E$62)," ")</f>
        <v xml:space="preserve">    </v>
      </c>
      <c r="R32" s="122" t="str">
        <f>IF(A32="FR",L32,"  ")&amp;IF(A32="BEFR",(L32*$E$59)," ")&amp;IF(A32="TOUS",(L32*$E$63)," ")</f>
        <v xml:space="preserve">    </v>
      </c>
      <c r="S32" s="122" t="str">
        <f>IF(A32="AU",L32,"  ")&amp;IF(A32="TOUS",(L32*$E$64)," ")</f>
        <v xml:space="preserve">   </v>
      </c>
      <c r="T32" s="86"/>
      <c r="U32" s="47">
        <f t="shared" si="0"/>
        <v>0</v>
      </c>
    </row>
    <row r="33" spans="1:26">
      <c r="A33" s="59"/>
      <c r="C33" s="1"/>
      <c r="G33" s="2"/>
      <c r="H33" s="2"/>
      <c r="I33" s="2"/>
      <c r="J33" s="3"/>
      <c r="K33" s="61"/>
      <c r="L33" s="78"/>
      <c r="M33" s="72"/>
      <c r="N33" s="6"/>
      <c r="O33" s="6"/>
      <c r="P33" s="123"/>
      <c r="Q33" s="123"/>
      <c r="R33" s="123"/>
      <c r="S33" s="123"/>
      <c r="T33" s="5"/>
      <c r="U33" s="47">
        <f t="shared" si="0"/>
        <v>0</v>
      </c>
    </row>
    <row r="34" spans="1:26">
      <c r="A34" s="59"/>
      <c r="B34" s="37">
        <v>1200</v>
      </c>
      <c r="C34" s="70" t="s">
        <v>54</v>
      </c>
      <c r="D34" s="31"/>
      <c r="E34" s="31"/>
      <c r="F34" s="31"/>
      <c r="G34" s="15"/>
      <c r="H34" s="15"/>
      <c r="I34" s="15"/>
      <c r="J34" s="18"/>
      <c r="K34" s="67"/>
      <c r="L34" s="76"/>
      <c r="M34" s="72">
        <f>SUM(L35:L38)</f>
        <v>8500</v>
      </c>
      <c r="N34" s="6"/>
      <c r="O34" s="6"/>
      <c r="P34" s="123"/>
      <c r="Q34" s="123"/>
      <c r="R34" s="123"/>
      <c r="S34" s="123"/>
      <c r="T34" s="5"/>
      <c r="U34" s="47">
        <f t="shared" si="0"/>
        <v>0</v>
      </c>
    </row>
    <row r="35" spans="1:26">
      <c r="A35" s="59" t="s">
        <v>44</v>
      </c>
      <c r="B35" s="35">
        <f>B34+1</f>
        <v>1201</v>
      </c>
      <c r="C35" s="16" t="s">
        <v>22</v>
      </c>
      <c r="D35" s="42">
        <v>1</v>
      </c>
      <c r="E35" s="42"/>
      <c r="F35" s="42"/>
      <c r="G35" s="17">
        <f>SUM(D35:F35)</f>
        <v>1</v>
      </c>
      <c r="H35" s="17" t="s">
        <v>61</v>
      </c>
      <c r="I35" s="17">
        <v>1</v>
      </c>
      <c r="J35" s="65">
        <v>0</v>
      </c>
      <c r="K35" s="65">
        <v>2000</v>
      </c>
      <c r="L35" s="81">
        <f>G35*I35*(J35+K35)</f>
        <v>2000</v>
      </c>
      <c r="M35" s="72"/>
      <c r="N35" s="6"/>
      <c r="O35" s="6"/>
      <c r="P35" s="122" t="str">
        <f>IF(A35="BE",L35,"0")&amp;IF(A35="BELU",(L35*$E$55)," ")&amp;IF(A35="BEFR",(L35*$E$58)," ")&amp;IF(A35="TOUS",(L35*$E$61)," ")</f>
        <v xml:space="preserve">2000   </v>
      </c>
      <c r="Q35" s="122" t="str">
        <f>IF(A35="LU",L35,"  ")&amp;IF(A35="BELU",(L35*$E$56)," ")&amp;IF(A35="TOUS",(L35*$E$62)," ")</f>
        <v xml:space="preserve">    </v>
      </c>
      <c r="R35" s="122" t="str">
        <f>IF(A35="FR",L35,"  ")&amp;IF(A35="BEFR",(L35*$E$59)," ")&amp;IF(A35="TOUS",(L35*$E$63)," ")</f>
        <v xml:space="preserve">    </v>
      </c>
      <c r="S35" s="122" t="str">
        <f>IF(A35="AU",L35,"  ")&amp;IF(A35="TOUS",(L35*$E$64)," ")</f>
        <v xml:space="preserve">   </v>
      </c>
      <c r="T35" s="86"/>
      <c r="U35" s="47">
        <f t="shared" si="0"/>
        <v>0</v>
      </c>
    </row>
    <row r="36" spans="1:26">
      <c r="A36" s="59" t="s">
        <v>44</v>
      </c>
      <c r="B36" s="35">
        <f t="shared" ref="B36:B38" si="2">B35+1</f>
        <v>1202</v>
      </c>
      <c r="C36" s="16" t="s">
        <v>55</v>
      </c>
      <c r="D36" s="42">
        <v>1</v>
      </c>
      <c r="E36" s="42"/>
      <c r="F36" s="42"/>
      <c r="G36" s="17">
        <f>SUM(D36:F36)</f>
        <v>1</v>
      </c>
      <c r="H36" s="17" t="s">
        <v>61</v>
      </c>
      <c r="I36" s="17">
        <v>1</v>
      </c>
      <c r="J36" s="26">
        <v>0</v>
      </c>
      <c r="K36" s="65">
        <v>2000</v>
      </c>
      <c r="L36" s="81">
        <f>G36*I36*(J36+K36)</f>
        <v>2000</v>
      </c>
      <c r="M36" s="72"/>
      <c r="N36" s="6"/>
      <c r="O36" s="6"/>
      <c r="P36" s="122" t="str">
        <f>IF(A36="BE",L36,"0")&amp;IF(A36="BELU",(L36*$E$55)," ")&amp;IF(A36="BEFR",(L36*$E$58)," ")&amp;IF(A36="TOUS",(L36*$E$61)," ")</f>
        <v xml:space="preserve">2000   </v>
      </c>
      <c r="Q36" s="122" t="str">
        <f>IF(A36="LU",L36,"  ")&amp;IF(A36="BELU",(L36*$E$56)," ")&amp;IF(A36="TOUS",(L36*$E$62)," ")</f>
        <v xml:space="preserve">    </v>
      </c>
      <c r="R36" s="122" t="str">
        <f>IF(A36="FR",L36,"  ")&amp;IF(A36="BEFR",(L36*$E$59)," ")&amp;IF(A36="TOUS",(L36*$E$63)," ")</f>
        <v xml:space="preserve">    </v>
      </c>
      <c r="S36" s="122" t="str">
        <f>IF(A36="AU",L36,"  ")&amp;IF(A36="TOUS",(L36*$E$64)," ")</f>
        <v xml:space="preserve">   </v>
      </c>
      <c r="T36" s="86"/>
      <c r="U36" s="47">
        <f t="shared" si="0"/>
        <v>0</v>
      </c>
    </row>
    <row r="37" spans="1:26">
      <c r="A37" s="59" t="s">
        <v>44</v>
      </c>
      <c r="B37" s="35">
        <f t="shared" si="2"/>
        <v>1203</v>
      </c>
      <c r="C37" s="46" t="s">
        <v>23</v>
      </c>
      <c r="D37" s="42">
        <v>1</v>
      </c>
      <c r="E37" s="42"/>
      <c r="F37" s="42"/>
      <c r="G37" s="17">
        <f>SUM(D37:F37)</f>
        <v>1</v>
      </c>
      <c r="H37" s="17" t="s">
        <v>61</v>
      </c>
      <c r="I37" s="17">
        <v>1</v>
      </c>
      <c r="J37" s="26">
        <v>0</v>
      </c>
      <c r="K37" s="66">
        <v>2500</v>
      </c>
      <c r="L37" s="81">
        <f>G37*I37*(J37+K37)</f>
        <v>2500</v>
      </c>
      <c r="M37" s="72"/>
      <c r="N37" s="6"/>
      <c r="O37" s="6"/>
      <c r="P37" s="122" t="str">
        <f>IF(A37="BE",L37,"0")&amp;IF(A37="BELU",(L37*$E$55)," ")&amp;IF(A37="BEFR",(L37*$E$58)," ")&amp;IF(A37="TOUS",(L37*$E$61)," ")</f>
        <v xml:space="preserve">2500   </v>
      </c>
      <c r="Q37" s="122" t="str">
        <f>IF(A37="LU",L37,"  ")&amp;IF(A37="BELU",(L37*$E$56)," ")&amp;IF(A37="TOUS",(L37*$E$62)," ")</f>
        <v xml:space="preserve">    </v>
      </c>
      <c r="R37" s="122" t="str">
        <f>IF(A37="FR",L37,"  ")&amp;IF(A37="BEFR",(L37*$E$59)," ")&amp;IF(A37="TOUS",(L37*$E$63)," ")</f>
        <v xml:space="preserve">    </v>
      </c>
      <c r="S37" s="122" t="str">
        <f>IF(A37="AU",L37,"  ")&amp;IF(A37="TOUS",(L37*$E$64)," ")</f>
        <v xml:space="preserve">   </v>
      </c>
      <c r="T37" s="86"/>
      <c r="U37" s="47">
        <f t="shared" si="0"/>
        <v>0</v>
      </c>
    </row>
    <row r="38" spans="1:26">
      <c r="A38" s="59" t="s">
        <v>44</v>
      </c>
      <c r="B38" s="35">
        <f t="shared" si="2"/>
        <v>1204</v>
      </c>
      <c r="C38" s="55" t="s">
        <v>57</v>
      </c>
      <c r="D38" s="42">
        <v>1</v>
      </c>
      <c r="E38" s="42"/>
      <c r="F38" s="42"/>
      <c r="G38" s="17">
        <f>SUM(D38:F38)</f>
        <v>1</v>
      </c>
      <c r="H38" s="17" t="s">
        <v>61</v>
      </c>
      <c r="I38" s="17">
        <v>1</v>
      </c>
      <c r="J38" s="26">
        <v>0</v>
      </c>
      <c r="K38" s="65">
        <v>2000</v>
      </c>
      <c r="L38" s="81">
        <f>G38*I38*(J38+K38)</f>
        <v>2000</v>
      </c>
      <c r="M38" s="72"/>
      <c r="N38" s="6"/>
      <c r="O38" s="6"/>
      <c r="P38" s="122" t="str">
        <f>IF(A38="BE",L38,"0")&amp;IF(A38="BELU",(L38*$E$55)," ")&amp;IF(A38="BEFR",(L38*$E$58)," ")&amp;IF(A38="TOUS",(L38*$E$61)," ")</f>
        <v xml:space="preserve">2000   </v>
      </c>
      <c r="Q38" s="122" t="str">
        <f>IF(A38="LU",L38,"  ")&amp;IF(A38="BELU",(L38*$E$56)," ")&amp;IF(A38="TOUS",(L38*$E$62)," ")</f>
        <v xml:space="preserve">    </v>
      </c>
      <c r="R38" s="122" t="str">
        <f>IF(A38="FR",L38,"  ")&amp;IF(A38="BEFR",(L38*$E$59)," ")&amp;IF(A38="TOUS",(L38*$E$63)," ")</f>
        <v xml:space="preserve">    </v>
      </c>
      <c r="S38" s="122" t="str">
        <f>IF(A38="AU",L38,"  ")&amp;IF(A38="TOUS",(L38*$E$64)," ")</f>
        <v xml:space="preserve">   </v>
      </c>
      <c r="T38" s="86"/>
      <c r="U38" s="47">
        <f t="shared" si="0"/>
        <v>0</v>
      </c>
    </row>
    <row r="39" spans="1:26">
      <c r="A39" s="59"/>
      <c r="C39" s="19"/>
      <c r="D39" s="31"/>
      <c r="E39" s="31"/>
      <c r="F39" s="31"/>
      <c r="G39" s="15"/>
      <c r="H39" s="15"/>
      <c r="I39" s="15"/>
      <c r="J39" s="18"/>
      <c r="K39" s="67"/>
      <c r="L39" s="76"/>
      <c r="M39" s="72"/>
      <c r="N39" s="6"/>
      <c r="O39" s="6"/>
      <c r="P39" s="119"/>
      <c r="Q39" s="111"/>
      <c r="R39" s="111"/>
      <c r="S39" s="111"/>
      <c r="T39" s="5"/>
      <c r="U39" s="47">
        <f t="shared" si="0"/>
        <v>0</v>
      </c>
    </row>
    <row r="40" spans="1:26" ht="16" thickBot="1">
      <c r="A40" s="59"/>
      <c r="C40" s="19"/>
      <c r="D40" s="31"/>
      <c r="E40" s="31"/>
      <c r="F40" s="31"/>
      <c r="G40" s="15"/>
      <c r="H40" s="15"/>
      <c r="I40" s="15"/>
      <c r="J40" s="18"/>
      <c r="K40" s="67"/>
      <c r="L40" s="76"/>
      <c r="M40" s="72"/>
      <c r="N40" s="6"/>
      <c r="O40" s="6"/>
      <c r="P40" s="111"/>
      <c r="Q40" s="111"/>
      <c r="R40" s="111"/>
      <c r="S40" s="111"/>
      <c r="T40" s="5"/>
      <c r="U40" s="47">
        <f t="shared" si="0"/>
        <v>0</v>
      </c>
    </row>
    <row r="41" spans="1:26" ht="16" thickBot="1">
      <c r="A41" s="59"/>
      <c r="C41" s="27" t="s">
        <v>0</v>
      </c>
      <c r="D41" s="43"/>
      <c r="E41" s="43"/>
      <c r="F41" s="43"/>
      <c r="G41" s="28"/>
      <c r="H41" s="28"/>
      <c r="I41" s="28"/>
      <c r="J41" s="29"/>
      <c r="K41" s="68"/>
      <c r="L41" s="82">
        <f>SUM(L29:L39)</f>
        <v>55000</v>
      </c>
      <c r="M41" s="73"/>
      <c r="N41" s="30"/>
      <c r="O41" s="30"/>
      <c r="P41" s="120">
        <f t="shared" ref="P41:S41" si="3">SUM(P29:P38)</f>
        <v>0</v>
      </c>
      <c r="Q41" s="120">
        <f t="shared" si="3"/>
        <v>0</v>
      </c>
      <c r="R41" s="120">
        <f t="shared" si="3"/>
        <v>0</v>
      </c>
      <c r="S41" s="120">
        <f t="shared" si="3"/>
        <v>0</v>
      </c>
      <c r="T41" s="88"/>
      <c r="U41" s="47">
        <f t="shared" si="0"/>
        <v>0</v>
      </c>
    </row>
    <row r="42" spans="1:26">
      <c r="A42" s="59"/>
      <c r="C42" s="14"/>
      <c r="D42" s="39"/>
      <c r="E42" s="39"/>
      <c r="F42" s="39"/>
      <c r="G42" s="2"/>
      <c r="H42" s="2"/>
      <c r="I42" s="2"/>
      <c r="J42" s="21"/>
      <c r="K42" s="63"/>
      <c r="L42" s="78"/>
      <c r="M42" s="72"/>
      <c r="N42" s="6"/>
      <c r="O42" s="6"/>
      <c r="P42" s="111"/>
      <c r="Q42" s="111"/>
      <c r="R42" s="111"/>
      <c r="S42" s="111"/>
      <c r="T42" s="5"/>
      <c r="U42" s="47">
        <f t="shared" si="0"/>
        <v>0</v>
      </c>
    </row>
    <row r="43" spans="1:26">
      <c r="B43" s="44"/>
      <c r="C43" s="1"/>
      <c r="G43" s="2"/>
      <c r="H43" s="2"/>
      <c r="I43" s="2"/>
      <c r="J43" s="3"/>
      <c r="K43" s="61"/>
      <c r="L43" s="78"/>
      <c r="N43" s="32"/>
      <c r="O43" s="32"/>
    </row>
    <row r="44" spans="1:26">
      <c r="B44" s="44"/>
      <c r="C44" s="1"/>
      <c r="G44" s="2"/>
      <c r="H44" s="2"/>
      <c r="I44" s="2"/>
      <c r="J44" s="3"/>
      <c r="K44" s="61"/>
      <c r="L44" s="78"/>
      <c r="N44" s="32"/>
      <c r="O44" s="32"/>
    </row>
    <row r="45" spans="1:26" s="10" customFormat="1">
      <c r="A45" s="11"/>
      <c r="B45" s="33"/>
      <c r="C45" s="121" t="s">
        <v>38</v>
      </c>
      <c r="D45" s="121"/>
      <c r="E45" s="121"/>
      <c r="F45" s="39"/>
      <c r="G45" s="12"/>
      <c r="H45" s="7"/>
      <c r="I45" s="7"/>
      <c r="J45" s="8"/>
      <c r="K45" s="62"/>
      <c r="L45" s="77"/>
      <c r="M45" s="72"/>
      <c r="N45" s="9"/>
      <c r="O45" s="9"/>
      <c r="P45" s="112"/>
      <c r="Q45" s="112"/>
      <c r="R45" s="112"/>
      <c r="S45" s="112"/>
      <c r="T45" s="87"/>
      <c r="U45" s="48"/>
      <c r="V45" s="34"/>
      <c r="X45" s="53"/>
      <c r="Y45" s="54"/>
      <c r="Z45" s="54"/>
    </row>
    <row r="46" spans="1:26" s="10" customFormat="1">
      <c r="A46" s="11" t="s">
        <v>6</v>
      </c>
      <c r="B46" s="33"/>
      <c r="C46" s="90"/>
      <c r="D46" s="91"/>
      <c r="E46" s="92"/>
      <c r="F46" s="39"/>
      <c r="G46" s="12"/>
      <c r="H46" s="7"/>
      <c r="I46" s="7"/>
      <c r="J46" s="8"/>
      <c r="K46" s="62"/>
      <c r="L46" s="77"/>
      <c r="M46" s="72"/>
      <c r="N46" s="9"/>
      <c r="O46" s="9"/>
      <c r="P46" s="112"/>
      <c r="Q46" s="112"/>
      <c r="R46" s="112"/>
      <c r="S46" s="112"/>
      <c r="T46" s="87"/>
      <c r="U46" s="48"/>
      <c r="V46" s="34"/>
      <c r="X46" s="53"/>
      <c r="Y46" s="54"/>
      <c r="Z46" s="54"/>
    </row>
    <row r="47" spans="1:26" s="10" customFormat="1">
      <c r="A47" s="11"/>
      <c r="B47" s="33"/>
      <c r="C47" s="94" t="s">
        <v>39</v>
      </c>
      <c r="D47" s="105" t="s">
        <v>40</v>
      </c>
      <c r="E47" s="93"/>
      <c r="F47" s="89"/>
      <c r="G47" s="12"/>
      <c r="H47" s="7"/>
      <c r="I47" s="7"/>
      <c r="J47" s="8"/>
      <c r="K47" s="62"/>
      <c r="L47" s="77" t="s">
        <v>32</v>
      </c>
      <c r="M47" s="72"/>
      <c r="N47" s="9"/>
      <c r="O47" s="9"/>
      <c r="P47" s="112"/>
      <c r="Q47" s="112"/>
      <c r="R47" s="112"/>
      <c r="S47" s="112"/>
      <c r="T47" s="87"/>
      <c r="U47" s="48"/>
      <c r="V47" s="34"/>
      <c r="X47" s="53"/>
      <c r="Y47" s="54"/>
      <c r="Z47" s="54"/>
    </row>
    <row r="48" spans="1:26" s="10" customFormat="1">
      <c r="A48" s="11"/>
      <c r="B48" s="33"/>
      <c r="C48" s="94" t="s">
        <v>1</v>
      </c>
      <c r="D48" s="105" t="s">
        <v>2</v>
      </c>
      <c r="E48" s="93"/>
      <c r="F48" s="89"/>
      <c r="G48" s="12"/>
      <c r="H48" s="7"/>
      <c r="I48" s="7"/>
      <c r="J48" s="8"/>
      <c r="K48" s="62"/>
      <c r="L48" s="77" t="s">
        <v>33</v>
      </c>
      <c r="M48" s="72"/>
      <c r="N48" s="9"/>
      <c r="O48" s="9"/>
      <c r="P48" s="112"/>
      <c r="Q48" s="112"/>
      <c r="R48" s="112"/>
      <c r="S48" s="112"/>
      <c r="T48" s="87"/>
      <c r="U48" s="48"/>
      <c r="V48" s="34"/>
      <c r="X48" s="53"/>
      <c r="Y48" s="54"/>
      <c r="Z48" s="54"/>
    </row>
    <row r="49" spans="1:26" s="10" customFormat="1">
      <c r="A49" s="11"/>
      <c r="B49" s="33"/>
      <c r="C49" s="94" t="s">
        <v>3</v>
      </c>
      <c r="D49" s="105" t="s">
        <v>45</v>
      </c>
      <c r="E49" s="93"/>
      <c r="F49" s="89"/>
      <c r="G49" s="12"/>
      <c r="H49" s="7"/>
      <c r="I49" s="7"/>
      <c r="J49" s="8"/>
      <c r="K49" s="62"/>
      <c r="L49" s="77" t="s">
        <v>34</v>
      </c>
      <c r="M49" s="72"/>
      <c r="N49" s="9"/>
      <c r="O49" s="9"/>
      <c r="P49" s="112"/>
      <c r="Q49" s="112"/>
      <c r="R49" s="112"/>
      <c r="S49" s="112"/>
      <c r="T49" s="87"/>
      <c r="U49" s="48"/>
      <c r="V49" s="34"/>
      <c r="X49" s="53"/>
      <c r="Y49" s="54"/>
      <c r="Z49" s="54"/>
    </row>
    <row r="50" spans="1:26" s="10" customFormat="1">
      <c r="A50" s="11"/>
      <c r="B50" s="33"/>
      <c r="C50" s="94" t="s">
        <v>4</v>
      </c>
      <c r="D50" s="105" t="s">
        <v>5</v>
      </c>
      <c r="E50" s="93"/>
      <c r="F50" s="89"/>
      <c r="G50" s="12"/>
      <c r="H50" s="7"/>
      <c r="I50" s="7"/>
      <c r="J50" s="8"/>
      <c r="K50" s="62"/>
      <c r="L50" s="77" t="s">
        <v>35</v>
      </c>
      <c r="M50" s="72"/>
      <c r="N50" s="9"/>
      <c r="O50" s="9"/>
      <c r="P50" s="112"/>
      <c r="Q50" s="112"/>
      <c r="R50" s="112"/>
      <c r="S50" s="112"/>
      <c r="T50" s="87"/>
      <c r="U50" s="48"/>
      <c r="V50" s="34"/>
      <c r="X50" s="53"/>
      <c r="Y50" s="54"/>
      <c r="Z50" s="54"/>
    </row>
    <row r="51" spans="1:26" s="10" customFormat="1">
      <c r="A51" s="11"/>
      <c r="B51" s="33"/>
      <c r="C51" s="94"/>
      <c r="D51" s="105"/>
      <c r="E51" s="93"/>
      <c r="F51" s="89"/>
      <c r="G51" s="12"/>
      <c r="H51" s="7"/>
      <c r="I51" s="7"/>
      <c r="J51" s="8"/>
      <c r="K51" s="62"/>
      <c r="L51" s="77" t="s">
        <v>42</v>
      </c>
      <c r="M51" s="72"/>
      <c r="N51" s="9"/>
      <c r="O51" s="9"/>
      <c r="P51" s="112"/>
      <c r="Q51" s="112"/>
      <c r="R51" s="112"/>
      <c r="S51" s="112"/>
      <c r="T51" s="87"/>
      <c r="U51" s="48"/>
      <c r="V51" s="34"/>
      <c r="X51" s="53"/>
      <c r="Y51" s="54"/>
      <c r="Z51" s="54"/>
    </row>
    <row r="52" spans="1:26" s="10" customFormat="1">
      <c r="A52" s="11"/>
      <c r="B52" s="33"/>
      <c r="C52" s="95"/>
      <c r="D52" s="106"/>
      <c r="E52" s="96" t="s">
        <v>7</v>
      </c>
      <c r="F52" s="36" t="s">
        <v>13</v>
      </c>
      <c r="G52" s="12"/>
      <c r="H52" s="7"/>
      <c r="I52" s="7"/>
      <c r="J52" s="8"/>
      <c r="K52" s="62"/>
      <c r="L52" s="77" t="s">
        <v>36</v>
      </c>
      <c r="M52" s="72"/>
      <c r="N52" s="9"/>
      <c r="O52" s="9"/>
      <c r="P52" s="112"/>
      <c r="Q52" s="112"/>
      <c r="R52" s="112"/>
      <c r="S52" s="112"/>
      <c r="T52" s="87"/>
      <c r="U52" s="48"/>
      <c r="V52" s="34"/>
      <c r="X52" s="53"/>
      <c r="Y52" s="54"/>
      <c r="Z52" s="54"/>
    </row>
    <row r="53" spans="1:26" s="10" customFormat="1">
      <c r="A53" s="11"/>
      <c r="B53" s="33"/>
      <c r="C53" s="94"/>
      <c r="D53" s="105"/>
      <c r="E53" s="93"/>
      <c r="F53" s="89"/>
      <c r="G53" s="12"/>
      <c r="H53" s="7"/>
      <c r="I53" s="7"/>
      <c r="J53" s="8"/>
      <c r="K53" s="62"/>
      <c r="L53" s="77" t="s">
        <v>17</v>
      </c>
      <c r="M53" s="72"/>
      <c r="N53" s="9"/>
      <c r="O53" s="9"/>
      <c r="P53" s="112"/>
      <c r="Q53" s="112"/>
      <c r="R53" s="112"/>
      <c r="S53" s="112"/>
      <c r="T53" s="87"/>
      <c r="U53" s="48"/>
      <c r="V53" s="34"/>
      <c r="X53" s="53"/>
      <c r="Y53" s="54"/>
      <c r="Z53" s="54"/>
    </row>
    <row r="54" spans="1:26" s="10" customFormat="1">
      <c r="A54" s="11"/>
      <c r="B54" s="33"/>
      <c r="C54" s="94" t="s">
        <v>31</v>
      </c>
      <c r="D54" s="105" t="s">
        <v>19</v>
      </c>
      <c r="E54" s="93"/>
      <c r="F54" s="89"/>
      <c r="G54" s="12"/>
      <c r="H54" s="7"/>
      <c r="I54" s="7"/>
      <c r="J54" s="8"/>
      <c r="K54" s="62"/>
      <c r="L54" s="77"/>
      <c r="M54" s="72"/>
      <c r="N54" s="9"/>
      <c r="O54" s="9"/>
      <c r="P54" s="112"/>
      <c r="Q54" s="112"/>
      <c r="R54" s="112"/>
      <c r="S54" s="112"/>
      <c r="T54" s="87"/>
      <c r="U54" s="48"/>
      <c r="V54" s="34"/>
      <c r="X54" s="53"/>
      <c r="Y54" s="54"/>
      <c r="Z54" s="54"/>
    </row>
    <row r="55" spans="1:26" s="10" customFormat="1">
      <c r="A55" s="11"/>
      <c r="B55" s="33"/>
      <c r="C55" s="97" t="s">
        <v>10</v>
      </c>
      <c r="D55" s="98"/>
      <c r="E55" s="102">
        <v>0.7</v>
      </c>
      <c r="F55" s="36"/>
      <c r="G55" s="12"/>
      <c r="H55" s="7"/>
      <c r="I55" s="7"/>
      <c r="J55" s="8"/>
      <c r="K55" s="62"/>
      <c r="L55" s="77"/>
      <c r="M55" s="72"/>
      <c r="N55" s="9"/>
      <c r="O55" s="9"/>
      <c r="P55" s="112"/>
      <c r="Q55" s="112"/>
      <c r="R55" s="112"/>
      <c r="S55" s="112"/>
      <c r="T55" s="87"/>
      <c r="U55" s="48"/>
      <c r="V55" s="34"/>
      <c r="X55" s="53"/>
      <c r="Y55" s="54"/>
      <c r="Z55" s="54"/>
    </row>
    <row r="56" spans="1:26" s="10" customFormat="1">
      <c r="A56" s="11"/>
      <c r="B56" s="33"/>
      <c r="C56" s="99" t="s">
        <v>11</v>
      </c>
      <c r="D56" s="98"/>
      <c r="E56" s="102">
        <v>0.1</v>
      </c>
      <c r="F56" s="89"/>
      <c r="G56" s="12"/>
      <c r="H56" s="7"/>
      <c r="I56" s="7"/>
      <c r="J56" s="8"/>
      <c r="K56" s="62"/>
      <c r="L56" s="77"/>
      <c r="M56" s="72"/>
      <c r="N56" s="9"/>
      <c r="O56" s="9"/>
      <c r="P56" s="112"/>
      <c r="Q56" s="112"/>
      <c r="R56" s="112"/>
      <c r="S56" s="112"/>
      <c r="T56" s="87"/>
      <c r="U56" s="48"/>
      <c r="V56" s="34"/>
      <c r="X56" s="53"/>
      <c r="Y56" s="54"/>
      <c r="Z56" s="54"/>
    </row>
    <row r="57" spans="1:26" s="10" customFormat="1">
      <c r="A57" s="11"/>
      <c r="B57" s="33"/>
      <c r="C57" s="94" t="s">
        <v>37</v>
      </c>
      <c r="D57" s="105" t="s">
        <v>20</v>
      </c>
      <c r="E57" s="93"/>
      <c r="F57" s="89"/>
      <c r="G57" s="12"/>
      <c r="H57" s="7"/>
      <c r="I57" s="7"/>
      <c r="J57" s="8"/>
      <c r="K57" s="62"/>
      <c r="L57" s="77"/>
      <c r="M57" s="72"/>
      <c r="N57" s="9"/>
      <c r="O57" s="9"/>
      <c r="P57" s="112"/>
      <c r="Q57" s="112"/>
      <c r="R57" s="112"/>
      <c r="S57" s="112"/>
      <c r="T57" s="87"/>
      <c r="U57" s="48"/>
      <c r="V57" s="34"/>
      <c r="X57" s="53"/>
      <c r="Y57" s="54"/>
      <c r="Z57" s="54"/>
    </row>
    <row r="58" spans="1:26" s="10" customFormat="1">
      <c r="A58" s="11"/>
      <c r="B58" s="33"/>
      <c r="C58" s="97" t="s">
        <v>12</v>
      </c>
      <c r="D58" s="98"/>
      <c r="E58" s="102">
        <v>0.7</v>
      </c>
      <c r="F58" s="89"/>
      <c r="G58" s="12"/>
      <c r="H58" s="7"/>
      <c r="I58" s="7"/>
      <c r="J58" s="8"/>
      <c r="K58" s="62"/>
      <c r="L58" s="77"/>
      <c r="M58" s="72"/>
      <c r="N58" s="9"/>
      <c r="O58" s="9"/>
      <c r="P58" s="112"/>
      <c r="Q58" s="112"/>
      <c r="R58" s="112"/>
      <c r="S58" s="112"/>
      <c r="T58" s="87"/>
      <c r="U58" s="48"/>
      <c r="V58" s="34"/>
      <c r="X58" s="53"/>
      <c r="Y58" s="54"/>
      <c r="Z58" s="54"/>
    </row>
    <row r="59" spans="1:26" s="10" customFormat="1">
      <c r="A59" s="11"/>
      <c r="B59" s="33"/>
      <c r="C59" s="99" t="s">
        <v>14</v>
      </c>
      <c r="D59" s="98"/>
      <c r="E59" s="102">
        <v>0.1</v>
      </c>
      <c r="F59" s="89"/>
      <c r="G59" s="12"/>
      <c r="H59" s="7"/>
      <c r="I59" s="7"/>
      <c r="J59" s="8"/>
      <c r="K59" s="62"/>
      <c r="L59" s="77"/>
      <c r="M59" s="72"/>
      <c r="N59" s="9"/>
      <c r="O59" s="9"/>
      <c r="P59" s="112"/>
      <c r="Q59" s="112"/>
      <c r="R59" s="112"/>
      <c r="S59" s="112"/>
      <c r="T59" s="87"/>
      <c r="U59" s="48"/>
      <c r="V59" s="34"/>
      <c r="X59" s="53"/>
      <c r="Y59" s="54"/>
      <c r="Z59" s="54"/>
    </row>
    <row r="60" spans="1:26" s="10" customFormat="1">
      <c r="A60" s="11"/>
      <c r="B60" s="33"/>
      <c r="C60" s="107" t="s">
        <v>21</v>
      </c>
      <c r="D60" s="105" t="s">
        <v>18</v>
      </c>
      <c r="E60" s="104"/>
      <c r="F60" s="89"/>
      <c r="G60" s="12"/>
      <c r="H60" s="7"/>
      <c r="I60" s="7"/>
      <c r="J60" s="8"/>
      <c r="K60" s="62"/>
      <c r="L60" s="77"/>
      <c r="M60" s="72"/>
      <c r="N60" s="9"/>
      <c r="O60" s="9"/>
      <c r="P60" s="112"/>
      <c r="Q60" s="112"/>
      <c r="R60" s="112"/>
      <c r="S60" s="112"/>
      <c r="T60" s="87"/>
      <c r="U60" s="48"/>
      <c r="V60" s="34"/>
      <c r="X60" s="53"/>
      <c r="Y60" s="54"/>
      <c r="Z60" s="54"/>
    </row>
    <row r="61" spans="1:26" s="10" customFormat="1">
      <c r="A61" s="11"/>
      <c r="B61" s="33"/>
      <c r="C61" s="97" t="s">
        <v>8</v>
      </c>
      <c r="D61" s="98"/>
      <c r="E61" s="102">
        <v>0.7</v>
      </c>
      <c r="F61" s="89"/>
      <c r="G61" s="12"/>
      <c r="H61" s="7"/>
      <c r="I61" s="7"/>
      <c r="J61" s="8"/>
      <c r="K61" s="62"/>
      <c r="L61" s="77"/>
      <c r="M61" s="72"/>
      <c r="N61" s="9"/>
      <c r="O61" s="9"/>
      <c r="P61" s="112"/>
      <c r="Q61" s="112"/>
      <c r="R61" s="112"/>
      <c r="S61" s="112"/>
      <c r="T61" s="87"/>
      <c r="U61" s="48"/>
      <c r="V61" s="34"/>
      <c r="X61" s="53"/>
      <c r="Y61" s="54"/>
      <c r="Z61" s="54"/>
    </row>
    <row r="62" spans="1:26" s="10" customFormat="1">
      <c r="A62" s="11"/>
      <c r="B62" s="33"/>
      <c r="C62" s="97" t="s">
        <v>9</v>
      </c>
      <c r="D62" s="98"/>
      <c r="E62" s="102">
        <v>0.1</v>
      </c>
      <c r="F62" s="89"/>
      <c r="G62" s="12"/>
      <c r="H62" s="7"/>
      <c r="I62" s="7"/>
      <c r="J62" s="8"/>
      <c r="K62" s="62"/>
      <c r="L62" s="77"/>
      <c r="M62" s="72"/>
      <c r="N62" s="9"/>
      <c r="O62" s="9"/>
      <c r="P62" s="112"/>
      <c r="Q62" s="112"/>
      <c r="R62" s="112"/>
      <c r="S62" s="112"/>
      <c r="T62" s="87"/>
      <c r="U62" s="48"/>
      <c r="V62" s="34"/>
      <c r="X62" s="53"/>
      <c r="Y62" s="54"/>
      <c r="Z62" s="54"/>
    </row>
    <row r="63" spans="1:26" s="10" customFormat="1">
      <c r="A63" s="11"/>
      <c r="B63" s="33"/>
      <c r="C63" s="97" t="s">
        <v>15</v>
      </c>
      <c r="D63" s="98"/>
      <c r="E63" s="102">
        <v>0.1</v>
      </c>
      <c r="F63" s="89"/>
      <c r="G63" s="12"/>
      <c r="H63" s="7"/>
      <c r="I63" s="7"/>
      <c r="J63" s="8"/>
      <c r="K63" s="62"/>
      <c r="L63" s="77"/>
      <c r="M63" s="72"/>
      <c r="N63" s="9"/>
      <c r="O63" s="9"/>
      <c r="P63" s="112"/>
      <c r="Q63" s="112"/>
      <c r="R63" s="112"/>
      <c r="S63" s="112"/>
      <c r="T63" s="87"/>
      <c r="U63" s="48"/>
      <c r="V63" s="34"/>
      <c r="X63" s="53"/>
      <c r="Y63" s="54"/>
      <c r="Z63" s="54"/>
    </row>
    <row r="64" spans="1:26" s="10" customFormat="1">
      <c r="A64" s="11"/>
      <c r="B64" s="33"/>
      <c r="C64" s="100" t="s">
        <v>16</v>
      </c>
      <c r="D64" s="101"/>
      <c r="E64" s="103">
        <v>0.1</v>
      </c>
      <c r="F64" s="89"/>
      <c r="G64" s="108"/>
      <c r="H64" s="7"/>
      <c r="I64" s="7"/>
      <c r="J64" s="8"/>
      <c r="K64" s="62"/>
      <c r="L64" s="77"/>
      <c r="M64" s="72"/>
      <c r="N64" s="9"/>
      <c r="O64" s="9"/>
      <c r="P64" s="112"/>
      <c r="Q64" s="112"/>
      <c r="R64" s="112"/>
      <c r="S64" s="112"/>
      <c r="T64" s="87"/>
      <c r="U64" s="48"/>
      <c r="V64" s="34"/>
      <c r="X64" s="53"/>
      <c r="Y64" s="54"/>
      <c r="Z64" s="54"/>
    </row>
    <row r="65" spans="1:15">
      <c r="B65" s="44"/>
      <c r="C65" s="1"/>
      <c r="G65" s="2"/>
      <c r="H65" s="2"/>
      <c r="I65" s="2"/>
      <c r="J65" s="3"/>
      <c r="K65" s="61"/>
      <c r="L65" s="78"/>
      <c r="N65" s="32"/>
      <c r="O65" s="32"/>
    </row>
    <row r="66" spans="1:15">
      <c r="B66" s="44"/>
      <c r="C66" s="1"/>
      <c r="G66" s="2"/>
      <c r="H66" s="2"/>
      <c r="I66" s="2"/>
      <c r="J66" s="3"/>
      <c r="K66" s="61"/>
      <c r="L66" s="78"/>
      <c r="N66" s="32"/>
      <c r="O66" s="32"/>
    </row>
    <row r="67" spans="1:15">
      <c r="B67" s="44"/>
      <c r="C67" s="1"/>
      <c r="G67" s="2"/>
      <c r="H67" s="2"/>
      <c r="I67" s="2"/>
      <c r="J67" s="3"/>
      <c r="K67" s="61"/>
      <c r="L67" s="78"/>
      <c r="N67" s="32"/>
      <c r="O67" s="32"/>
    </row>
    <row r="68" spans="1:15">
      <c r="B68" s="44"/>
      <c r="C68" s="1"/>
      <c r="G68" s="2"/>
      <c r="H68" s="2"/>
      <c r="I68" s="2"/>
      <c r="J68" s="3"/>
      <c r="K68" s="61"/>
      <c r="L68" s="78"/>
      <c r="N68" s="32"/>
      <c r="O68" s="32"/>
    </row>
    <row r="69" spans="1:15">
      <c r="A69" s="58"/>
      <c r="B69" s="44"/>
      <c r="C69" s="52"/>
      <c r="G69" s="2"/>
      <c r="H69" s="2"/>
      <c r="I69" s="2"/>
      <c r="J69" s="3"/>
      <c r="K69" s="61"/>
      <c r="L69" s="78"/>
      <c r="N69" s="32"/>
      <c r="O69" s="32"/>
    </row>
    <row r="70" spans="1:15">
      <c r="A70" s="58"/>
      <c r="B70" s="44"/>
      <c r="C70" s="52"/>
      <c r="G70" s="2"/>
      <c r="H70" s="2"/>
      <c r="I70" s="2"/>
      <c r="J70" s="3"/>
      <c r="K70" s="61"/>
      <c r="L70" s="78"/>
      <c r="N70" s="32"/>
      <c r="O70" s="32"/>
    </row>
    <row r="71" spans="1:15">
      <c r="A71" s="58"/>
      <c r="B71" s="44"/>
      <c r="C71" s="52"/>
      <c r="G71" s="2"/>
      <c r="H71" s="2"/>
      <c r="I71" s="2"/>
      <c r="J71" s="3"/>
      <c r="K71" s="61"/>
      <c r="L71" s="78"/>
      <c r="N71" s="32"/>
      <c r="O71" s="32"/>
    </row>
    <row r="72" spans="1:15">
      <c r="A72" s="58"/>
      <c r="B72" s="44"/>
      <c r="C72" s="52"/>
      <c r="G72" s="2"/>
      <c r="H72" s="2"/>
      <c r="I72" s="2"/>
      <c r="J72" s="3"/>
      <c r="K72" s="61"/>
      <c r="L72" s="78"/>
      <c r="N72" s="32"/>
      <c r="O72" s="32"/>
    </row>
    <row r="73" spans="1:15">
      <c r="A73" s="58"/>
      <c r="B73" s="44"/>
      <c r="C73" s="52"/>
      <c r="G73" s="2"/>
      <c r="H73" s="2"/>
      <c r="I73" s="2"/>
      <c r="J73" s="3"/>
      <c r="K73" s="61"/>
      <c r="L73" s="78"/>
      <c r="N73" s="32"/>
      <c r="O73" s="32"/>
    </row>
    <row r="74" spans="1:15">
      <c r="A74" s="58"/>
      <c r="B74" s="44"/>
      <c r="C74" s="52"/>
      <c r="G74" s="2"/>
      <c r="H74" s="2"/>
      <c r="I74" s="2"/>
      <c r="J74" s="3"/>
      <c r="K74" s="61"/>
      <c r="L74" s="78"/>
      <c r="N74" s="32"/>
      <c r="O74" s="32"/>
    </row>
    <row r="75" spans="1:15">
      <c r="A75" s="58"/>
      <c r="B75" s="44"/>
      <c r="C75" s="52"/>
      <c r="G75" s="2"/>
      <c r="H75" s="2"/>
      <c r="I75" s="2"/>
      <c r="J75" s="3"/>
      <c r="K75" s="61"/>
      <c r="L75" s="78"/>
      <c r="N75" s="32"/>
      <c r="O75" s="32"/>
    </row>
    <row r="76" spans="1:15">
      <c r="A76" s="58"/>
      <c r="B76" s="44"/>
      <c r="C76" s="52"/>
      <c r="G76" s="2"/>
      <c r="H76" s="2"/>
      <c r="I76" s="2"/>
      <c r="J76" s="3"/>
      <c r="K76" s="61"/>
      <c r="L76" s="78"/>
      <c r="N76" s="32"/>
      <c r="O76" s="32"/>
    </row>
    <row r="77" spans="1:15">
      <c r="A77" s="58"/>
      <c r="B77" s="44"/>
      <c r="C77" s="52"/>
      <c r="G77" s="2"/>
      <c r="H77" s="2"/>
      <c r="I77" s="2"/>
      <c r="J77" s="3"/>
      <c r="K77" s="61"/>
      <c r="L77" s="78"/>
      <c r="N77" s="32"/>
      <c r="O77" s="32"/>
    </row>
    <row r="78" spans="1:15">
      <c r="A78" s="58"/>
      <c r="B78" s="44"/>
      <c r="C78" s="52"/>
      <c r="G78" s="2"/>
      <c r="H78" s="2"/>
      <c r="I78" s="2"/>
      <c r="J78" s="3"/>
      <c r="K78" s="61"/>
      <c r="L78" s="78"/>
      <c r="N78" s="32"/>
      <c r="O78" s="32"/>
    </row>
    <row r="79" spans="1:15">
      <c r="A79" s="58"/>
      <c r="B79" s="44"/>
      <c r="C79" s="52"/>
      <c r="G79" s="2"/>
      <c r="H79" s="2"/>
      <c r="I79" s="2"/>
      <c r="J79" s="3"/>
      <c r="K79" s="61"/>
      <c r="L79" s="78"/>
      <c r="N79" s="32"/>
      <c r="O79" s="32"/>
    </row>
    <row r="80" spans="1:15">
      <c r="A80" s="58"/>
      <c r="B80" s="44"/>
      <c r="C80" s="52"/>
      <c r="G80" s="2"/>
      <c r="H80" s="2"/>
      <c r="I80" s="2"/>
      <c r="J80" s="3"/>
      <c r="K80" s="61"/>
      <c r="L80" s="78"/>
      <c r="N80" s="32"/>
      <c r="O80" s="32"/>
    </row>
    <row r="81" spans="1:15">
      <c r="A81" s="58"/>
      <c r="B81" s="44"/>
      <c r="C81" s="52"/>
      <c r="G81" s="2"/>
      <c r="H81" s="2"/>
      <c r="I81" s="2"/>
      <c r="J81" s="3"/>
      <c r="K81" s="61"/>
      <c r="L81" s="78"/>
      <c r="N81" s="32"/>
      <c r="O81" s="32"/>
    </row>
    <row r="82" spans="1:15">
      <c r="A82" s="58"/>
      <c r="B82" s="44"/>
      <c r="C82" s="52"/>
      <c r="G82" s="2"/>
      <c r="H82" s="2"/>
      <c r="I82" s="2"/>
      <c r="J82" s="3"/>
      <c r="K82" s="61"/>
      <c r="L82" s="78"/>
      <c r="N82" s="32"/>
      <c r="O82" s="32"/>
    </row>
    <row r="83" spans="1:15">
      <c r="A83" s="58"/>
      <c r="B83" s="44"/>
      <c r="C83" s="52"/>
      <c r="G83" s="2"/>
      <c r="H83" s="2"/>
      <c r="I83" s="2"/>
      <c r="J83" s="3"/>
      <c r="K83" s="61"/>
      <c r="L83" s="78"/>
      <c r="N83" s="32"/>
      <c r="O83" s="32"/>
    </row>
    <row r="84" spans="1:15">
      <c r="A84" s="58"/>
      <c r="B84" s="44"/>
      <c r="C84" s="52"/>
      <c r="G84" s="2"/>
      <c r="H84" s="2"/>
      <c r="I84" s="2"/>
      <c r="J84" s="3"/>
      <c r="K84" s="61"/>
      <c r="L84" s="78"/>
      <c r="N84" s="32"/>
      <c r="O84" s="32"/>
    </row>
    <row r="85" spans="1:15">
      <c r="A85" s="58"/>
      <c r="B85" s="44"/>
      <c r="C85" s="52"/>
      <c r="G85" s="2"/>
      <c r="H85" s="2"/>
      <c r="I85" s="2"/>
      <c r="J85" s="3"/>
      <c r="K85" s="61"/>
      <c r="L85" s="78"/>
      <c r="N85" s="32"/>
      <c r="O85" s="32"/>
    </row>
    <row r="86" spans="1:15">
      <c r="A86" s="58"/>
      <c r="B86" s="44"/>
      <c r="C86" s="52"/>
      <c r="G86" s="2"/>
      <c r="H86" s="2"/>
      <c r="I86" s="2"/>
      <c r="J86" s="3"/>
      <c r="K86" s="61"/>
      <c r="L86" s="78"/>
      <c r="N86" s="32"/>
      <c r="O86" s="32"/>
    </row>
    <row r="87" spans="1:15">
      <c r="A87" s="58"/>
      <c r="B87" s="44"/>
      <c r="C87" s="52"/>
      <c r="G87" s="2"/>
      <c r="H87" s="2"/>
      <c r="I87" s="2"/>
      <c r="J87" s="3"/>
      <c r="K87" s="61"/>
      <c r="L87" s="78"/>
      <c r="N87" s="32"/>
      <c r="O87" s="32"/>
    </row>
    <row r="88" spans="1:15">
      <c r="A88" s="58"/>
      <c r="B88" s="44"/>
      <c r="C88" s="52"/>
      <c r="G88" s="2"/>
      <c r="H88" s="2"/>
      <c r="I88" s="2"/>
      <c r="J88" s="3"/>
      <c r="K88" s="61"/>
      <c r="L88" s="78"/>
      <c r="N88" s="32"/>
      <c r="O88" s="32"/>
    </row>
    <row r="89" spans="1:15">
      <c r="A89" s="58"/>
      <c r="B89" s="44"/>
      <c r="C89" s="52"/>
      <c r="G89" s="2"/>
      <c r="H89" s="2"/>
      <c r="I89" s="2"/>
      <c r="J89" s="3"/>
      <c r="K89" s="61"/>
      <c r="L89" s="78"/>
      <c r="N89" s="32"/>
      <c r="O89" s="32"/>
    </row>
    <row r="90" spans="1:15">
      <c r="A90" s="58"/>
      <c r="B90" s="44"/>
      <c r="C90" s="52"/>
      <c r="G90" s="2"/>
      <c r="H90" s="2"/>
      <c r="I90" s="2"/>
      <c r="J90" s="3"/>
      <c r="K90" s="61"/>
      <c r="L90" s="78"/>
      <c r="N90" s="32"/>
      <c r="O90" s="32"/>
    </row>
    <row r="91" spans="1:15">
      <c r="A91" s="58"/>
      <c r="B91" s="44"/>
      <c r="C91" s="52"/>
      <c r="G91" s="2"/>
      <c r="H91" s="2"/>
      <c r="I91" s="2"/>
      <c r="J91" s="3"/>
      <c r="K91" s="61"/>
      <c r="L91" s="78"/>
      <c r="N91" s="32"/>
      <c r="O91" s="32"/>
    </row>
    <row r="92" spans="1:15">
      <c r="A92" s="58"/>
      <c r="B92" s="44"/>
      <c r="C92" s="52"/>
      <c r="G92" s="2"/>
      <c r="H92" s="2"/>
      <c r="I92" s="2"/>
      <c r="J92" s="3"/>
      <c r="K92" s="61"/>
      <c r="L92" s="78"/>
      <c r="N92" s="32"/>
      <c r="O92" s="32"/>
    </row>
    <row r="93" spans="1:15">
      <c r="A93" s="58"/>
      <c r="B93" s="44"/>
      <c r="C93" s="52"/>
      <c r="G93" s="2"/>
      <c r="H93" s="2"/>
      <c r="I93" s="2"/>
      <c r="J93" s="3"/>
      <c r="K93" s="61"/>
      <c r="L93" s="78"/>
      <c r="N93" s="32"/>
      <c r="O93" s="32"/>
    </row>
    <row r="94" spans="1:15">
      <c r="A94" s="58"/>
      <c r="B94" s="44"/>
      <c r="C94" s="52"/>
      <c r="G94" s="2"/>
      <c r="H94" s="2"/>
      <c r="I94" s="2"/>
      <c r="J94" s="3"/>
      <c r="K94" s="61"/>
      <c r="L94" s="78"/>
      <c r="N94" s="32"/>
      <c r="O94" s="32"/>
    </row>
    <row r="95" spans="1:15">
      <c r="A95" s="58"/>
      <c r="B95" s="44"/>
      <c r="C95" s="52"/>
      <c r="G95" s="2"/>
      <c r="H95" s="2"/>
      <c r="I95" s="2"/>
      <c r="J95" s="3"/>
      <c r="K95" s="61"/>
      <c r="L95" s="78"/>
      <c r="N95" s="32"/>
      <c r="O95" s="32"/>
    </row>
    <row r="96" spans="1:15">
      <c r="A96" s="58"/>
      <c r="B96" s="44"/>
      <c r="C96" s="52"/>
      <c r="G96" s="2"/>
      <c r="H96" s="2"/>
      <c r="I96" s="2"/>
      <c r="J96" s="3"/>
      <c r="K96" s="61"/>
      <c r="L96" s="78"/>
      <c r="N96" s="32"/>
      <c r="O96" s="32"/>
    </row>
    <row r="97" spans="1:15">
      <c r="A97" s="58"/>
      <c r="B97" s="44"/>
      <c r="C97" s="52"/>
      <c r="G97" s="2"/>
      <c r="H97" s="2"/>
      <c r="I97" s="2"/>
      <c r="J97" s="3"/>
      <c r="K97" s="61"/>
      <c r="L97" s="78"/>
      <c r="N97" s="32"/>
      <c r="O97" s="32"/>
    </row>
    <row r="98" spans="1:15">
      <c r="A98" s="58"/>
      <c r="B98" s="44"/>
      <c r="C98" s="52"/>
      <c r="G98" s="2"/>
      <c r="H98" s="2"/>
      <c r="I98" s="2"/>
      <c r="J98" s="3"/>
      <c r="K98" s="61"/>
      <c r="L98" s="78"/>
      <c r="N98" s="32"/>
      <c r="O98" s="32"/>
    </row>
    <row r="99" spans="1:15">
      <c r="A99" s="58"/>
      <c r="B99" s="44"/>
      <c r="C99" s="52"/>
      <c r="G99" s="2"/>
      <c r="H99" s="2"/>
      <c r="I99" s="2"/>
      <c r="J99" s="3"/>
      <c r="K99" s="61"/>
      <c r="L99" s="78"/>
      <c r="N99" s="32"/>
      <c r="O99" s="32"/>
    </row>
    <row r="100" spans="1:15">
      <c r="A100" s="58"/>
      <c r="B100" s="44"/>
      <c r="C100" s="52"/>
      <c r="G100" s="2"/>
      <c r="H100" s="2"/>
      <c r="I100" s="2"/>
      <c r="J100" s="3"/>
      <c r="K100" s="61"/>
      <c r="L100" s="78"/>
      <c r="N100" s="32"/>
      <c r="O100" s="32"/>
    </row>
    <row r="101" spans="1:15">
      <c r="A101" s="58"/>
      <c r="B101" s="44"/>
      <c r="C101" s="52"/>
      <c r="G101" s="2"/>
      <c r="H101" s="2"/>
      <c r="I101" s="2"/>
      <c r="J101" s="3"/>
      <c r="K101" s="61"/>
      <c r="L101" s="78"/>
      <c r="N101" s="32"/>
      <c r="O101" s="32"/>
    </row>
    <row r="102" spans="1:15">
      <c r="A102" s="58"/>
      <c r="B102" s="44"/>
      <c r="C102" s="52"/>
      <c r="G102" s="2"/>
      <c r="H102" s="2"/>
      <c r="I102" s="2"/>
      <c r="J102" s="3"/>
      <c r="K102" s="61"/>
      <c r="L102" s="78"/>
      <c r="N102" s="32"/>
      <c r="O102" s="32"/>
    </row>
    <row r="103" spans="1:15">
      <c r="A103" s="58"/>
      <c r="B103" s="44"/>
      <c r="C103" s="52"/>
      <c r="G103" s="2"/>
      <c r="H103" s="2"/>
      <c r="I103" s="2"/>
      <c r="J103" s="3"/>
      <c r="K103" s="61"/>
      <c r="L103" s="78"/>
      <c r="N103" s="32"/>
      <c r="O103" s="32"/>
    </row>
    <row r="104" spans="1:15">
      <c r="A104" s="58"/>
      <c r="B104" s="44"/>
      <c r="C104" s="52"/>
      <c r="G104" s="2"/>
      <c r="H104" s="2"/>
      <c r="I104" s="2"/>
      <c r="J104" s="3"/>
      <c r="K104" s="61"/>
      <c r="L104" s="78"/>
      <c r="N104" s="32"/>
      <c r="O104" s="32"/>
    </row>
    <row r="105" spans="1:15">
      <c r="A105" s="58"/>
      <c r="B105" s="44"/>
      <c r="C105" s="52"/>
      <c r="G105" s="2"/>
      <c r="H105" s="2"/>
      <c r="I105" s="2"/>
      <c r="J105" s="3"/>
      <c r="K105" s="61"/>
      <c r="L105" s="78"/>
      <c r="N105" s="32"/>
      <c r="O105" s="32"/>
    </row>
    <row r="106" spans="1:15">
      <c r="A106" s="58"/>
      <c r="B106" s="44"/>
      <c r="C106" s="52"/>
      <c r="G106" s="2"/>
      <c r="H106" s="2"/>
      <c r="I106" s="2"/>
      <c r="J106" s="3"/>
      <c r="K106" s="61"/>
      <c r="L106" s="78"/>
      <c r="N106" s="32"/>
      <c r="O106" s="32"/>
    </row>
    <row r="107" spans="1:15">
      <c r="A107" s="58"/>
      <c r="B107" s="44"/>
      <c r="C107" s="52"/>
      <c r="G107" s="2"/>
      <c r="H107" s="2"/>
      <c r="I107" s="2"/>
      <c r="J107" s="3"/>
      <c r="K107" s="61"/>
      <c r="L107" s="78"/>
      <c r="N107" s="32"/>
      <c r="O107" s="32"/>
    </row>
    <row r="108" spans="1:15">
      <c r="A108" s="58"/>
      <c r="B108" s="44"/>
      <c r="C108" s="52"/>
      <c r="G108" s="2"/>
      <c r="H108" s="2"/>
      <c r="I108" s="2"/>
      <c r="J108" s="3"/>
      <c r="K108" s="61"/>
      <c r="L108" s="78"/>
      <c r="N108" s="32"/>
      <c r="O108" s="32"/>
    </row>
    <row r="109" spans="1:15">
      <c r="A109" s="58"/>
      <c r="B109" s="44"/>
      <c r="C109" s="52"/>
      <c r="G109" s="2"/>
      <c r="H109" s="2"/>
      <c r="I109" s="2"/>
      <c r="J109" s="3"/>
      <c r="K109" s="61"/>
      <c r="L109" s="78"/>
      <c r="N109" s="32"/>
      <c r="O109" s="32"/>
    </row>
    <row r="110" spans="1:15">
      <c r="A110" s="58"/>
      <c r="B110" s="44"/>
      <c r="C110" s="52"/>
      <c r="G110" s="2"/>
      <c r="H110" s="2"/>
      <c r="I110" s="2"/>
      <c r="J110" s="3"/>
      <c r="K110" s="61"/>
      <c r="L110" s="78"/>
      <c r="N110" s="32"/>
      <c r="O110" s="32"/>
    </row>
    <row r="111" spans="1:15">
      <c r="A111" s="58"/>
      <c r="B111" s="44"/>
      <c r="C111" s="52"/>
      <c r="G111" s="2"/>
      <c r="H111" s="2"/>
      <c r="I111" s="2"/>
      <c r="J111" s="3"/>
      <c r="K111" s="61"/>
      <c r="L111" s="78"/>
      <c r="N111" s="32"/>
      <c r="O111" s="32"/>
    </row>
    <row r="112" spans="1:15">
      <c r="A112" s="58"/>
      <c r="B112" s="44"/>
      <c r="C112" s="52"/>
      <c r="G112" s="2"/>
      <c r="H112" s="2"/>
      <c r="I112" s="2"/>
      <c r="J112" s="3"/>
      <c r="K112" s="61"/>
      <c r="L112" s="78"/>
      <c r="N112" s="32"/>
      <c r="O112" s="32"/>
    </row>
    <row r="113" spans="1:15">
      <c r="A113" s="58"/>
      <c r="B113" s="44"/>
      <c r="C113" s="52"/>
      <c r="G113" s="2"/>
      <c r="H113" s="2"/>
      <c r="I113" s="2"/>
      <c r="J113" s="3"/>
      <c r="K113" s="61"/>
      <c r="L113" s="78"/>
      <c r="N113" s="32"/>
      <c r="O113" s="32"/>
    </row>
    <row r="114" spans="1:15">
      <c r="A114" s="58"/>
      <c r="B114" s="44"/>
      <c r="C114" s="52"/>
      <c r="G114" s="2"/>
      <c r="H114" s="2"/>
      <c r="I114" s="2"/>
      <c r="J114" s="3"/>
      <c r="K114" s="61"/>
      <c r="L114" s="78"/>
      <c r="N114" s="32"/>
      <c r="O114" s="32"/>
    </row>
    <row r="115" spans="1:15">
      <c r="A115" s="58"/>
      <c r="B115" s="44"/>
      <c r="C115" s="52"/>
      <c r="G115" s="2"/>
      <c r="H115" s="2"/>
      <c r="I115" s="2"/>
      <c r="J115" s="3"/>
      <c r="K115" s="61"/>
      <c r="L115" s="78"/>
      <c r="N115" s="32"/>
      <c r="O115" s="32"/>
    </row>
    <row r="116" spans="1:15">
      <c r="C116" s="1"/>
      <c r="G116" s="2"/>
      <c r="H116" s="2"/>
      <c r="I116" s="2"/>
      <c r="J116" s="3"/>
      <c r="K116" s="61"/>
      <c r="L116" s="78"/>
      <c r="N116" s="32"/>
      <c r="O116" s="32"/>
    </row>
    <row r="117" spans="1:15">
      <c r="C117" s="1"/>
      <c r="G117" s="2"/>
      <c r="H117" s="2"/>
      <c r="I117" s="2"/>
      <c r="J117" s="3"/>
      <c r="K117" s="61"/>
      <c r="L117" s="78"/>
      <c r="N117" s="32"/>
      <c r="O117" s="32"/>
    </row>
    <row r="118" spans="1:15">
      <c r="C118" s="1"/>
      <c r="G118" s="2"/>
      <c r="H118" s="2"/>
      <c r="I118" s="2"/>
      <c r="J118" s="3"/>
      <c r="K118" s="61"/>
      <c r="L118" s="78"/>
      <c r="N118" s="32"/>
      <c r="O118" s="32"/>
    </row>
    <row r="119" spans="1:15">
      <c r="C119" s="1"/>
      <c r="G119" s="2"/>
      <c r="H119" s="2"/>
      <c r="I119" s="2"/>
      <c r="J119" s="3"/>
      <c r="K119" s="61"/>
      <c r="L119" s="78"/>
      <c r="N119" s="32"/>
      <c r="O119" s="32"/>
    </row>
    <row r="120" spans="1:15">
      <c r="C120" s="1"/>
      <c r="G120" s="2"/>
      <c r="H120" s="2"/>
      <c r="I120" s="2"/>
      <c r="J120" s="3"/>
      <c r="K120" s="61"/>
      <c r="L120" s="78"/>
      <c r="N120" s="32"/>
      <c r="O120" s="32"/>
    </row>
    <row r="121" spans="1:15">
      <c r="C121" s="1"/>
      <c r="G121" s="2"/>
      <c r="H121" s="2"/>
      <c r="I121" s="2"/>
      <c r="J121" s="3"/>
      <c r="K121" s="61"/>
      <c r="L121" s="78"/>
      <c r="N121" s="32"/>
      <c r="O121" s="32"/>
    </row>
    <row r="122" spans="1:15">
      <c r="C122" s="1"/>
      <c r="G122" s="2"/>
      <c r="H122" s="2"/>
      <c r="I122" s="2"/>
      <c r="J122" s="3"/>
      <c r="K122" s="61"/>
      <c r="L122" s="78"/>
      <c r="N122" s="32"/>
      <c r="O122" s="32"/>
    </row>
    <row r="123" spans="1:15">
      <c r="C123" s="1"/>
      <c r="G123" s="2"/>
      <c r="H123" s="2"/>
      <c r="I123" s="2"/>
      <c r="J123" s="3"/>
      <c r="K123" s="61"/>
      <c r="L123" s="78"/>
      <c r="N123" s="32"/>
      <c r="O123" s="32"/>
    </row>
    <row r="124" spans="1:15">
      <c r="C124" s="1"/>
      <c r="G124" s="2"/>
      <c r="H124" s="2"/>
      <c r="I124" s="2"/>
      <c r="J124" s="3"/>
      <c r="K124" s="61"/>
      <c r="L124" s="78"/>
      <c r="N124" s="32"/>
      <c r="O124" s="32"/>
    </row>
    <row r="125" spans="1:15">
      <c r="C125" s="1"/>
      <c r="G125" s="2"/>
      <c r="H125" s="2"/>
      <c r="I125" s="2"/>
      <c r="J125" s="3"/>
      <c r="K125" s="61"/>
      <c r="L125" s="78"/>
      <c r="N125" s="32"/>
      <c r="O125" s="32"/>
    </row>
    <row r="126" spans="1:15">
      <c r="C126" s="1"/>
      <c r="G126" s="2"/>
      <c r="H126" s="2"/>
      <c r="I126" s="2"/>
      <c r="J126" s="3"/>
      <c r="K126" s="61"/>
      <c r="L126" s="78"/>
      <c r="N126" s="32"/>
      <c r="O126" s="32"/>
    </row>
    <row r="127" spans="1:15">
      <c r="C127" s="1"/>
      <c r="G127" s="2"/>
      <c r="H127" s="2"/>
      <c r="I127" s="2"/>
      <c r="J127" s="3"/>
      <c r="K127" s="61"/>
      <c r="L127" s="78"/>
      <c r="N127" s="32"/>
      <c r="O127" s="32"/>
    </row>
    <row r="128" spans="1:15">
      <c r="C128" s="1"/>
      <c r="G128" s="2"/>
      <c r="H128" s="2"/>
      <c r="I128" s="2"/>
      <c r="J128" s="3"/>
      <c r="K128" s="61"/>
      <c r="L128" s="78"/>
      <c r="N128" s="32"/>
      <c r="O128" s="32"/>
    </row>
    <row r="129" spans="3:15">
      <c r="C129" s="1"/>
      <c r="G129" s="2"/>
      <c r="H129" s="2"/>
      <c r="I129" s="2"/>
      <c r="J129" s="3"/>
      <c r="K129" s="61"/>
      <c r="L129" s="78"/>
      <c r="N129" s="32"/>
      <c r="O129" s="32"/>
    </row>
    <row r="130" spans="3:15">
      <c r="C130" s="1"/>
      <c r="G130" s="2"/>
      <c r="H130" s="2"/>
      <c r="I130" s="2"/>
      <c r="J130" s="3"/>
      <c r="K130" s="61"/>
      <c r="L130" s="78"/>
      <c r="N130" s="32"/>
      <c r="O130" s="32"/>
    </row>
    <row r="131" spans="3:15">
      <c r="C131" s="1"/>
      <c r="G131" s="2"/>
      <c r="H131" s="2"/>
      <c r="I131" s="2"/>
      <c r="J131" s="3"/>
      <c r="K131" s="61"/>
      <c r="L131" s="78"/>
      <c r="N131" s="32"/>
      <c r="O131" s="32"/>
    </row>
    <row r="132" spans="3:15">
      <c r="C132" s="1"/>
      <c r="G132" s="2"/>
      <c r="H132" s="2"/>
      <c r="I132" s="2"/>
      <c r="J132" s="3"/>
      <c r="K132" s="61"/>
      <c r="L132" s="78"/>
      <c r="N132" s="32"/>
      <c r="O132" s="32"/>
    </row>
    <row r="133" spans="3:15">
      <c r="C133" s="1"/>
      <c r="G133" s="2"/>
      <c r="H133" s="2"/>
      <c r="I133" s="2"/>
      <c r="J133" s="3"/>
      <c r="K133" s="61"/>
      <c r="L133" s="78"/>
      <c r="N133" s="32"/>
      <c r="O133" s="32"/>
    </row>
    <row r="134" spans="3:15">
      <c r="C134" s="1"/>
      <c r="G134" s="2"/>
      <c r="H134" s="2"/>
      <c r="I134" s="2"/>
      <c r="J134" s="3"/>
      <c r="K134" s="61"/>
      <c r="L134" s="78"/>
      <c r="N134" s="32"/>
      <c r="O134" s="32"/>
    </row>
    <row r="135" spans="3:15">
      <c r="C135" s="1"/>
      <c r="G135" s="2"/>
      <c r="H135" s="2"/>
      <c r="I135" s="2"/>
      <c r="J135" s="3"/>
      <c r="K135" s="61"/>
      <c r="L135" s="78"/>
      <c r="N135" s="32"/>
      <c r="O135" s="32"/>
    </row>
    <row r="136" spans="3:15">
      <c r="C136" s="1"/>
      <c r="G136" s="2"/>
      <c r="H136" s="2"/>
      <c r="I136" s="2"/>
      <c r="J136" s="3"/>
      <c r="K136" s="61"/>
      <c r="L136" s="78"/>
      <c r="N136" s="32"/>
      <c r="O136" s="32"/>
    </row>
    <row r="137" spans="3:15">
      <c r="C137" s="1"/>
      <c r="G137" s="2"/>
      <c r="H137" s="2"/>
      <c r="I137" s="2"/>
      <c r="J137" s="3"/>
      <c r="K137" s="61"/>
      <c r="L137" s="78"/>
      <c r="N137" s="32"/>
      <c r="O137" s="32"/>
    </row>
    <row r="138" spans="3:15">
      <c r="C138" s="1"/>
      <c r="G138" s="2"/>
      <c r="H138" s="2"/>
      <c r="I138" s="2"/>
      <c r="J138" s="3"/>
      <c r="K138" s="61"/>
      <c r="L138" s="78"/>
      <c r="N138" s="32"/>
      <c r="O138" s="32"/>
    </row>
  </sheetData>
  <sheetCalcPr fullCalcOnLoad="1"/>
  <customSheetViews>
    <customSheetView guid="{31FB2E55-5D0D-0D44-9355-7B5A3EE22982}" scale="90" showPageBreaks="1" fitToPage="1" printArea="1" hiddenRows="1" hiddenColumns="1" topLeftCell="A42">
      <selection activeCell="A55" sqref="A55:XFD55"/>
      <rowBreaks count="12" manualBreakCount="12">
        <brk id="26" max="16383" man="1" pt="1"/>
        <brk id="55" min="1" max="23" man="1"/>
        <brk id="56" max="16383" man="1"/>
        <brk id="77" max="16383" man="1"/>
        <brk id="182" max="16383" man="1"/>
        <brk id="247" max="16383" man="1"/>
        <brk id="259" max="16383" man="1"/>
        <brk id="349" max="16383" man="1"/>
        <brk id="443" max="16383" man="1"/>
        <brk id="476" max="16383" man="1"/>
        <brk id="512" max="16383" man="1"/>
        <brk id="537" max="16383" man="1"/>
      </rowBreaks>
    </customSheetView>
  </customSheetViews>
  <mergeCells count="1">
    <mergeCell ref="C45:E45"/>
  </mergeCells>
  <phoneticPr fontId="2"/>
  <conditionalFormatting sqref="C28:E32 B21:B1048576">
    <cfRule type="cellIs" dxfId="2" priority="0" stopIfTrue="1" operator="equal">
      <formula>"BE"</formula>
    </cfRule>
    <cfRule type="cellIs" dxfId="1" priority="0" stopIfTrue="1" operator="equal">
      <formula>"LU"</formula>
    </cfRule>
    <cfRule type="cellIs" dxfId="0" priority="0" stopIfTrue="1" operator="equal">
      <formula>"FR"</formula>
    </cfRule>
  </conditionalFormatting>
  <dataValidations count="2">
    <dataValidation type="list" allowBlank="1" showInputMessage="1" showErrorMessage="1" sqref="A29:A32 A34:A42">
      <formula1>$L$47:$L$53</formula1>
    </dataValidation>
    <dataValidation type="list" allowBlank="1" showInputMessage="1" showErrorMessage="1" sqref="A33">
      <formula1>($D$47+$D$48+$D$49+$D$50+$D$54+$D$57+$D$60)</formula1>
    </dataValidation>
  </dataValidations>
  <pageMargins left="0.4" right="0.21999999999999997" top="0.31666666666666665" bottom="0.2902777777777778" header="0.2814814814814815" footer="0.51"/>
  <pageSetup paperSize="1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Budget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Michaël Goldberg</dc:creator>
  <cp:lastModifiedBy>Jean-Pierre Garrabos</cp:lastModifiedBy>
  <cp:lastPrinted>2011-01-06T10:04:39Z</cp:lastPrinted>
  <dcterms:created xsi:type="dcterms:W3CDTF">2008-09-06T17:50:31Z</dcterms:created>
  <dcterms:modified xsi:type="dcterms:W3CDTF">2011-01-08T21:14:49Z</dcterms:modified>
</cp:coreProperties>
</file>