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0" yWindow="75" windowWidth="19155" windowHeight="8985"/>
  </bookViews>
  <sheets>
    <sheet name="GanttChart" sheetId="1" r:id="rId1"/>
    <sheet name="Holidays" sheetId="2" r:id="rId2"/>
  </sheets>
  <calcPr calcId="125725"/>
</workbook>
</file>

<file path=xl/calcChain.xml><?xml version="1.0" encoding="utf-8"?>
<calcChain xmlns="http://schemas.openxmlformats.org/spreadsheetml/2006/main">
  <c r="F14" i="1"/>
  <c r="F15"/>
  <c r="L15"/>
  <c r="M15" s="1"/>
  <c r="L14"/>
  <c r="M14" s="1"/>
  <c r="E13"/>
  <c r="E14" s="1"/>
  <c r="O10"/>
  <c r="O12" s="1"/>
  <c r="A13"/>
  <c r="A14" s="1"/>
  <c r="A15" s="1"/>
  <c r="E6"/>
  <c r="E7"/>
  <c r="I14" l="1"/>
  <c r="P10"/>
  <c r="Q10" s="1"/>
  <c r="R10" s="1"/>
  <c r="S10" s="1"/>
  <c r="T10" s="1"/>
  <c r="U10" s="1"/>
  <c r="V10" s="1"/>
  <c r="V12" s="1"/>
  <c r="I15" l="1"/>
  <c r="J15" s="1"/>
  <c r="K15" s="1"/>
  <c r="J14"/>
  <c r="K14" s="1"/>
  <c r="W10"/>
  <c r="X10" s="1"/>
  <c r="Y10" s="1"/>
  <c r="Z10" s="1"/>
  <c r="AA10" s="1"/>
  <c r="AB10" s="1"/>
  <c r="AC10" s="1"/>
  <c r="AD10" s="1"/>
  <c r="AE10" s="1"/>
  <c r="AF10" s="1"/>
  <c r="AG10" s="1"/>
  <c r="AH10" s="1"/>
  <c r="AI10" s="1"/>
  <c r="AJ10" s="1"/>
  <c r="AC12" l="1"/>
  <c r="AJ12"/>
  <c r="AK10"/>
  <c r="AL10" s="1"/>
  <c r="AM10" s="1"/>
  <c r="AN10" s="1"/>
  <c r="AO10" s="1"/>
  <c r="AP10" s="1"/>
  <c r="AQ10" s="1"/>
  <c r="I13" l="1"/>
  <c r="AR10"/>
  <c r="AS10" s="1"/>
  <c r="AT10" s="1"/>
  <c r="AU10" s="1"/>
  <c r="AV10" s="1"/>
  <c r="AW10" s="1"/>
  <c r="AX10" s="1"/>
  <c r="AQ12"/>
  <c r="AX12" l="1"/>
  <c r="AY10"/>
  <c r="AZ10" s="1"/>
  <c r="BA10" s="1"/>
  <c r="BB10" s="1"/>
  <c r="BC10" s="1"/>
  <c r="BD10" s="1"/>
  <c r="BE10" s="1"/>
  <c r="BF10" l="1"/>
  <c r="BG10" s="1"/>
  <c r="BH10" s="1"/>
  <c r="BI10" s="1"/>
  <c r="BJ10" s="1"/>
  <c r="BK10" s="1"/>
  <c r="BL10" s="1"/>
  <c r="BE12"/>
  <c r="BL12" l="1"/>
  <c r="BM10"/>
  <c r="BN10" s="1"/>
  <c r="BO10" s="1"/>
  <c r="BP10" s="1"/>
  <c r="BQ10" s="1"/>
  <c r="BR10" s="1"/>
  <c r="BS10" s="1"/>
  <c r="BT10" l="1"/>
  <c r="BU10" s="1"/>
  <c r="BV10" s="1"/>
  <c r="BW10" s="1"/>
  <c r="BX10" s="1"/>
  <c r="BY10" s="1"/>
  <c r="BZ10" s="1"/>
  <c r="BS12"/>
  <c r="BZ12" l="1"/>
  <c r="CA10"/>
  <c r="CB10" s="1"/>
  <c r="CC10" s="1"/>
  <c r="CD10" s="1"/>
  <c r="CE10" s="1"/>
  <c r="CF10" s="1"/>
  <c r="CG10" s="1"/>
  <c r="CH10" l="1"/>
  <c r="CI10" s="1"/>
  <c r="CJ10" s="1"/>
  <c r="CK10" s="1"/>
  <c r="CL10" s="1"/>
  <c r="CM10" s="1"/>
  <c r="CN10" s="1"/>
  <c r="CG12"/>
  <c r="CN12" l="1"/>
  <c r="CO10"/>
  <c r="CP10" s="1"/>
  <c r="CQ10" s="1"/>
  <c r="CR10" s="1"/>
  <c r="CS10" s="1"/>
  <c r="CT10" s="1"/>
  <c r="CU10" s="1"/>
  <c r="CV10" l="1"/>
  <c r="CW10" s="1"/>
  <c r="CX10" s="1"/>
  <c r="CY10" s="1"/>
  <c r="CZ10" s="1"/>
  <c r="DA10" s="1"/>
  <c r="DB10" s="1"/>
  <c r="CU12"/>
  <c r="DB12" l="1"/>
  <c r="DC10"/>
  <c r="DD10" s="1"/>
  <c r="DE10" s="1"/>
  <c r="DF10" s="1"/>
  <c r="DG10" s="1"/>
  <c r="DH10" s="1"/>
  <c r="DI10" s="1"/>
  <c r="DJ10" l="1"/>
  <c r="DK10" s="1"/>
  <c r="DL10" s="1"/>
  <c r="DM10" s="1"/>
  <c r="DN10" s="1"/>
  <c r="DO10" s="1"/>
  <c r="DP10" s="1"/>
  <c r="DI12"/>
  <c r="DP12" l="1"/>
  <c r="DQ10"/>
  <c r="DR10" s="1"/>
  <c r="DS10" s="1"/>
  <c r="DT10" s="1"/>
  <c r="DU10" s="1"/>
  <c r="DV10" s="1"/>
  <c r="DW10" s="1"/>
  <c r="DX10" l="1"/>
  <c r="DY10" s="1"/>
  <c r="DZ10" s="1"/>
  <c r="EA10" s="1"/>
  <c r="EB10" s="1"/>
  <c r="EC10" s="1"/>
  <c r="ED10" s="1"/>
  <c r="DW12"/>
  <c r="ED12" l="1"/>
  <c r="EE10"/>
  <c r="EF10" s="1"/>
  <c r="EG10" s="1"/>
  <c r="EH10" s="1"/>
  <c r="EI10" s="1"/>
  <c r="EJ10" s="1"/>
  <c r="EK10" s="1"/>
  <c r="EL10" l="1"/>
  <c r="EM10" s="1"/>
  <c r="EN10" s="1"/>
  <c r="EO10" s="1"/>
  <c r="EP10" s="1"/>
  <c r="EQ10" s="1"/>
  <c r="ER10" s="1"/>
  <c r="EK12"/>
  <c r="ER12" l="1"/>
  <c r="ES10"/>
  <c r="ET10" s="1"/>
  <c r="EU10" s="1"/>
  <c r="EV10" s="1"/>
  <c r="EW10" s="1"/>
  <c r="EX10" s="1"/>
  <c r="EY10" s="1"/>
  <c r="EZ10" l="1"/>
  <c r="FA10" s="1"/>
  <c r="FB10" s="1"/>
  <c r="FC10" s="1"/>
  <c r="FD10" s="1"/>
  <c r="FE10" s="1"/>
  <c r="FF10" s="1"/>
  <c r="EY12"/>
  <c r="FF12" l="1"/>
  <c r="FG10"/>
  <c r="FH10" s="1"/>
  <c r="FI10" s="1"/>
  <c r="FJ10" s="1"/>
  <c r="FK10" s="1"/>
  <c r="FL10" s="1"/>
  <c r="FM10" s="1"/>
  <c r="FN10" l="1"/>
  <c r="FO10" s="1"/>
  <c r="FP10" s="1"/>
  <c r="FQ10" s="1"/>
  <c r="FR10" s="1"/>
  <c r="FS10" s="1"/>
  <c r="FT10" s="1"/>
  <c r="FM12"/>
  <c r="FT12" l="1"/>
  <c r="FU10"/>
  <c r="FV10" s="1"/>
  <c r="FW10" s="1"/>
  <c r="FX10" s="1"/>
  <c r="FY10" s="1"/>
  <c r="FZ10" s="1"/>
  <c r="GA10" s="1"/>
  <c r="GB10" l="1"/>
  <c r="GC10" s="1"/>
  <c r="GD10" s="1"/>
  <c r="GE10" s="1"/>
  <c r="GF10" s="1"/>
  <c r="GG10" s="1"/>
  <c r="GH10" s="1"/>
  <c r="GA12"/>
  <c r="GH12" l="1"/>
  <c r="GI10"/>
  <c r="GJ10" s="1"/>
  <c r="GK10" s="1"/>
  <c r="GL10" s="1"/>
  <c r="GM10" s="1"/>
  <c r="GN10" s="1"/>
  <c r="GO10" s="1"/>
  <c r="GP10" l="1"/>
  <c r="GQ10" s="1"/>
  <c r="GR10" s="1"/>
  <c r="GS10" s="1"/>
  <c r="GT10" s="1"/>
  <c r="GU10" s="1"/>
  <c r="GV10" s="1"/>
  <c r="GO12"/>
  <c r="GV12" l="1"/>
  <c r="GW10"/>
  <c r="GX10" s="1"/>
  <c r="GY10" s="1"/>
  <c r="GZ10" s="1"/>
  <c r="HA10" s="1"/>
  <c r="HB10" s="1"/>
  <c r="HC10" s="1"/>
  <c r="HD10" l="1"/>
  <c r="HE10" s="1"/>
  <c r="HF10" s="1"/>
  <c r="HG10" s="1"/>
  <c r="HH10" s="1"/>
  <c r="HI10" s="1"/>
  <c r="HJ10" s="1"/>
  <c r="HC12"/>
  <c r="HJ12" l="1"/>
  <c r="HK10"/>
  <c r="HL10" s="1"/>
  <c r="HM10" s="1"/>
  <c r="HN10" s="1"/>
  <c r="HO10" s="1"/>
  <c r="HP10" s="1"/>
  <c r="HQ10" s="1"/>
  <c r="HR10" l="1"/>
  <c r="HS10" s="1"/>
  <c r="HT10" s="1"/>
  <c r="HU10" s="1"/>
  <c r="HV10" s="1"/>
  <c r="HW10" s="1"/>
  <c r="HX10" s="1"/>
  <c r="HQ12"/>
  <c r="HX12" l="1"/>
  <c r="HY10"/>
  <c r="HZ10" s="1"/>
  <c r="IA10" s="1"/>
  <c r="IB10" s="1"/>
  <c r="IC10" s="1"/>
  <c r="ID10" s="1"/>
  <c r="IE10" s="1"/>
  <c r="IF10" l="1"/>
  <c r="IG10" s="1"/>
  <c r="IH10" s="1"/>
  <c r="II10" s="1"/>
  <c r="IJ10" s="1"/>
  <c r="IK10" s="1"/>
  <c r="IL10" s="1"/>
  <c r="IE12"/>
  <c r="IL12" l="1"/>
  <c r="IM10"/>
  <c r="IN10" s="1"/>
  <c r="IO10" s="1"/>
  <c r="IP10" s="1"/>
  <c r="IQ10" s="1"/>
  <c r="IR10" s="1"/>
  <c r="H13" l="1"/>
  <c r="J13" s="1"/>
  <c r="K13" s="1"/>
  <c r="G13"/>
  <c r="F13" s="1"/>
  <c r="L13" l="1"/>
  <c r="M13" s="1"/>
</calcChain>
</file>

<file path=xl/comments1.xml><?xml version="1.0" encoding="utf-8"?>
<comments xmlns="http://schemas.openxmlformats.org/spreadsheetml/2006/main">
  <authors>
    <author>Jon</author>
  </authors>
  <commentList>
    <comment ref="A12" authorId="0">
      <text>
        <r>
          <rPr>
            <b/>
            <sz val="8"/>
            <color indexed="81"/>
            <rFont val="Tahoma"/>
            <family val="2"/>
          </rPr>
          <t>Work Breakdown Structure</t>
        </r>
        <r>
          <rPr>
            <sz val="8"/>
            <color indexed="81"/>
            <rFont val="Tahoma"/>
          </rPr>
          <t xml:space="preserve">
Level 1: 1, 2, 3, ...
Level 2: 1.1, 1.2, 1.3, ...
Level 3: 1.1.1, 1.1.2, 1.1.3, …
The WBS is automatically entered, but the formulas are different for different levels.</t>
        </r>
      </text>
    </comment>
    <comment ref="E12" authorId="0">
      <text>
        <r>
          <rPr>
            <b/>
            <sz val="8"/>
            <color indexed="81"/>
            <rFont val="Tahoma"/>
          </rPr>
          <t>Start Date</t>
        </r>
        <r>
          <rPr>
            <sz val="8"/>
            <color indexed="81"/>
            <rFont val="Tahoma"/>
          </rPr>
          <t xml:space="preserve">
Enter the starting date for this task. To associate the start date with the end of another task, enter a formula in the start date that refers to the end date of that task.</t>
        </r>
      </text>
    </comment>
    <comment ref="H12" authorId="0">
      <text>
        <r>
          <rPr>
            <b/>
            <sz val="8"/>
            <color indexed="81"/>
            <rFont val="Tahoma"/>
          </rPr>
          <t>Percent Complete</t>
        </r>
        <r>
          <rPr>
            <sz val="8"/>
            <color indexed="81"/>
            <rFont val="Tahoma"/>
            <family val="2"/>
          </rPr>
          <t xml:space="preserve">
Update the status of this task by entering the percent complete (between 0% and 100%).</t>
        </r>
      </text>
    </comment>
  </commentList>
</comments>
</file>

<file path=xl/sharedStrings.xml><?xml version="1.0" encoding="utf-8"?>
<sst xmlns="http://schemas.openxmlformats.org/spreadsheetml/2006/main" count="45" uniqueCount="37">
  <si>
    <t>Today's Date:</t>
  </si>
  <si>
    <t>(vertical red line)</t>
  </si>
  <si>
    <t>Project Lead:</t>
  </si>
  <si>
    <t>[42]</t>
  </si>
  <si>
    <t>Start Date:</t>
  </si>
  <si>
    <t>First Day of Week (Mon=2):</t>
  </si>
  <si>
    <t>Tasks</t>
  </si>
  <si>
    <t>Task
Lead</t>
  </si>
  <si>
    <t>Start</t>
  </si>
  <si>
    <t>End</t>
  </si>
  <si>
    <t>% Complete</t>
  </si>
  <si>
    <t>Working Days</t>
  </si>
  <si>
    <t>Days Complete</t>
  </si>
  <si>
    <t>Days Remaining</t>
  </si>
  <si>
    <t>Levels</t>
  </si>
  <si>
    <t>Holidays to exclude from Work Days</t>
  </si>
  <si>
    <t>Date</t>
  </si>
  <si>
    <t>Non-Working Days</t>
  </si>
  <si>
    <t>New Year’s Day</t>
  </si>
  <si>
    <t>Australia Day</t>
  </si>
  <si>
    <t>Labour Day</t>
  </si>
  <si>
    <t>Good Friday</t>
  </si>
  <si>
    <t>Easter Monday</t>
  </si>
  <si>
    <t>Anzac Day</t>
  </si>
  <si>
    <t>Foundation Day</t>
  </si>
  <si>
    <t>Queen’s Birthday</t>
  </si>
  <si>
    <t>Christmas Day</t>
  </si>
  <si>
    <t>Boxing Day</t>
  </si>
  <si>
    <t>Input cells</t>
  </si>
  <si>
    <t>Incomplete Task</t>
  </si>
  <si>
    <t>Complete Task</t>
  </si>
  <si>
    <t>scroll to adjust range of dates</t>
  </si>
  <si>
    <t>Duration (Calendar Days)</t>
  </si>
  <si>
    <t>`</t>
  </si>
  <si>
    <t xml:space="preserve">DATA1 </t>
  </si>
  <si>
    <t>DATA2</t>
  </si>
  <si>
    <t>DATA3</t>
  </si>
</sst>
</file>

<file path=xl/styles.xml><?xml version="1.0" encoding="utf-8"?>
<styleSheet xmlns="http://schemas.openxmlformats.org/spreadsheetml/2006/main">
  <numFmts count="4">
    <numFmt numFmtId="164" formatCode="dd\ \-\ mmm\ \-\ yy"/>
    <numFmt numFmtId="165" formatCode="d/mm/yy;@"/>
    <numFmt numFmtId="166" formatCode="0.0"/>
    <numFmt numFmtId="169" formatCode="ddd\ dd/mm/yy;@"/>
  </numFmts>
  <fonts count="2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indexed="56"/>
      <name val="Calibri"/>
      <family val="2"/>
    </font>
    <font>
      <b/>
      <sz val="14"/>
      <color indexed="16"/>
      <name val="Calibri"/>
      <family val="2"/>
    </font>
    <font>
      <sz val="7"/>
      <name val="Calibri"/>
      <family val="2"/>
    </font>
    <font>
      <sz val="10"/>
      <name val="Calibri"/>
      <family val="2"/>
    </font>
    <font>
      <b/>
      <sz val="12"/>
      <name val="Calibri"/>
      <family val="2"/>
    </font>
    <font>
      <sz val="8"/>
      <name val="Calibri"/>
      <family val="2"/>
    </font>
    <font>
      <sz val="6"/>
      <color indexed="9"/>
      <name val="Calibri"/>
      <family val="2"/>
    </font>
    <font>
      <i/>
      <sz val="8"/>
      <name val="Calibri"/>
      <family val="2"/>
    </font>
    <font>
      <i/>
      <sz val="10"/>
      <color indexed="9"/>
      <name val="Calibri"/>
      <family val="2"/>
    </font>
    <font>
      <sz val="10"/>
      <color indexed="9"/>
      <name val="Calibri"/>
      <family val="2"/>
    </font>
    <font>
      <b/>
      <sz val="8"/>
      <name val="Calibri"/>
      <family val="2"/>
    </font>
    <font>
      <b/>
      <sz val="10"/>
      <name val="Calibri"/>
      <family val="2"/>
    </font>
    <font>
      <b/>
      <sz val="8"/>
      <color indexed="81"/>
      <name val="Tahoma"/>
    </font>
    <font>
      <sz val="8"/>
      <color indexed="81"/>
      <name val="Tahoma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sz val="8"/>
      <color theme="0"/>
      <name val="Calibri"/>
      <family val="2"/>
    </font>
    <font>
      <sz val="10"/>
      <color rgb="FF4E4E4E"/>
      <name val="Calibri"/>
      <family val="2"/>
      <scheme val="minor"/>
    </font>
    <font>
      <b/>
      <sz val="8"/>
      <color rgb="FF0070C0"/>
      <name val="Calibri"/>
      <family val="2"/>
    </font>
    <font>
      <b/>
      <sz val="10"/>
      <color rgb="FF0070C0"/>
      <name val="Calibri"/>
      <family val="2"/>
    </font>
    <font>
      <sz val="10"/>
      <color rgb="FFC00000"/>
      <name val="Calibri"/>
      <family val="2"/>
    </font>
    <font>
      <b/>
      <sz val="8"/>
      <color theme="9" tint="-0.499984740745262"/>
      <name val="Calibri"/>
      <family val="2"/>
    </font>
    <font>
      <b/>
      <sz val="10"/>
      <color theme="4" tint="-0.249977111117893"/>
      <name val="Calibri"/>
      <family val="2"/>
    </font>
    <font>
      <sz val="8"/>
      <name val="Wingdings"/>
      <charset val="2"/>
    </font>
    <font>
      <sz val="7.5"/>
      <color theme="1"/>
      <name val="Verdana"/>
      <family val="2"/>
    </font>
  </fonts>
  <fills count="10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55"/>
      </left>
      <right/>
      <top/>
      <bottom style="thin">
        <color indexed="64"/>
      </bottom>
      <diagonal/>
    </border>
    <border>
      <left/>
      <right style="thin">
        <color indexed="55"/>
      </right>
      <top/>
      <bottom style="thin">
        <color indexed="64"/>
      </bottom>
      <diagonal/>
    </border>
    <border>
      <left/>
      <right/>
      <top/>
      <bottom style="thin">
        <color indexed="22"/>
      </bottom>
      <diagonal/>
    </border>
    <border>
      <left/>
      <right/>
      <top style="thin">
        <color indexed="22"/>
      </top>
      <bottom style="thin">
        <color indexed="22"/>
      </bottom>
      <diagonal/>
    </border>
    <border>
      <left/>
      <right/>
      <top style="thin">
        <color indexed="64"/>
      </top>
      <bottom style="thin">
        <color indexed="22"/>
      </bottom>
      <diagonal/>
    </border>
    <border>
      <left/>
      <right/>
      <top/>
      <bottom style="medium">
        <color theme="9" tint="-0.249977111117893"/>
      </bottom>
      <diagonal/>
    </border>
    <border>
      <left/>
      <right/>
      <top/>
      <bottom style="medium">
        <color theme="9" tint="-0.24994659260841701"/>
      </bottom>
      <diagonal/>
    </border>
    <border>
      <left/>
      <right/>
      <top style="medium">
        <color theme="9" tint="-0.249977111117893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05">
    <xf numFmtId="0" fontId="0" fillId="0" borderId="0" xfId="0"/>
    <xf numFmtId="0" fontId="6" fillId="0" borderId="0" xfId="0" applyFont="1" applyAlignment="1"/>
    <xf numFmtId="0" fontId="6" fillId="0" borderId="0" xfId="0" applyFont="1"/>
    <xf numFmtId="0" fontId="6" fillId="0" borderId="0" xfId="0" applyFont="1" applyFill="1" applyBorder="1"/>
    <xf numFmtId="0" fontId="8" fillId="0" borderId="0" xfId="0" applyFont="1"/>
    <xf numFmtId="0" fontId="9" fillId="0" borderId="0" xfId="0" applyFont="1"/>
    <xf numFmtId="14" fontId="6" fillId="0" borderId="0" xfId="0" applyNumberFormat="1" applyFont="1" applyBorder="1" applyAlignment="1">
      <alignment horizontal="left"/>
    </xf>
    <xf numFmtId="0" fontId="10" fillId="3" borderId="0" xfId="0" applyFont="1" applyFill="1" applyAlignment="1">
      <alignment horizontal="right"/>
    </xf>
    <xf numFmtId="14" fontId="11" fillId="0" borderId="0" xfId="0" applyNumberFormat="1" applyFont="1" applyFill="1"/>
    <xf numFmtId="14" fontId="12" fillId="0" borderId="0" xfId="0" applyNumberFormat="1" applyFont="1" applyFill="1"/>
    <xf numFmtId="0" fontId="12" fillId="0" borderId="0" xfId="0" applyFont="1" applyFill="1" applyBorder="1"/>
    <xf numFmtId="0" fontId="6" fillId="2" borderId="0" xfId="0" applyFont="1" applyFill="1"/>
    <xf numFmtId="0" fontId="13" fillId="0" borderId="1" xfId="0" applyFont="1" applyFill="1" applyBorder="1" applyAlignment="1"/>
    <xf numFmtId="0" fontId="13" fillId="0" borderId="1" xfId="0" applyFont="1" applyBorder="1" applyAlignment="1">
      <alignment horizontal="center"/>
    </xf>
    <xf numFmtId="0" fontId="13" fillId="0" borderId="1" xfId="0" applyFont="1" applyBorder="1" applyAlignment="1">
      <alignment horizontal="left" wrapText="1"/>
    </xf>
    <xf numFmtId="0" fontId="14" fillId="0" borderId="1" xfId="0" applyFont="1" applyBorder="1" applyAlignment="1">
      <alignment horizontal="center"/>
    </xf>
    <xf numFmtId="0" fontId="6" fillId="0" borderId="1" xfId="0" applyFont="1" applyBorder="1" applyAlignment="1">
      <alignment horizontal="center" textRotation="90" wrapText="1"/>
    </xf>
    <xf numFmtId="0" fontId="6" fillId="0" borderId="1" xfId="0" applyFont="1" applyBorder="1" applyAlignment="1">
      <alignment horizontal="center" textRotation="90"/>
    </xf>
    <xf numFmtId="0" fontId="6" fillId="0" borderId="1" xfId="0" applyFont="1" applyBorder="1" applyAlignment="1"/>
    <xf numFmtId="0" fontId="6" fillId="0" borderId="0" xfId="0" applyFont="1" applyFill="1" applyBorder="1" applyAlignment="1"/>
    <xf numFmtId="0" fontId="13" fillId="2" borderId="5" xfId="0" applyNumberFormat="1" applyFont="1" applyFill="1" applyBorder="1" applyAlignment="1" applyProtection="1">
      <alignment horizontal="left"/>
      <protection locked="0"/>
    </xf>
    <xf numFmtId="0" fontId="13" fillId="2" borderId="5" xfId="0" applyFont="1" applyFill="1" applyBorder="1" applyAlignment="1" applyProtection="1">
      <alignment wrapText="1"/>
      <protection locked="0"/>
    </xf>
    <xf numFmtId="0" fontId="8" fillId="2" borderId="5" xfId="0" applyFont="1" applyFill="1" applyBorder="1" applyProtection="1">
      <protection locked="0"/>
    </xf>
    <xf numFmtId="1" fontId="8" fillId="2" borderId="5" xfId="0" applyNumberFormat="1" applyFont="1" applyFill="1" applyBorder="1" applyAlignment="1" applyProtection="1">
      <alignment horizontal="center"/>
      <protection locked="0"/>
    </xf>
    <xf numFmtId="0" fontId="8" fillId="2" borderId="7" xfId="0" applyFont="1" applyFill="1" applyBorder="1" applyProtection="1">
      <protection locked="0"/>
    </xf>
    <xf numFmtId="0" fontId="8" fillId="0" borderId="0" xfId="0" applyFont="1" applyFill="1" applyBorder="1" applyProtection="1">
      <protection locked="0"/>
    </xf>
    <xf numFmtId="0" fontId="8" fillId="2" borderId="6" xfId="0" applyFont="1" applyFill="1" applyBorder="1" applyProtection="1">
      <protection locked="0"/>
    </xf>
    <xf numFmtId="0" fontId="8" fillId="0" borderId="6" xfId="0" applyFont="1" applyFill="1" applyBorder="1" applyAlignment="1" applyProtection="1">
      <alignment wrapText="1"/>
      <protection locked="0"/>
    </xf>
    <xf numFmtId="0" fontId="8" fillId="0" borderId="6" xfId="0" applyFont="1" applyFill="1" applyBorder="1" applyProtection="1">
      <protection locked="0"/>
    </xf>
    <xf numFmtId="1" fontId="8" fillId="0" borderId="6" xfId="0" applyNumberFormat="1" applyFont="1" applyFill="1" applyBorder="1" applyAlignment="1" applyProtection="1">
      <alignment horizontal="center"/>
      <protection locked="0"/>
    </xf>
    <xf numFmtId="1" fontId="8" fillId="0" borderId="6" xfId="1" applyNumberFormat="1" applyFont="1" applyFill="1" applyBorder="1" applyAlignment="1" applyProtection="1">
      <alignment horizontal="center"/>
      <protection locked="0"/>
    </xf>
    <xf numFmtId="0" fontId="8" fillId="0" borderId="6" xfId="0" applyFont="1" applyBorder="1" applyProtection="1">
      <protection locked="0"/>
    </xf>
    <xf numFmtId="0" fontId="8" fillId="0" borderId="6" xfId="0" applyFont="1" applyFill="1" applyBorder="1" applyAlignment="1" applyProtection="1">
      <alignment horizontal="left" wrapText="1" indent="1"/>
      <protection locked="0"/>
    </xf>
    <xf numFmtId="0" fontId="8" fillId="0" borderId="0" xfId="0" applyFont="1" applyFill="1" applyBorder="1" applyProtection="1"/>
    <xf numFmtId="0" fontId="8" fillId="0" borderId="0" xfId="0" applyFont="1" applyProtection="1"/>
    <xf numFmtId="0" fontId="6" fillId="0" borderId="0" xfId="0" applyFont="1" applyFill="1" applyBorder="1" applyProtection="1"/>
    <xf numFmtId="0" fontId="6" fillId="0" borderId="0" xfId="0" applyFont="1" applyProtection="1"/>
    <xf numFmtId="0" fontId="19" fillId="3" borderId="0" xfId="0" applyNumberFormat="1" applyFont="1" applyFill="1" applyAlignment="1" applyProtection="1">
      <alignment horizontal="right"/>
      <protection locked="0"/>
    </xf>
    <xf numFmtId="9" fontId="8" fillId="2" borderId="5" xfId="1" applyFont="1" applyFill="1" applyBorder="1" applyAlignment="1" applyProtection="1">
      <alignment horizontal="center"/>
      <protection locked="0"/>
    </xf>
    <xf numFmtId="0" fontId="2" fillId="0" borderId="0" xfId="0" applyFont="1"/>
    <xf numFmtId="0" fontId="2" fillId="4" borderId="0" xfId="0" applyFont="1" applyFill="1"/>
    <xf numFmtId="0" fontId="20" fillId="0" borderId="0" xfId="0" applyFont="1" applyAlignment="1">
      <alignment horizontal="left" indent="1"/>
    </xf>
    <xf numFmtId="0" fontId="20" fillId="0" borderId="0" xfId="0" applyFont="1"/>
    <xf numFmtId="165" fontId="20" fillId="0" borderId="0" xfId="0" applyNumberFormat="1" applyFont="1" applyAlignment="1"/>
    <xf numFmtId="9" fontId="8" fillId="8" borderId="6" xfId="1" applyFont="1" applyFill="1" applyBorder="1" applyAlignment="1" applyProtection="1">
      <alignment horizontal="center"/>
      <protection locked="0"/>
    </xf>
    <xf numFmtId="1" fontId="8" fillId="8" borderId="6" xfId="0" applyNumberFormat="1" applyFont="1" applyFill="1" applyBorder="1" applyAlignment="1" applyProtection="1">
      <alignment horizontal="center"/>
      <protection locked="0"/>
    </xf>
    <xf numFmtId="0" fontId="6" fillId="8" borderId="0" xfId="0" applyFont="1" applyFill="1" applyAlignment="1"/>
    <xf numFmtId="0" fontId="6" fillId="8" borderId="0" xfId="0" applyFont="1" applyFill="1"/>
    <xf numFmtId="0" fontId="6" fillId="6" borderId="0" xfId="0" applyFont="1" applyFill="1"/>
    <xf numFmtId="0" fontId="6" fillId="7" borderId="0" xfId="0" applyFont="1" applyFill="1" applyAlignment="1"/>
    <xf numFmtId="0" fontId="6" fillId="7" borderId="0" xfId="0" applyFont="1" applyFill="1"/>
    <xf numFmtId="1" fontId="21" fillId="0" borderId="6" xfId="0" applyNumberFormat="1" applyFont="1" applyFill="1" applyBorder="1" applyAlignment="1" applyProtection="1">
      <alignment horizontal="center"/>
      <protection locked="0"/>
    </xf>
    <xf numFmtId="1" fontId="21" fillId="2" borderId="6" xfId="0" applyNumberFormat="1" applyFont="1" applyFill="1" applyBorder="1" applyAlignment="1" applyProtection="1">
      <alignment horizontal="center"/>
      <protection locked="0"/>
    </xf>
    <xf numFmtId="0" fontId="13" fillId="2" borderId="6" xfId="0" applyFont="1" applyFill="1" applyBorder="1" applyAlignment="1" applyProtection="1">
      <protection locked="0"/>
    </xf>
    <xf numFmtId="0" fontId="6" fillId="0" borderId="0" xfId="0" applyFont="1" applyBorder="1" applyAlignment="1" applyProtection="1">
      <protection locked="0"/>
    </xf>
    <xf numFmtId="0" fontId="6" fillId="0" borderId="0" xfId="0" applyFont="1" applyBorder="1"/>
    <xf numFmtId="0" fontId="6" fillId="0" borderId="8" xfId="0" applyFont="1" applyBorder="1" applyProtection="1">
      <protection locked="0"/>
    </xf>
    <xf numFmtId="0" fontId="6" fillId="0" borderId="8" xfId="0" applyFont="1" applyBorder="1"/>
    <xf numFmtId="0" fontId="6" fillId="0" borderId="8" xfId="0" applyFont="1" applyFill="1" applyBorder="1"/>
    <xf numFmtId="0" fontId="6" fillId="0" borderId="9" xfId="0" applyFont="1" applyFill="1" applyBorder="1"/>
    <xf numFmtId="0" fontId="6" fillId="0" borderId="9" xfId="0" applyFont="1" applyBorder="1" applyAlignment="1">
      <alignment horizontal="right"/>
    </xf>
    <xf numFmtId="14" fontId="8" fillId="0" borderId="9" xfId="0" applyNumberFormat="1" applyFont="1" applyBorder="1" applyAlignment="1" applyProtection="1">
      <alignment horizontal="left"/>
    </xf>
    <xf numFmtId="0" fontId="6" fillId="0" borderId="9" xfId="0" applyFont="1" applyBorder="1"/>
    <xf numFmtId="0" fontId="3" fillId="9" borderId="0" xfId="0" applyFont="1" applyFill="1" applyAlignment="1">
      <alignment vertical="center"/>
    </xf>
    <xf numFmtId="0" fontId="4" fillId="9" borderId="0" xfId="0" applyFont="1" applyFill="1" applyAlignment="1">
      <alignment vertical="center"/>
    </xf>
    <xf numFmtId="0" fontId="22" fillId="0" borderId="1" xfId="0" applyFont="1" applyBorder="1" applyAlignment="1">
      <alignment horizontal="center" textRotation="90" wrapText="1"/>
    </xf>
    <xf numFmtId="0" fontId="10" fillId="3" borderId="0" xfId="0" applyFont="1" applyFill="1" applyAlignment="1">
      <alignment horizontal="left"/>
    </xf>
    <xf numFmtId="0" fontId="8" fillId="8" borderId="0" xfId="0" applyFont="1" applyFill="1" applyAlignment="1" applyProtection="1">
      <alignment horizontal="center"/>
      <protection locked="0"/>
    </xf>
    <xf numFmtId="0" fontId="7" fillId="0" borderId="10" xfId="0" applyFont="1" applyBorder="1" applyProtection="1">
      <protection locked="0"/>
    </xf>
    <xf numFmtId="0" fontId="6" fillId="0" borderId="10" xfId="0" applyFont="1" applyBorder="1"/>
    <xf numFmtId="0" fontId="6" fillId="0" borderId="0" xfId="0" applyFont="1" applyBorder="1" applyAlignment="1">
      <alignment horizontal="right"/>
    </xf>
    <xf numFmtId="14" fontId="8" fillId="0" borderId="0" xfId="0" applyNumberFormat="1" applyFont="1" applyBorder="1" applyAlignment="1" applyProtection="1">
      <alignment horizontal="left"/>
    </xf>
    <xf numFmtId="0" fontId="14" fillId="0" borderId="0" xfId="0" applyFont="1" applyAlignment="1">
      <alignment horizontal="left"/>
    </xf>
    <xf numFmtId="0" fontId="13" fillId="0" borderId="6" xfId="0" applyNumberFormat="1" applyFont="1" applyFill="1" applyBorder="1" applyAlignment="1" applyProtection="1">
      <alignment horizontal="left" indent="1"/>
      <protection locked="0"/>
    </xf>
    <xf numFmtId="0" fontId="13" fillId="0" borderId="6" xfId="0" applyNumberFormat="1" applyFont="1" applyFill="1" applyBorder="1" applyAlignment="1" applyProtection="1">
      <alignment horizontal="left" indent="2"/>
      <protection locked="0"/>
    </xf>
    <xf numFmtId="0" fontId="8" fillId="0" borderId="6" xfId="0" applyFont="1" applyFill="1" applyBorder="1" applyAlignment="1" applyProtection="1">
      <alignment horizontal="left" indent="1"/>
      <protection locked="0"/>
    </xf>
    <xf numFmtId="0" fontId="8" fillId="0" borderId="6" xfId="0" applyFont="1" applyFill="1" applyBorder="1" applyAlignment="1" applyProtection="1">
      <alignment horizontal="left" indent="2"/>
      <protection locked="0"/>
    </xf>
    <xf numFmtId="0" fontId="14" fillId="0" borderId="0" xfId="0" applyFont="1" applyAlignment="1">
      <alignment horizontal="left" indent="2"/>
    </xf>
    <xf numFmtId="166" fontId="8" fillId="2" borderId="5" xfId="1" applyNumberFormat="1" applyFont="1" applyFill="1" applyBorder="1" applyAlignment="1" applyProtection="1">
      <alignment horizontal="center"/>
      <protection locked="0"/>
    </xf>
    <xf numFmtId="1" fontId="8" fillId="5" borderId="6" xfId="1" applyNumberFormat="1" applyFont="1" applyFill="1" applyBorder="1" applyAlignment="1" applyProtection="1">
      <alignment horizontal="center"/>
      <protection locked="0"/>
    </xf>
    <xf numFmtId="1" fontId="8" fillId="5" borderId="6" xfId="0" applyNumberFormat="1" applyFont="1" applyFill="1" applyBorder="1" applyAlignment="1" applyProtection="1">
      <alignment horizontal="center"/>
      <protection locked="0"/>
    </xf>
    <xf numFmtId="0" fontId="13" fillId="0" borderId="6" xfId="0" applyFont="1" applyFill="1" applyBorder="1" applyAlignment="1" applyProtection="1">
      <protection locked="0"/>
    </xf>
    <xf numFmtId="0" fontId="13" fillId="0" borderId="6" xfId="0" applyFont="1" applyFill="1" applyBorder="1" applyProtection="1">
      <protection locked="0"/>
    </xf>
    <xf numFmtId="0" fontId="24" fillId="0" borderId="6" xfId="0" applyFont="1" applyFill="1" applyBorder="1" applyProtection="1">
      <protection locked="0"/>
    </xf>
    <xf numFmtId="0" fontId="6" fillId="0" borderId="1" xfId="0" applyFont="1" applyBorder="1" applyAlignment="1" applyProtection="1">
      <alignment horizontal="left"/>
      <protection locked="0"/>
    </xf>
    <xf numFmtId="164" fontId="8" fillId="0" borderId="3" xfId="0" applyNumberFormat="1" applyFont="1" applyBorder="1" applyAlignment="1">
      <alignment horizontal="center" vertical="center" textRotation="90"/>
    </xf>
    <xf numFmtId="164" fontId="6" fillId="0" borderId="1" xfId="0" applyNumberFormat="1" applyFont="1" applyBorder="1" applyAlignment="1">
      <alignment horizontal="center" vertical="center" textRotation="90"/>
    </xf>
    <xf numFmtId="164" fontId="6" fillId="0" borderId="4" xfId="0" applyNumberFormat="1" applyFont="1" applyBorder="1" applyAlignment="1">
      <alignment horizontal="center" vertical="center" textRotation="90"/>
    </xf>
    <xf numFmtId="14" fontId="23" fillId="8" borderId="2" xfId="0" applyNumberFormat="1" applyFont="1" applyFill="1" applyBorder="1" applyAlignment="1" applyProtection="1">
      <alignment horizontal="left"/>
      <protection locked="0"/>
    </xf>
    <xf numFmtId="14" fontId="6" fillId="0" borderId="2" xfId="0" applyNumberFormat="1" applyFont="1" applyBorder="1" applyAlignment="1" applyProtection="1">
      <alignment horizontal="left"/>
      <protection locked="0"/>
    </xf>
    <xf numFmtId="0" fontId="5" fillId="9" borderId="0" xfId="0" applyFont="1" applyFill="1" applyAlignment="1">
      <alignment horizontal="right"/>
    </xf>
    <xf numFmtId="0" fontId="26" fillId="0" borderId="6" xfId="0" applyFont="1" applyFill="1" applyBorder="1" applyProtection="1">
      <protection locked="0"/>
    </xf>
    <xf numFmtId="169" fontId="8" fillId="8" borderId="6" xfId="0" applyNumberFormat="1" applyFont="1" applyFill="1" applyBorder="1" applyAlignment="1" applyProtection="1">
      <alignment horizontal="right"/>
      <protection locked="0"/>
    </xf>
    <xf numFmtId="169" fontId="8" fillId="5" borderId="6" xfId="0" applyNumberFormat="1" applyFont="1" applyFill="1" applyBorder="1" applyAlignment="1" applyProtection="1">
      <alignment horizontal="right"/>
      <protection locked="0"/>
    </xf>
    <xf numFmtId="169" fontId="8" fillId="0" borderId="6" xfId="0" applyNumberFormat="1" applyFont="1" applyFill="1" applyBorder="1" applyAlignment="1" applyProtection="1">
      <alignment horizontal="right"/>
      <protection locked="0"/>
    </xf>
    <xf numFmtId="9" fontId="8" fillId="0" borderId="6" xfId="1" applyFont="1" applyFill="1" applyBorder="1" applyAlignment="1" applyProtection="1">
      <alignment horizontal="center"/>
      <protection locked="0"/>
    </xf>
    <xf numFmtId="0" fontId="13" fillId="0" borderId="6" xfId="0" applyNumberFormat="1" applyFont="1" applyFill="1" applyBorder="1" applyAlignment="1" applyProtection="1">
      <alignment horizontal="left"/>
      <protection locked="0"/>
    </xf>
    <xf numFmtId="0" fontId="13" fillId="0" borderId="6" xfId="0" applyFont="1" applyFill="1" applyBorder="1" applyAlignment="1" applyProtection="1">
      <alignment wrapText="1"/>
      <protection locked="0"/>
    </xf>
    <xf numFmtId="1" fontId="8" fillId="0" borderId="5" xfId="0" applyNumberFormat="1" applyFont="1" applyFill="1" applyBorder="1" applyAlignment="1" applyProtection="1">
      <alignment horizontal="center"/>
      <protection locked="0"/>
    </xf>
    <xf numFmtId="9" fontId="8" fillId="0" borderId="5" xfId="1" applyFont="1" applyFill="1" applyBorder="1" applyAlignment="1" applyProtection="1">
      <alignment horizontal="center"/>
      <protection locked="0"/>
    </xf>
    <xf numFmtId="166" fontId="8" fillId="0" borderId="5" xfId="1" applyNumberFormat="1" applyFont="1" applyFill="1" applyBorder="1" applyAlignment="1" applyProtection="1">
      <alignment horizontal="center"/>
      <protection locked="0"/>
    </xf>
    <xf numFmtId="0" fontId="27" fillId="0" borderId="0" xfId="0" applyFont="1" applyFill="1"/>
    <xf numFmtId="0" fontId="6" fillId="0" borderId="0" xfId="0" applyFont="1" applyFill="1"/>
    <xf numFmtId="0" fontId="14" fillId="0" borderId="0" xfId="0" applyFont="1" applyFill="1"/>
    <xf numFmtId="1" fontId="25" fillId="0" borderId="0" xfId="0" applyNumberFormat="1" applyFont="1" applyFill="1"/>
  </cellXfs>
  <cellStyles count="2">
    <cellStyle name="Normal" xfId="0" builtinId="0"/>
    <cellStyle name="Percent" xfId="1" builtinId="5"/>
  </cellStyles>
  <dxfs count="21">
    <dxf>
      <fill>
        <patternFill>
          <bgColor indexed="23"/>
        </patternFill>
      </fill>
    </dxf>
    <dxf>
      <fill>
        <patternFill>
          <bgColor theme="4" tint="0.59996337778862885"/>
        </patternFill>
      </fill>
    </dxf>
    <dxf>
      <font>
        <condense val="0"/>
        <extend val="0"/>
        <color auto="1"/>
      </font>
      <fill>
        <patternFill>
          <bgColor indexed="10"/>
        </patternFill>
      </fill>
      <border>
        <left/>
        <right/>
        <top/>
        <bottom/>
      </border>
    </dxf>
    <dxf>
      <fill>
        <patternFill>
          <bgColor indexed="23"/>
        </patternFill>
      </fill>
    </dxf>
    <dxf>
      <fill>
        <patternFill>
          <bgColor theme="4" tint="0.59996337778862885"/>
        </patternFill>
      </fill>
    </dxf>
    <dxf>
      <font>
        <condense val="0"/>
        <extend val="0"/>
        <color auto="1"/>
      </font>
      <fill>
        <patternFill>
          <bgColor indexed="10"/>
        </patternFill>
      </fill>
      <border>
        <left/>
        <right/>
        <top/>
        <bottom/>
      </border>
    </dxf>
    <dxf>
      <fill>
        <patternFill>
          <bgColor indexed="23"/>
        </patternFill>
      </fill>
    </dxf>
    <dxf>
      <fill>
        <patternFill>
          <bgColor theme="4" tint="0.59996337778862885"/>
        </patternFill>
      </fill>
    </dxf>
    <dxf>
      <font>
        <condense val="0"/>
        <extend val="0"/>
        <color auto="1"/>
      </font>
      <fill>
        <patternFill>
          <bgColor indexed="10"/>
        </patternFill>
      </fill>
      <border>
        <left/>
        <right/>
        <top/>
        <bottom/>
      </border>
    </dxf>
    <dxf>
      <fill>
        <patternFill>
          <bgColor indexed="23"/>
        </patternFill>
      </fill>
    </dxf>
    <dxf>
      <fill>
        <patternFill>
          <bgColor theme="4" tint="0.59996337778862885"/>
        </patternFill>
      </fill>
    </dxf>
    <dxf>
      <font>
        <condense val="0"/>
        <extend val="0"/>
        <color auto="1"/>
      </font>
      <fill>
        <patternFill>
          <bgColor indexed="10"/>
        </patternFill>
      </fill>
      <border>
        <left/>
        <right/>
        <top/>
        <bottom/>
      </border>
    </dxf>
    <dxf>
      <fill>
        <patternFill>
          <bgColor indexed="23"/>
        </patternFill>
      </fill>
    </dxf>
    <dxf>
      <fill>
        <patternFill>
          <bgColor theme="4" tint="0.59996337778862885"/>
        </patternFill>
      </fill>
    </dxf>
    <dxf>
      <font>
        <condense val="0"/>
        <extend val="0"/>
        <color auto="1"/>
      </font>
      <fill>
        <patternFill>
          <bgColor indexed="10"/>
        </patternFill>
      </fill>
      <border>
        <left/>
        <right/>
        <top/>
        <bottom/>
      </border>
    </dxf>
    <dxf>
      <fill>
        <patternFill>
          <bgColor indexed="23"/>
        </patternFill>
      </fill>
    </dxf>
    <dxf>
      <fill>
        <patternFill>
          <bgColor indexed="63"/>
        </patternFill>
      </fill>
    </dxf>
    <dxf>
      <fill>
        <patternFill>
          <bgColor theme="4" tint="0.59996337778862885"/>
        </patternFill>
      </fill>
    </dxf>
    <dxf>
      <font>
        <condense val="0"/>
        <extend val="0"/>
        <color auto="1"/>
      </font>
      <fill>
        <patternFill>
          <bgColor indexed="10"/>
        </patternFill>
      </fill>
      <border>
        <left/>
        <right/>
        <top/>
        <bottom/>
      </border>
    </dxf>
    <dxf>
      <fill>
        <patternFill>
          <bgColor theme="3" tint="0.39994506668294322"/>
        </patternFill>
      </fill>
    </dxf>
    <dxf>
      <font>
        <condense val="0"/>
        <extend val="0"/>
        <color auto="1"/>
      </font>
      <fill>
        <patternFill>
          <bgColor indexed="10"/>
        </patternFill>
      </fill>
      <border>
        <left/>
        <right/>
        <top/>
        <bottom/>
      </border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Y60"/>
  <sheetViews>
    <sheetView showGridLines="0" tabSelected="1" zoomScale="90" zoomScaleNormal="90" workbookViewId="0">
      <selection activeCell="K10" sqref="K10"/>
    </sheetView>
  </sheetViews>
  <sheetFormatPr defaultRowHeight="12.75"/>
  <cols>
    <col min="1" max="1" width="10" style="3" customWidth="1"/>
    <col min="2" max="2" width="11.42578125" style="2" customWidth="1"/>
    <col min="3" max="3" width="44.5703125" style="2" customWidth="1"/>
    <col min="4" max="4" width="5.7109375" style="2" customWidth="1"/>
    <col min="5" max="6" width="9.5703125" style="2" customWidth="1"/>
    <col min="7" max="7" width="4.7109375" style="2" customWidth="1"/>
    <col min="8" max="8" width="5.85546875" style="2" bestFit="1" customWidth="1"/>
    <col min="9" max="11" width="3.7109375" style="2" customWidth="1"/>
    <col min="12" max="13" width="3.7109375" style="2" hidden="1" customWidth="1"/>
    <col min="14" max="14" width="2.7109375" style="2" customWidth="1"/>
    <col min="15" max="230" width="0.42578125" style="2" customWidth="1"/>
    <col min="231" max="252" width="0.42578125" style="3" customWidth="1"/>
    <col min="253" max="259" width="9.140625" style="3"/>
    <col min="260" max="260" width="6.140625" style="3" customWidth="1"/>
    <col min="261" max="261" width="32.140625" style="3" customWidth="1"/>
    <col min="262" max="262" width="5.7109375" style="3" customWidth="1"/>
    <col min="263" max="263" width="7.7109375" style="3" customWidth="1"/>
    <col min="264" max="264" width="7.42578125" style="3" customWidth="1"/>
    <col min="265" max="265" width="4.7109375" style="3" customWidth="1"/>
    <col min="266" max="266" width="5.85546875" style="3" bestFit="1" customWidth="1"/>
    <col min="267" max="269" width="3.7109375" style="3" customWidth="1"/>
    <col min="270" max="270" width="2.7109375" style="3" customWidth="1"/>
    <col min="271" max="508" width="0.42578125" style="3" customWidth="1"/>
    <col min="509" max="515" width="9.140625" style="3"/>
    <col min="516" max="516" width="6.140625" style="3" customWidth="1"/>
    <col min="517" max="517" width="32.140625" style="3" customWidth="1"/>
    <col min="518" max="518" width="5.7109375" style="3" customWidth="1"/>
    <col min="519" max="519" width="7.7109375" style="3" customWidth="1"/>
    <col min="520" max="520" width="7.42578125" style="3" customWidth="1"/>
    <col min="521" max="521" width="4.7109375" style="3" customWidth="1"/>
    <col min="522" max="522" width="5.85546875" style="3" bestFit="1" customWidth="1"/>
    <col min="523" max="525" width="3.7109375" style="3" customWidth="1"/>
    <col min="526" max="526" width="2.7109375" style="3" customWidth="1"/>
    <col min="527" max="764" width="0.42578125" style="3" customWidth="1"/>
    <col min="765" max="771" width="9.140625" style="3"/>
    <col min="772" max="772" width="6.140625" style="3" customWidth="1"/>
    <col min="773" max="773" width="32.140625" style="3" customWidth="1"/>
    <col min="774" max="774" width="5.7109375" style="3" customWidth="1"/>
    <col min="775" max="775" width="7.7109375" style="3" customWidth="1"/>
    <col min="776" max="776" width="7.42578125" style="3" customWidth="1"/>
    <col min="777" max="777" width="4.7109375" style="3" customWidth="1"/>
    <col min="778" max="778" width="5.85546875" style="3" bestFit="1" customWidth="1"/>
    <col min="779" max="781" width="3.7109375" style="3" customWidth="1"/>
    <col min="782" max="782" width="2.7109375" style="3" customWidth="1"/>
    <col min="783" max="1020" width="0.42578125" style="3" customWidth="1"/>
    <col min="1021" max="1027" width="9.140625" style="3"/>
    <col min="1028" max="1028" width="6.140625" style="3" customWidth="1"/>
    <col min="1029" max="1029" width="32.140625" style="3" customWidth="1"/>
    <col min="1030" max="1030" width="5.7109375" style="3" customWidth="1"/>
    <col min="1031" max="1031" width="7.7109375" style="3" customWidth="1"/>
    <col min="1032" max="1032" width="7.42578125" style="3" customWidth="1"/>
    <col min="1033" max="1033" width="4.7109375" style="3" customWidth="1"/>
    <col min="1034" max="1034" width="5.85546875" style="3" bestFit="1" customWidth="1"/>
    <col min="1035" max="1037" width="3.7109375" style="3" customWidth="1"/>
    <col min="1038" max="1038" width="2.7109375" style="3" customWidth="1"/>
    <col min="1039" max="1276" width="0.42578125" style="3" customWidth="1"/>
    <col min="1277" max="1283" width="9.140625" style="3"/>
    <col min="1284" max="1284" width="6.140625" style="3" customWidth="1"/>
    <col min="1285" max="1285" width="32.140625" style="3" customWidth="1"/>
    <col min="1286" max="1286" width="5.7109375" style="3" customWidth="1"/>
    <col min="1287" max="1287" width="7.7109375" style="3" customWidth="1"/>
    <col min="1288" max="1288" width="7.42578125" style="3" customWidth="1"/>
    <col min="1289" max="1289" width="4.7109375" style="3" customWidth="1"/>
    <col min="1290" max="1290" width="5.85546875" style="3" bestFit="1" customWidth="1"/>
    <col min="1291" max="1293" width="3.7109375" style="3" customWidth="1"/>
    <col min="1294" max="1294" width="2.7109375" style="3" customWidth="1"/>
    <col min="1295" max="1532" width="0.42578125" style="3" customWidth="1"/>
    <col min="1533" max="1539" width="9.140625" style="3"/>
    <col min="1540" max="1540" width="6.140625" style="3" customWidth="1"/>
    <col min="1541" max="1541" width="32.140625" style="3" customWidth="1"/>
    <col min="1542" max="1542" width="5.7109375" style="3" customWidth="1"/>
    <col min="1543" max="1543" width="7.7109375" style="3" customWidth="1"/>
    <col min="1544" max="1544" width="7.42578125" style="3" customWidth="1"/>
    <col min="1545" max="1545" width="4.7109375" style="3" customWidth="1"/>
    <col min="1546" max="1546" width="5.85546875" style="3" bestFit="1" customWidth="1"/>
    <col min="1547" max="1549" width="3.7109375" style="3" customWidth="1"/>
    <col min="1550" max="1550" width="2.7109375" style="3" customWidth="1"/>
    <col min="1551" max="1788" width="0.42578125" style="3" customWidth="1"/>
    <col min="1789" max="1795" width="9.140625" style="3"/>
    <col min="1796" max="1796" width="6.140625" style="3" customWidth="1"/>
    <col min="1797" max="1797" width="32.140625" style="3" customWidth="1"/>
    <col min="1798" max="1798" width="5.7109375" style="3" customWidth="1"/>
    <col min="1799" max="1799" width="7.7109375" style="3" customWidth="1"/>
    <col min="1800" max="1800" width="7.42578125" style="3" customWidth="1"/>
    <col min="1801" max="1801" width="4.7109375" style="3" customWidth="1"/>
    <col min="1802" max="1802" width="5.85546875" style="3" bestFit="1" customWidth="1"/>
    <col min="1803" max="1805" width="3.7109375" style="3" customWidth="1"/>
    <col min="1806" max="1806" width="2.7109375" style="3" customWidth="1"/>
    <col min="1807" max="2044" width="0.42578125" style="3" customWidth="1"/>
    <col min="2045" max="2051" width="9.140625" style="3"/>
    <col min="2052" max="2052" width="6.140625" style="3" customWidth="1"/>
    <col min="2053" max="2053" width="32.140625" style="3" customWidth="1"/>
    <col min="2054" max="2054" width="5.7109375" style="3" customWidth="1"/>
    <col min="2055" max="2055" width="7.7109375" style="3" customWidth="1"/>
    <col min="2056" max="2056" width="7.42578125" style="3" customWidth="1"/>
    <col min="2057" max="2057" width="4.7109375" style="3" customWidth="1"/>
    <col min="2058" max="2058" width="5.85546875" style="3" bestFit="1" customWidth="1"/>
    <col min="2059" max="2061" width="3.7109375" style="3" customWidth="1"/>
    <col min="2062" max="2062" width="2.7109375" style="3" customWidth="1"/>
    <col min="2063" max="2300" width="0.42578125" style="3" customWidth="1"/>
    <col min="2301" max="2307" width="9.140625" style="3"/>
    <col min="2308" max="2308" width="6.140625" style="3" customWidth="1"/>
    <col min="2309" max="2309" width="32.140625" style="3" customWidth="1"/>
    <col min="2310" max="2310" width="5.7109375" style="3" customWidth="1"/>
    <col min="2311" max="2311" width="7.7109375" style="3" customWidth="1"/>
    <col min="2312" max="2312" width="7.42578125" style="3" customWidth="1"/>
    <col min="2313" max="2313" width="4.7109375" style="3" customWidth="1"/>
    <col min="2314" max="2314" width="5.85546875" style="3" bestFit="1" customWidth="1"/>
    <col min="2315" max="2317" width="3.7109375" style="3" customWidth="1"/>
    <col min="2318" max="2318" width="2.7109375" style="3" customWidth="1"/>
    <col min="2319" max="2556" width="0.42578125" style="3" customWidth="1"/>
    <col min="2557" max="2563" width="9.140625" style="3"/>
    <col min="2564" max="2564" width="6.140625" style="3" customWidth="1"/>
    <col min="2565" max="2565" width="32.140625" style="3" customWidth="1"/>
    <col min="2566" max="2566" width="5.7109375" style="3" customWidth="1"/>
    <col min="2567" max="2567" width="7.7109375" style="3" customWidth="1"/>
    <col min="2568" max="2568" width="7.42578125" style="3" customWidth="1"/>
    <col min="2569" max="2569" width="4.7109375" style="3" customWidth="1"/>
    <col min="2570" max="2570" width="5.85546875" style="3" bestFit="1" customWidth="1"/>
    <col min="2571" max="2573" width="3.7109375" style="3" customWidth="1"/>
    <col min="2574" max="2574" width="2.7109375" style="3" customWidth="1"/>
    <col min="2575" max="2812" width="0.42578125" style="3" customWidth="1"/>
    <col min="2813" max="2819" width="9.140625" style="3"/>
    <col min="2820" max="2820" width="6.140625" style="3" customWidth="1"/>
    <col min="2821" max="2821" width="32.140625" style="3" customWidth="1"/>
    <col min="2822" max="2822" width="5.7109375" style="3" customWidth="1"/>
    <col min="2823" max="2823" width="7.7109375" style="3" customWidth="1"/>
    <col min="2824" max="2824" width="7.42578125" style="3" customWidth="1"/>
    <col min="2825" max="2825" width="4.7109375" style="3" customWidth="1"/>
    <col min="2826" max="2826" width="5.85546875" style="3" bestFit="1" customWidth="1"/>
    <col min="2827" max="2829" width="3.7109375" style="3" customWidth="1"/>
    <col min="2830" max="2830" width="2.7109375" style="3" customWidth="1"/>
    <col min="2831" max="3068" width="0.42578125" style="3" customWidth="1"/>
    <col min="3069" max="3075" width="9.140625" style="3"/>
    <col min="3076" max="3076" width="6.140625" style="3" customWidth="1"/>
    <col min="3077" max="3077" width="32.140625" style="3" customWidth="1"/>
    <col min="3078" max="3078" width="5.7109375" style="3" customWidth="1"/>
    <col min="3079" max="3079" width="7.7109375" style="3" customWidth="1"/>
    <col min="3080" max="3080" width="7.42578125" style="3" customWidth="1"/>
    <col min="3081" max="3081" width="4.7109375" style="3" customWidth="1"/>
    <col min="3082" max="3082" width="5.85546875" style="3" bestFit="1" customWidth="1"/>
    <col min="3083" max="3085" width="3.7109375" style="3" customWidth="1"/>
    <col min="3086" max="3086" width="2.7109375" style="3" customWidth="1"/>
    <col min="3087" max="3324" width="0.42578125" style="3" customWidth="1"/>
    <col min="3325" max="3331" width="9.140625" style="3"/>
    <col min="3332" max="3332" width="6.140625" style="3" customWidth="1"/>
    <col min="3333" max="3333" width="32.140625" style="3" customWidth="1"/>
    <col min="3334" max="3334" width="5.7109375" style="3" customWidth="1"/>
    <col min="3335" max="3335" width="7.7109375" style="3" customWidth="1"/>
    <col min="3336" max="3336" width="7.42578125" style="3" customWidth="1"/>
    <col min="3337" max="3337" width="4.7109375" style="3" customWidth="1"/>
    <col min="3338" max="3338" width="5.85546875" style="3" bestFit="1" customWidth="1"/>
    <col min="3339" max="3341" width="3.7109375" style="3" customWidth="1"/>
    <col min="3342" max="3342" width="2.7109375" style="3" customWidth="1"/>
    <col min="3343" max="3580" width="0.42578125" style="3" customWidth="1"/>
    <col min="3581" max="3587" width="9.140625" style="3"/>
    <col min="3588" max="3588" width="6.140625" style="3" customWidth="1"/>
    <col min="3589" max="3589" width="32.140625" style="3" customWidth="1"/>
    <col min="3590" max="3590" width="5.7109375" style="3" customWidth="1"/>
    <col min="3591" max="3591" width="7.7109375" style="3" customWidth="1"/>
    <col min="3592" max="3592" width="7.42578125" style="3" customWidth="1"/>
    <col min="3593" max="3593" width="4.7109375" style="3" customWidth="1"/>
    <col min="3594" max="3594" width="5.85546875" style="3" bestFit="1" customWidth="1"/>
    <col min="3595" max="3597" width="3.7109375" style="3" customWidth="1"/>
    <col min="3598" max="3598" width="2.7109375" style="3" customWidth="1"/>
    <col min="3599" max="3836" width="0.42578125" style="3" customWidth="1"/>
    <col min="3837" max="3843" width="9.140625" style="3"/>
    <col min="3844" max="3844" width="6.140625" style="3" customWidth="1"/>
    <col min="3845" max="3845" width="32.140625" style="3" customWidth="1"/>
    <col min="3846" max="3846" width="5.7109375" style="3" customWidth="1"/>
    <col min="3847" max="3847" width="7.7109375" style="3" customWidth="1"/>
    <col min="3848" max="3848" width="7.42578125" style="3" customWidth="1"/>
    <col min="3849" max="3849" width="4.7109375" style="3" customWidth="1"/>
    <col min="3850" max="3850" width="5.85546875" style="3" bestFit="1" customWidth="1"/>
    <col min="3851" max="3853" width="3.7109375" style="3" customWidth="1"/>
    <col min="3854" max="3854" width="2.7109375" style="3" customWidth="1"/>
    <col min="3855" max="4092" width="0.42578125" style="3" customWidth="1"/>
    <col min="4093" max="4099" width="9.140625" style="3"/>
    <col min="4100" max="4100" width="6.140625" style="3" customWidth="1"/>
    <col min="4101" max="4101" width="32.140625" style="3" customWidth="1"/>
    <col min="4102" max="4102" width="5.7109375" style="3" customWidth="1"/>
    <col min="4103" max="4103" width="7.7109375" style="3" customWidth="1"/>
    <col min="4104" max="4104" width="7.42578125" style="3" customWidth="1"/>
    <col min="4105" max="4105" width="4.7109375" style="3" customWidth="1"/>
    <col min="4106" max="4106" width="5.85546875" style="3" bestFit="1" customWidth="1"/>
    <col min="4107" max="4109" width="3.7109375" style="3" customWidth="1"/>
    <col min="4110" max="4110" width="2.7109375" style="3" customWidth="1"/>
    <col min="4111" max="4348" width="0.42578125" style="3" customWidth="1"/>
    <col min="4349" max="4355" width="9.140625" style="3"/>
    <col min="4356" max="4356" width="6.140625" style="3" customWidth="1"/>
    <col min="4357" max="4357" width="32.140625" style="3" customWidth="1"/>
    <col min="4358" max="4358" width="5.7109375" style="3" customWidth="1"/>
    <col min="4359" max="4359" width="7.7109375" style="3" customWidth="1"/>
    <col min="4360" max="4360" width="7.42578125" style="3" customWidth="1"/>
    <col min="4361" max="4361" width="4.7109375" style="3" customWidth="1"/>
    <col min="4362" max="4362" width="5.85546875" style="3" bestFit="1" customWidth="1"/>
    <col min="4363" max="4365" width="3.7109375" style="3" customWidth="1"/>
    <col min="4366" max="4366" width="2.7109375" style="3" customWidth="1"/>
    <col min="4367" max="4604" width="0.42578125" style="3" customWidth="1"/>
    <col min="4605" max="4611" width="9.140625" style="3"/>
    <col min="4612" max="4612" width="6.140625" style="3" customWidth="1"/>
    <col min="4613" max="4613" width="32.140625" style="3" customWidth="1"/>
    <col min="4614" max="4614" width="5.7109375" style="3" customWidth="1"/>
    <col min="4615" max="4615" width="7.7109375" style="3" customWidth="1"/>
    <col min="4616" max="4616" width="7.42578125" style="3" customWidth="1"/>
    <col min="4617" max="4617" width="4.7109375" style="3" customWidth="1"/>
    <col min="4618" max="4618" width="5.85546875" style="3" bestFit="1" customWidth="1"/>
    <col min="4619" max="4621" width="3.7109375" style="3" customWidth="1"/>
    <col min="4622" max="4622" width="2.7109375" style="3" customWidth="1"/>
    <col min="4623" max="4860" width="0.42578125" style="3" customWidth="1"/>
    <col min="4861" max="4867" width="9.140625" style="3"/>
    <col min="4868" max="4868" width="6.140625" style="3" customWidth="1"/>
    <col min="4869" max="4869" width="32.140625" style="3" customWidth="1"/>
    <col min="4870" max="4870" width="5.7109375" style="3" customWidth="1"/>
    <col min="4871" max="4871" width="7.7109375" style="3" customWidth="1"/>
    <col min="4872" max="4872" width="7.42578125" style="3" customWidth="1"/>
    <col min="4873" max="4873" width="4.7109375" style="3" customWidth="1"/>
    <col min="4874" max="4874" width="5.85546875" style="3" bestFit="1" customWidth="1"/>
    <col min="4875" max="4877" width="3.7109375" style="3" customWidth="1"/>
    <col min="4878" max="4878" width="2.7109375" style="3" customWidth="1"/>
    <col min="4879" max="5116" width="0.42578125" style="3" customWidth="1"/>
    <col min="5117" max="5123" width="9.140625" style="3"/>
    <col min="5124" max="5124" width="6.140625" style="3" customWidth="1"/>
    <col min="5125" max="5125" width="32.140625" style="3" customWidth="1"/>
    <col min="5126" max="5126" width="5.7109375" style="3" customWidth="1"/>
    <col min="5127" max="5127" width="7.7109375" style="3" customWidth="1"/>
    <col min="5128" max="5128" width="7.42578125" style="3" customWidth="1"/>
    <col min="5129" max="5129" width="4.7109375" style="3" customWidth="1"/>
    <col min="5130" max="5130" width="5.85546875" style="3" bestFit="1" customWidth="1"/>
    <col min="5131" max="5133" width="3.7109375" style="3" customWidth="1"/>
    <col min="5134" max="5134" width="2.7109375" style="3" customWidth="1"/>
    <col min="5135" max="5372" width="0.42578125" style="3" customWidth="1"/>
    <col min="5373" max="5379" width="9.140625" style="3"/>
    <col min="5380" max="5380" width="6.140625" style="3" customWidth="1"/>
    <col min="5381" max="5381" width="32.140625" style="3" customWidth="1"/>
    <col min="5382" max="5382" width="5.7109375" style="3" customWidth="1"/>
    <col min="5383" max="5383" width="7.7109375" style="3" customWidth="1"/>
    <col min="5384" max="5384" width="7.42578125" style="3" customWidth="1"/>
    <col min="5385" max="5385" width="4.7109375" style="3" customWidth="1"/>
    <col min="5386" max="5386" width="5.85546875" style="3" bestFit="1" customWidth="1"/>
    <col min="5387" max="5389" width="3.7109375" style="3" customWidth="1"/>
    <col min="5390" max="5390" width="2.7109375" style="3" customWidth="1"/>
    <col min="5391" max="5628" width="0.42578125" style="3" customWidth="1"/>
    <col min="5629" max="5635" width="9.140625" style="3"/>
    <col min="5636" max="5636" width="6.140625" style="3" customWidth="1"/>
    <col min="5637" max="5637" width="32.140625" style="3" customWidth="1"/>
    <col min="5638" max="5638" width="5.7109375" style="3" customWidth="1"/>
    <col min="5639" max="5639" width="7.7109375" style="3" customWidth="1"/>
    <col min="5640" max="5640" width="7.42578125" style="3" customWidth="1"/>
    <col min="5641" max="5641" width="4.7109375" style="3" customWidth="1"/>
    <col min="5642" max="5642" width="5.85546875" style="3" bestFit="1" customWidth="1"/>
    <col min="5643" max="5645" width="3.7109375" style="3" customWidth="1"/>
    <col min="5646" max="5646" width="2.7109375" style="3" customWidth="1"/>
    <col min="5647" max="5884" width="0.42578125" style="3" customWidth="1"/>
    <col min="5885" max="5891" width="9.140625" style="3"/>
    <col min="5892" max="5892" width="6.140625" style="3" customWidth="1"/>
    <col min="5893" max="5893" width="32.140625" style="3" customWidth="1"/>
    <col min="5894" max="5894" width="5.7109375" style="3" customWidth="1"/>
    <col min="5895" max="5895" width="7.7109375" style="3" customWidth="1"/>
    <col min="5896" max="5896" width="7.42578125" style="3" customWidth="1"/>
    <col min="5897" max="5897" width="4.7109375" style="3" customWidth="1"/>
    <col min="5898" max="5898" width="5.85546875" style="3" bestFit="1" customWidth="1"/>
    <col min="5899" max="5901" width="3.7109375" style="3" customWidth="1"/>
    <col min="5902" max="5902" width="2.7109375" style="3" customWidth="1"/>
    <col min="5903" max="6140" width="0.42578125" style="3" customWidth="1"/>
    <col min="6141" max="6147" width="9.140625" style="3"/>
    <col min="6148" max="6148" width="6.140625" style="3" customWidth="1"/>
    <col min="6149" max="6149" width="32.140625" style="3" customWidth="1"/>
    <col min="6150" max="6150" width="5.7109375" style="3" customWidth="1"/>
    <col min="6151" max="6151" width="7.7109375" style="3" customWidth="1"/>
    <col min="6152" max="6152" width="7.42578125" style="3" customWidth="1"/>
    <col min="6153" max="6153" width="4.7109375" style="3" customWidth="1"/>
    <col min="6154" max="6154" width="5.85546875" style="3" bestFit="1" customWidth="1"/>
    <col min="6155" max="6157" width="3.7109375" style="3" customWidth="1"/>
    <col min="6158" max="6158" width="2.7109375" style="3" customWidth="1"/>
    <col min="6159" max="6396" width="0.42578125" style="3" customWidth="1"/>
    <col min="6397" max="6403" width="9.140625" style="3"/>
    <col min="6404" max="6404" width="6.140625" style="3" customWidth="1"/>
    <col min="6405" max="6405" width="32.140625" style="3" customWidth="1"/>
    <col min="6406" max="6406" width="5.7109375" style="3" customWidth="1"/>
    <col min="6407" max="6407" width="7.7109375" style="3" customWidth="1"/>
    <col min="6408" max="6408" width="7.42578125" style="3" customWidth="1"/>
    <col min="6409" max="6409" width="4.7109375" style="3" customWidth="1"/>
    <col min="6410" max="6410" width="5.85546875" style="3" bestFit="1" customWidth="1"/>
    <col min="6411" max="6413" width="3.7109375" style="3" customWidth="1"/>
    <col min="6414" max="6414" width="2.7109375" style="3" customWidth="1"/>
    <col min="6415" max="6652" width="0.42578125" style="3" customWidth="1"/>
    <col min="6653" max="6659" width="9.140625" style="3"/>
    <col min="6660" max="6660" width="6.140625" style="3" customWidth="1"/>
    <col min="6661" max="6661" width="32.140625" style="3" customWidth="1"/>
    <col min="6662" max="6662" width="5.7109375" style="3" customWidth="1"/>
    <col min="6663" max="6663" width="7.7109375" style="3" customWidth="1"/>
    <col min="6664" max="6664" width="7.42578125" style="3" customWidth="1"/>
    <col min="6665" max="6665" width="4.7109375" style="3" customWidth="1"/>
    <col min="6666" max="6666" width="5.85546875" style="3" bestFit="1" customWidth="1"/>
    <col min="6667" max="6669" width="3.7109375" style="3" customWidth="1"/>
    <col min="6670" max="6670" width="2.7109375" style="3" customWidth="1"/>
    <col min="6671" max="6908" width="0.42578125" style="3" customWidth="1"/>
    <col min="6909" max="6915" width="9.140625" style="3"/>
    <col min="6916" max="6916" width="6.140625" style="3" customWidth="1"/>
    <col min="6917" max="6917" width="32.140625" style="3" customWidth="1"/>
    <col min="6918" max="6918" width="5.7109375" style="3" customWidth="1"/>
    <col min="6919" max="6919" width="7.7109375" style="3" customWidth="1"/>
    <col min="6920" max="6920" width="7.42578125" style="3" customWidth="1"/>
    <col min="6921" max="6921" width="4.7109375" style="3" customWidth="1"/>
    <col min="6922" max="6922" width="5.85546875" style="3" bestFit="1" customWidth="1"/>
    <col min="6923" max="6925" width="3.7109375" style="3" customWidth="1"/>
    <col min="6926" max="6926" width="2.7109375" style="3" customWidth="1"/>
    <col min="6927" max="7164" width="0.42578125" style="3" customWidth="1"/>
    <col min="7165" max="7171" width="9.140625" style="3"/>
    <col min="7172" max="7172" width="6.140625" style="3" customWidth="1"/>
    <col min="7173" max="7173" width="32.140625" style="3" customWidth="1"/>
    <col min="7174" max="7174" width="5.7109375" style="3" customWidth="1"/>
    <col min="7175" max="7175" width="7.7109375" style="3" customWidth="1"/>
    <col min="7176" max="7176" width="7.42578125" style="3" customWidth="1"/>
    <col min="7177" max="7177" width="4.7109375" style="3" customWidth="1"/>
    <col min="7178" max="7178" width="5.85546875" style="3" bestFit="1" customWidth="1"/>
    <col min="7179" max="7181" width="3.7109375" style="3" customWidth="1"/>
    <col min="7182" max="7182" width="2.7109375" style="3" customWidth="1"/>
    <col min="7183" max="7420" width="0.42578125" style="3" customWidth="1"/>
    <col min="7421" max="7427" width="9.140625" style="3"/>
    <col min="7428" max="7428" width="6.140625" style="3" customWidth="1"/>
    <col min="7429" max="7429" width="32.140625" style="3" customWidth="1"/>
    <col min="7430" max="7430" width="5.7109375" style="3" customWidth="1"/>
    <col min="7431" max="7431" width="7.7109375" style="3" customWidth="1"/>
    <col min="7432" max="7432" width="7.42578125" style="3" customWidth="1"/>
    <col min="7433" max="7433" width="4.7109375" style="3" customWidth="1"/>
    <col min="7434" max="7434" width="5.85546875" style="3" bestFit="1" customWidth="1"/>
    <col min="7435" max="7437" width="3.7109375" style="3" customWidth="1"/>
    <col min="7438" max="7438" width="2.7109375" style="3" customWidth="1"/>
    <col min="7439" max="7676" width="0.42578125" style="3" customWidth="1"/>
    <col min="7677" max="7683" width="9.140625" style="3"/>
    <col min="7684" max="7684" width="6.140625" style="3" customWidth="1"/>
    <col min="7685" max="7685" width="32.140625" style="3" customWidth="1"/>
    <col min="7686" max="7686" width="5.7109375" style="3" customWidth="1"/>
    <col min="7687" max="7687" width="7.7109375" style="3" customWidth="1"/>
    <col min="7688" max="7688" width="7.42578125" style="3" customWidth="1"/>
    <col min="7689" max="7689" width="4.7109375" style="3" customWidth="1"/>
    <col min="7690" max="7690" width="5.85546875" style="3" bestFit="1" customWidth="1"/>
    <col min="7691" max="7693" width="3.7109375" style="3" customWidth="1"/>
    <col min="7694" max="7694" width="2.7109375" style="3" customWidth="1"/>
    <col min="7695" max="7932" width="0.42578125" style="3" customWidth="1"/>
    <col min="7933" max="7939" width="9.140625" style="3"/>
    <col min="7940" max="7940" width="6.140625" style="3" customWidth="1"/>
    <col min="7941" max="7941" width="32.140625" style="3" customWidth="1"/>
    <col min="7942" max="7942" width="5.7109375" style="3" customWidth="1"/>
    <col min="7943" max="7943" width="7.7109375" style="3" customWidth="1"/>
    <col min="7944" max="7944" width="7.42578125" style="3" customWidth="1"/>
    <col min="7945" max="7945" width="4.7109375" style="3" customWidth="1"/>
    <col min="7946" max="7946" width="5.85546875" style="3" bestFit="1" customWidth="1"/>
    <col min="7947" max="7949" width="3.7109375" style="3" customWidth="1"/>
    <col min="7950" max="7950" width="2.7109375" style="3" customWidth="1"/>
    <col min="7951" max="8188" width="0.42578125" style="3" customWidth="1"/>
    <col min="8189" max="8195" width="9.140625" style="3"/>
    <col min="8196" max="8196" width="6.140625" style="3" customWidth="1"/>
    <col min="8197" max="8197" width="32.140625" style="3" customWidth="1"/>
    <col min="8198" max="8198" width="5.7109375" style="3" customWidth="1"/>
    <col min="8199" max="8199" width="7.7109375" style="3" customWidth="1"/>
    <col min="8200" max="8200" width="7.42578125" style="3" customWidth="1"/>
    <col min="8201" max="8201" width="4.7109375" style="3" customWidth="1"/>
    <col min="8202" max="8202" width="5.85546875" style="3" bestFit="1" customWidth="1"/>
    <col min="8203" max="8205" width="3.7109375" style="3" customWidth="1"/>
    <col min="8206" max="8206" width="2.7109375" style="3" customWidth="1"/>
    <col min="8207" max="8444" width="0.42578125" style="3" customWidth="1"/>
    <col min="8445" max="8451" width="9.140625" style="3"/>
    <col min="8452" max="8452" width="6.140625" style="3" customWidth="1"/>
    <col min="8453" max="8453" width="32.140625" style="3" customWidth="1"/>
    <col min="8454" max="8454" width="5.7109375" style="3" customWidth="1"/>
    <col min="8455" max="8455" width="7.7109375" style="3" customWidth="1"/>
    <col min="8456" max="8456" width="7.42578125" style="3" customWidth="1"/>
    <col min="8457" max="8457" width="4.7109375" style="3" customWidth="1"/>
    <col min="8458" max="8458" width="5.85546875" style="3" bestFit="1" customWidth="1"/>
    <col min="8459" max="8461" width="3.7109375" style="3" customWidth="1"/>
    <col min="8462" max="8462" width="2.7109375" style="3" customWidth="1"/>
    <col min="8463" max="8700" width="0.42578125" style="3" customWidth="1"/>
    <col min="8701" max="8707" width="9.140625" style="3"/>
    <col min="8708" max="8708" width="6.140625" style="3" customWidth="1"/>
    <col min="8709" max="8709" width="32.140625" style="3" customWidth="1"/>
    <col min="8710" max="8710" width="5.7109375" style="3" customWidth="1"/>
    <col min="8711" max="8711" width="7.7109375" style="3" customWidth="1"/>
    <col min="8712" max="8712" width="7.42578125" style="3" customWidth="1"/>
    <col min="8713" max="8713" width="4.7109375" style="3" customWidth="1"/>
    <col min="8714" max="8714" width="5.85546875" style="3" bestFit="1" customWidth="1"/>
    <col min="8715" max="8717" width="3.7109375" style="3" customWidth="1"/>
    <col min="8718" max="8718" width="2.7109375" style="3" customWidth="1"/>
    <col min="8719" max="8956" width="0.42578125" style="3" customWidth="1"/>
    <col min="8957" max="8963" width="9.140625" style="3"/>
    <col min="8964" max="8964" width="6.140625" style="3" customWidth="1"/>
    <col min="8965" max="8965" width="32.140625" style="3" customWidth="1"/>
    <col min="8966" max="8966" width="5.7109375" style="3" customWidth="1"/>
    <col min="8967" max="8967" width="7.7109375" style="3" customWidth="1"/>
    <col min="8968" max="8968" width="7.42578125" style="3" customWidth="1"/>
    <col min="8969" max="8969" width="4.7109375" style="3" customWidth="1"/>
    <col min="8970" max="8970" width="5.85546875" style="3" bestFit="1" customWidth="1"/>
    <col min="8971" max="8973" width="3.7109375" style="3" customWidth="1"/>
    <col min="8974" max="8974" width="2.7109375" style="3" customWidth="1"/>
    <col min="8975" max="9212" width="0.42578125" style="3" customWidth="1"/>
    <col min="9213" max="9219" width="9.140625" style="3"/>
    <col min="9220" max="9220" width="6.140625" style="3" customWidth="1"/>
    <col min="9221" max="9221" width="32.140625" style="3" customWidth="1"/>
    <col min="9222" max="9222" width="5.7109375" style="3" customWidth="1"/>
    <col min="9223" max="9223" width="7.7109375" style="3" customWidth="1"/>
    <col min="9224" max="9224" width="7.42578125" style="3" customWidth="1"/>
    <col min="9225" max="9225" width="4.7109375" style="3" customWidth="1"/>
    <col min="9226" max="9226" width="5.85546875" style="3" bestFit="1" customWidth="1"/>
    <col min="9227" max="9229" width="3.7109375" style="3" customWidth="1"/>
    <col min="9230" max="9230" width="2.7109375" style="3" customWidth="1"/>
    <col min="9231" max="9468" width="0.42578125" style="3" customWidth="1"/>
    <col min="9469" max="9475" width="9.140625" style="3"/>
    <col min="9476" max="9476" width="6.140625" style="3" customWidth="1"/>
    <col min="9477" max="9477" width="32.140625" style="3" customWidth="1"/>
    <col min="9478" max="9478" width="5.7109375" style="3" customWidth="1"/>
    <col min="9479" max="9479" width="7.7109375" style="3" customWidth="1"/>
    <col min="9480" max="9480" width="7.42578125" style="3" customWidth="1"/>
    <col min="9481" max="9481" width="4.7109375" style="3" customWidth="1"/>
    <col min="9482" max="9482" width="5.85546875" style="3" bestFit="1" customWidth="1"/>
    <col min="9483" max="9485" width="3.7109375" style="3" customWidth="1"/>
    <col min="9486" max="9486" width="2.7109375" style="3" customWidth="1"/>
    <col min="9487" max="9724" width="0.42578125" style="3" customWidth="1"/>
    <col min="9725" max="9731" width="9.140625" style="3"/>
    <col min="9732" max="9732" width="6.140625" style="3" customWidth="1"/>
    <col min="9733" max="9733" width="32.140625" style="3" customWidth="1"/>
    <col min="9734" max="9734" width="5.7109375" style="3" customWidth="1"/>
    <col min="9735" max="9735" width="7.7109375" style="3" customWidth="1"/>
    <col min="9736" max="9736" width="7.42578125" style="3" customWidth="1"/>
    <col min="9737" max="9737" width="4.7109375" style="3" customWidth="1"/>
    <col min="9738" max="9738" width="5.85546875" style="3" bestFit="1" customWidth="1"/>
    <col min="9739" max="9741" width="3.7109375" style="3" customWidth="1"/>
    <col min="9742" max="9742" width="2.7109375" style="3" customWidth="1"/>
    <col min="9743" max="9980" width="0.42578125" style="3" customWidth="1"/>
    <col min="9981" max="9987" width="9.140625" style="3"/>
    <col min="9988" max="9988" width="6.140625" style="3" customWidth="1"/>
    <col min="9989" max="9989" width="32.140625" style="3" customWidth="1"/>
    <col min="9990" max="9990" width="5.7109375" style="3" customWidth="1"/>
    <col min="9991" max="9991" width="7.7109375" style="3" customWidth="1"/>
    <col min="9992" max="9992" width="7.42578125" style="3" customWidth="1"/>
    <col min="9993" max="9993" width="4.7109375" style="3" customWidth="1"/>
    <col min="9994" max="9994" width="5.85546875" style="3" bestFit="1" customWidth="1"/>
    <col min="9995" max="9997" width="3.7109375" style="3" customWidth="1"/>
    <col min="9998" max="9998" width="2.7109375" style="3" customWidth="1"/>
    <col min="9999" max="10236" width="0.42578125" style="3" customWidth="1"/>
    <col min="10237" max="10243" width="9.140625" style="3"/>
    <col min="10244" max="10244" width="6.140625" style="3" customWidth="1"/>
    <col min="10245" max="10245" width="32.140625" style="3" customWidth="1"/>
    <col min="10246" max="10246" width="5.7109375" style="3" customWidth="1"/>
    <col min="10247" max="10247" width="7.7109375" style="3" customWidth="1"/>
    <col min="10248" max="10248" width="7.42578125" style="3" customWidth="1"/>
    <col min="10249" max="10249" width="4.7109375" style="3" customWidth="1"/>
    <col min="10250" max="10250" width="5.85546875" style="3" bestFit="1" customWidth="1"/>
    <col min="10251" max="10253" width="3.7109375" style="3" customWidth="1"/>
    <col min="10254" max="10254" width="2.7109375" style="3" customWidth="1"/>
    <col min="10255" max="10492" width="0.42578125" style="3" customWidth="1"/>
    <col min="10493" max="10499" width="9.140625" style="3"/>
    <col min="10500" max="10500" width="6.140625" style="3" customWidth="1"/>
    <col min="10501" max="10501" width="32.140625" style="3" customWidth="1"/>
    <col min="10502" max="10502" width="5.7109375" style="3" customWidth="1"/>
    <col min="10503" max="10503" width="7.7109375" style="3" customWidth="1"/>
    <col min="10504" max="10504" width="7.42578125" style="3" customWidth="1"/>
    <col min="10505" max="10505" width="4.7109375" style="3" customWidth="1"/>
    <col min="10506" max="10506" width="5.85546875" style="3" bestFit="1" customWidth="1"/>
    <col min="10507" max="10509" width="3.7109375" style="3" customWidth="1"/>
    <col min="10510" max="10510" width="2.7109375" style="3" customWidth="1"/>
    <col min="10511" max="10748" width="0.42578125" style="3" customWidth="1"/>
    <col min="10749" max="10755" width="9.140625" style="3"/>
    <col min="10756" max="10756" width="6.140625" style="3" customWidth="1"/>
    <col min="10757" max="10757" width="32.140625" style="3" customWidth="1"/>
    <col min="10758" max="10758" width="5.7109375" style="3" customWidth="1"/>
    <col min="10759" max="10759" width="7.7109375" style="3" customWidth="1"/>
    <col min="10760" max="10760" width="7.42578125" style="3" customWidth="1"/>
    <col min="10761" max="10761" width="4.7109375" style="3" customWidth="1"/>
    <col min="10762" max="10762" width="5.85546875" style="3" bestFit="1" customWidth="1"/>
    <col min="10763" max="10765" width="3.7109375" style="3" customWidth="1"/>
    <col min="10766" max="10766" width="2.7109375" style="3" customWidth="1"/>
    <col min="10767" max="11004" width="0.42578125" style="3" customWidth="1"/>
    <col min="11005" max="11011" width="9.140625" style="3"/>
    <col min="11012" max="11012" width="6.140625" style="3" customWidth="1"/>
    <col min="11013" max="11013" width="32.140625" style="3" customWidth="1"/>
    <col min="11014" max="11014" width="5.7109375" style="3" customWidth="1"/>
    <col min="11015" max="11015" width="7.7109375" style="3" customWidth="1"/>
    <col min="11016" max="11016" width="7.42578125" style="3" customWidth="1"/>
    <col min="11017" max="11017" width="4.7109375" style="3" customWidth="1"/>
    <col min="11018" max="11018" width="5.85546875" style="3" bestFit="1" customWidth="1"/>
    <col min="11019" max="11021" width="3.7109375" style="3" customWidth="1"/>
    <col min="11022" max="11022" width="2.7109375" style="3" customWidth="1"/>
    <col min="11023" max="11260" width="0.42578125" style="3" customWidth="1"/>
    <col min="11261" max="11267" width="9.140625" style="3"/>
    <col min="11268" max="11268" width="6.140625" style="3" customWidth="1"/>
    <col min="11269" max="11269" width="32.140625" style="3" customWidth="1"/>
    <col min="11270" max="11270" width="5.7109375" style="3" customWidth="1"/>
    <col min="11271" max="11271" width="7.7109375" style="3" customWidth="1"/>
    <col min="11272" max="11272" width="7.42578125" style="3" customWidth="1"/>
    <col min="11273" max="11273" width="4.7109375" style="3" customWidth="1"/>
    <col min="11274" max="11274" width="5.85546875" style="3" bestFit="1" customWidth="1"/>
    <col min="11275" max="11277" width="3.7109375" style="3" customWidth="1"/>
    <col min="11278" max="11278" width="2.7109375" style="3" customWidth="1"/>
    <col min="11279" max="11516" width="0.42578125" style="3" customWidth="1"/>
    <col min="11517" max="11523" width="9.140625" style="3"/>
    <col min="11524" max="11524" width="6.140625" style="3" customWidth="1"/>
    <col min="11525" max="11525" width="32.140625" style="3" customWidth="1"/>
    <col min="11526" max="11526" width="5.7109375" style="3" customWidth="1"/>
    <col min="11527" max="11527" width="7.7109375" style="3" customWidth="1"/>
    <col min="11528" max="11528" width="7.42578125" style="3" customWidth="1"/>
    <col min="11529" max="11529" width="4.7109375" style="3" customWidth="1"/>
    <col min="11530" max="11530" width="5.85546875" style="3" bestFit="1" customWidth="1"/>
    <col min="11531" max="11533" width="3.7109375" style="3" customWidth="1"/>
    <col min="11534" max="11534" width="2.7109375" style="3" customWidth="1"/>
    <col min="11535" max="11772" width="0.42578125" style="3" customWidth="1"/>
    <col min="11773" max="11779" width="9.140625" style="3"/>
    <col min="11780" max="11780" width="6.140625" style="3" customWidth="1"/>
    <col min="11781" max="11781" width="32.140625" style="3" customWidth="1"/>
    <col min="11782" max="11782" width="5.7109375" style="3" customWidth="1"/>
    <col min="11783" max="11783" width="7.7109375" style="3" customWidth="1"/>
    <col min="11784" max="11784" width="7.42578125" style="3" customWidth="1"/>
    <col min="11785" max="11785" width="4.7109375" style="3" customWidth="1"/>
    <col min="11786" max="11786" width="5.85546875" style="3" bestFit="1" customWidth="1"/>
    <col min="11787" max="11789" width="3.7109375" style="3" customWidth="1"/>
    <col min="11790" max="11790" width="2.7109375" style="3" customWidth="1"/>
    <col min="11791" max="12028" width="0.42578125" style="3" customWidth="1"/>
    <col min="12029" max="12035" width="9.140625" style="3"/>
    <col min="12036" max="12036" width="6.140625" style="3" customWidth="1"/>
    <col min="12037" max="12037" width="32.140625" style="3" customWidth="1"/>
    <col min="12038" max="12038" width="5.7109375" style="3" customWidth="1"/>
    <col min="12039" max="12039" width="7.7109375" style="3" customWidth="1"/>
    <col min="12040" max="12040" width="7.42578125" style="3" customWidth="1"/>
    <col min="12041" max="12041" width="4.7109375" style="3" customWidth="1"/>
    <col min="12042" max="12042" width="5.85546875" style="3" bestFit="1" customWidth="1"/>
    <col min="12043" max="12045" width="3.7109375" style="3" customWidth="1"/>
    <col min="12046" max="12046" width="2.7109375" style="3" customWidth="1"/>
    <col min="12047" max="12284" width="0.42578125" style="3" customWidth="1"/>
    <col min="12285" max="12291" width="9.140625" style="3"/>
    <col min="12292" max="12292" width="6.140625" style="3" customWidth="1"/>
    <col min="12293" max="12293" width="32.140625" style="3" customWidth="1"/>
    <col min="12294" max="12294" width="5.7109375" style="3" customWidth="1"/>
    <col min="12295" max="12295" width="7.7109375" style="3" customWidth="1"/>
    <col min="12296" max="12296" width="7.42578125" style="3" customWidth="1"/>
    <col min="12297" max="12297" width="4.7109375" style="3" customWidth="1"/>
    <col min="12298" max="12298" width="5.85546875" style="3" bestFit="1" customWidth="1"/>
    <col min="12299" max="12301" width="3.7109375" style="3" customWidth="1"/>
    <col min="12302" max="12302" width="2.7109375" style="3" customWidth="1"/>
    <col min="12303" max="12540" width="0.42578125" style="3" customWidth="1"/>
    <col min="12541" max="12547" width="9.140625" style="3"/>
    <col min="12548" max="12548" width="6.140625" style="3" customWidth="1"/>
    <col min="12549" max="12549" width="32.140625" style="3" customWidth="1"/>
    <col min="12550" max="12550" width="5.7109375" style="3" customWidth="1"/>
    <col min="12551" max="12551" width="7.7109375" style="3" customWidth="1"/>
    <col min="12552" max="12552" width="7.42578125" style="3" customWidth="1"/>
    <col min="12553" max="12553" width="4.7109375" style="3" customWidth="1"/>
    <col min="12554" max="12554" width="5.85546875" style="3" bestFit="1" customWidth="1"/>
    <col min="12555" max="12557" width="3.7109375" style="3" customWidth="1"/>
    <col min="12558" max="12558" width="2.7109375" style="3" customWidth="1"/>
    <col min="12559" max="12796" width="0.42578125" style="3" customWidth="1"/>
    <col min="12797" max="12803" width="9.140625" style="3"/>
    <col min="12804" max="12804" width="6.140625" style="3" customWidth="1"/>
    <col min="12805" max="12805" width="32.140625" style="3" customWidth="1"/>
    <col min="12806" max="12806" width="5.7109375" style="3" customWidth="1"/>
    <col min="12807" max="12807" width="7.7109375" style="3" customWidth="1"/>
    <col min="12808" max="12808" width="7.42578125" style="3" customWidth="1"/>
    <col min="12809" max="12809" width="4.7109375" style="3" customWidth="1"/>
    <col min="12810" max="12810" width="5.85546875" style="3" bestFit="1" customWidth="1"/>
    <col min="12811" max="12813" width="3.7109375" style="3" customWidth="1"/>
    <col min="12814" max="12814" width="2.7109375" style="3" customWidth="1"/>
    <col min="12815" max="13052" width="0.42578125" style="3" customWidth="1"/>
    <col min="13053" max="13059" width="9.140625" style="3"/>
    <col min="13060" max="13060" width="6.140625" style="3" customWidth="1"/>
    <col min="13061" max="13061" width="32.140625" style="3" customWidth="1"/>
    <col min="13062" max="13062" width="5.7109375" style="3" customWidth="1"/>
    <col min="13063" max="13063" width="7.7109375" style="3" customWidth="1"/>
    <col min="13064" max="13064" width="7.42578125" style="3" customWidth="1"/>
    <col min="13065" max="13065" width="4.7109375" style="3" customWidth="1"/>
    <col min="13066" max="13066" width="5.85546875" style="3" bestFit="1" customWidth="1"/>
    <col min="13067" max="13069" width="3.7109375" style="3" customWidth="1"/>
    <col min="13070" max="13070" width="2.7109375" style="3" customWidth="1"/>
    <col min="13071" max="13308" width="0.42578125" style="3" customWidth="1"/>
    <col min="13309" max="13315" width="9.140625" style="3"/>
    <col min="13316" max="13316" width="6.140625" style="3" customWidth="1"/>
    <col min="13317" max="13317" width="32.140625" style="3" customWidth="1"/>
    <col min="13318" max="13318" width="5.7109375" style="3" customWidth="1"/>
    <col min="13319" max="13319" width="7.7109375" style="3" customWidth="1"/>
    <col min="13320" max="13320" width="7.42578125" style="3" customWidth="1"/>
    <col min="13321" max="13321" width="4.7109375" style="3" customWidth="1"/>
    <col min="13322" max="13322" width="5.85546875" style="3" bestFit="1" customWidth="1"/>
    <col min="13323" max="13325" width="3.7109375" style="3" customWidth="1"/>
    <col min="13326" max="13326" width="2.7109375" style="3" customWidth="1"/>
    <col min="13327" max="13564" width="0.42578125" style="3" customWidth="1"/>
    <col min="13565" max="13571" width="9.140625" style="3"/>
    <col min="13572" max="13572" width="6.140625" style="3" customWidth="1"/>
    <col min="13573" max="13573" width="32.140625" style="3" customWidth="1"/>
    <col min="13574" max="13574" width="5.7109375" style="3" customWidth="1"/>
    <col min="13575" max="13575" width="7.7109375" style="3" customWidth="1"/>
    <col min="13576" max="13576" width="7.42578125" style="3" customWidth="1"/>
    <col min="13577" max="13577" width="4.7109375" style="3" customWidth="1"/>
    <col min="13578" max="13578" width="5.85546875" style="3" bestFit="1" customWidth="1"/>
    <col min="13579" max="13581" width="3.7109375" style="3" customWidth="1"/>
    <col min="13582" max="13582" width="2.7109375" style="3" customWidth="1"/>
    <col min="13583" max="13820" width="0.42578125" style="3" customWidth="1"/>
    <col min="13821" max="13827" width="9.140625" style="3"/>
    <col min="13828" max="13828" width="6.140625" style="3" customWidth="1"/>
    <col min="13829" max="13829" width="32.140625" style="3" customWidth="1"/>
    <col min="13830" max="13830" width="5.7109375" style="3" customWidth="1"/>
    <col min="13831" max="13831" width="7.7109375" style="3" customWidth="1"/>
    <col min="13832" max="13832" width="7.42578125" style="3" customWidth="1"/>
    <col min="13833" max="13833" width="4.7109375" style="3" customWidth="1"/>
    <col min="13834" max="13834" width="5.85546875" style="3" bestFit="1" customWidth="1"/>
    <col min="13835" max="13837" width="3.7109375" style="3" customWidth="1"/>
    <col min="13838" max="13838" width="2.7109375" style="3" customWidth="1"/>
    <col min="13839" max="14076" width="0.42578125" style="3" customWidth="1"/>
    <col min="14077" max="14083" width="9.140625" style="3"/>
    <col min="14084" max="14084" width="6.140625" style="3" customWidth="1"/>
    <col min="14085" max="14085" width="32.140625" style="3" customWidth="1"/>
    <col min="14086" max="14086" width="5.7109375" style="3" customWidth="1"/>
    <col min="14087" max="14087" width="7.7109375" style="3" customWidth="1"/>
    <col min="14088" max="14088" width="7.42578125" style="3" customWidth="1"/>
    <col min="14089" max="14089" width="4.7109375" style="3" customWidth="1"/>
    <col min="14090" max="14090" width="5.85546875" style="3" bestFit="1" customWidth="1"/>
    <col min="14091" max="14093" width="3.7109375" style="3" customWidth="1"/>
    <col min="14094" max="14094" width="2.7109375" style="3" customWidth="1"/>
    <col min="14095" max="14332" width="0.42578125" style="3" customWidth="1"/>
    <col min="14333" max="14339" width="9.140625" style="3"/>
    <col min="14340" max="14340" width="6.140625" style="3" customWidth="1"/>
    <col min="14341" max="14341" width="32.140625" style="3" customWidth="1"/>
    <col min="14342" max="14342" width="5.7109375" style="3" customWidth="1"/>
    <col min="14343" max="14343" width="7.7109375" style="3" customWidth="1"/>
    <col min="14344" max="14344" width="7.42578125" style="3" customWidth="1"/>
    <col min="14345" max="14345" width="4.7109375" style="3" customWidth="1"/>
    <col min="14346" max="14346" width="5.85546875" style="3" bestFit="1" customWidth="1"/>
    <col min="14347" max="14349" width="3.7109375" style="3" customWidth="1"/>
    <col min="14350" max="14350" width="2.7109375" style="3" customWidth="1"/>
    <col min="14351" max="14588" width="0.42578125" style="3" customWidth="1"/>
    <col min="14589" max="14595" width="9.140625" style="3"/>
    <col min="14596" max="14596" width="6.140625" style="3" customWidth="1"/>
    <col min="14597" max="14597" width="32.140625" style="3" customWidth="1"/>
    <col min="14598" max="14598" width="5.7109375" style="3" customWidth="1"/>
    <col min="14599" max="14599" width="7.7109375" style="3" customWidth="1"/>
    <col min="14600" max="14600" width="7.42578125" style="3" customWidth="1"/>
    <col min="14601" max="14601" width="4.7109375" style="3" customWidth="1"/>
    <col min="14602" max="14602" width="5.85546875" style="3" bestFit="1" customWidth="1"/>
    <col min="14603" max="14605" width="3.7109375" style="3" customWidth="1"/>
    <col min="14606" max="14606" width="2.7109375" style="3" customWidth="1"/>
    <col min="14607" max="14844" width="0.42578125" style="3" customWidth="1"/>
    <col min="14845" max="14851" width="9.140625" style="3"/>
    <col min="14852" max="14852" width="6.140625" style="3" customWidth="1"/>
    <col min="14853" max="14853" width="32.140625" style="3" customWidth="1"/>
    <col min="14854" max="14854" width="5.7109375" style="3" customWidth="1"/>
    <col min="14855" max="14855" width="7.7109375" style="3" customWidth="1"/>
    <col min="14856" max="14856" width="7.42578125" style="3" customWidth="1"/>
    <col min="14857" max="14857" width="4.7109375" style="3" customWidth="1"/>
    <col min="14858" max="14858" width="5.85546875" style="3" bestFit="1" customWidth="1"/>
    <col min="14859" max="14861" width="3.7109375" style="3" customWidth="1"/>
    <col min="14862" max="14862" width="2.7109375" style="3" customWidth="1"/>
    <col min="14863" max="15100" width="0.42578125" style="3" customWidth="1"/>
    <col min="15101" max="15107" width="9.140625" style="3"/>
    <col min="15108" max="15108" width="6.140625" style="3" customWidth="1"/>
    <col min="15109" max="15109" width="32.140625" style="3" customWidth="1"/>
    <col min="15110" max="15110" width="5.7109375" style="3" customWidth="1"/>
    <col min="15111" max="15111" width="7.7109375" style="3" customWidth="1"/>
    <col min="15112" max="15112" width="7.42578125" style="3" customWidth="1"/>
    <col min="15113" max="15113" width="4.7109375" style="3" customWidth="1"/>
    <col min="15114" max="15114" width="5.85546875" style="3" bestFit="1" customWidth="1"/>
    <col min="15115" max="15117" width="3.7109375" style="3" customWidth="1"/>
    <col min="15118" max="15118" width="2.7109375" style="3" customWidth="1"/>
    <col min="15119" max="15356" width="0.42578125" style="3" customWidth="1"/>
    <col min="15357" max="15363" width="9.140625" style="3"/>
    <col min="15364" max="15364" width="6.140625" style="3" customWidth="1"/>
    <col min="15365" max="15365" width="32.140625" style="3" customWidth="1"/>
    <col min="15366" max="15366" width="5.7109375" style="3" customWidth="1"/>
    <col min="15367" max="15367" width="7.7109375" style="3" customWidth="1"/>
    <col min="15368" max="15368" width="7.42578125" style="3" customWidth="1"/>
    <col min="15369" max="15369" width="4.7109375" style="3" customWidth="1"/>
    <col min="15370" max="15370" width="5.85546875" style="3" bestFit="1" customWidth="1"/>
    <col min="15371" max="15373" width="3.7109375" style="3" customWidth="1"/>
    <col min="15374" max="15374" width="2.7109375" style="3" customWidth="1"/>
    <col min="15375" max="15612" width="0.42578125" style="3" customWidth="1"/>
    <col min="15613" max="15619" width="9.140625" style="3"/>
    <col min="15620" max="15620" width="6.140625" style="3" customWidth="1"/>
    <col min="15621" max="15621" width="32.140625" style="3" customWidth="1"/>
    <col min="15622" max="15622" width="5.7109375" style="3" customWidth="1"/>
    <col min="15623" max="15623" width="7.7109375" style="3" customWidth="1"/>
    <col min="15624" max="15624" width="7.42578125" style="3" customWidth="1"/>
    <col min="15625" max="15625" width="4.7109375" style="3" customWidth="1"/>
    <col min="15626" max="15626" width="5.85546875" style="3" bestFit="1" customWidth="1"/>
    <col min="15627" max="15629" width="3.7109375" style="3" customWidth="1"/>
    <col min="15630" max="15630" width="2.7109375" style="3" customWidth="1"/>
    <col min="15631" max="15868" width="0.42578125" style="3" customWidth="1"/>
    <col min="15869" max="15875" width="9.140625" style="3"/>
    <col min="15876" max="15876" width="6.140625" style="3" customWidth="1"/>
    <col min="15877" max="15877" width="32.140625" style="3" customWidth="1"/>
    <col min="15878" max="15878" width="5.7109375" style="3" customWidth="1"/>
    <col min="15879" max="15879" width="7.7109375" style="3" customWidth="1"/>
    <col min="15880" max="15880" width="7.42578125" style="3" customWidth="1"/>
    <col min="15881" max="15881" width="4.7109375" style="3" customWidth="1"/>
    <col min="15882" max="15882" width="5.85546875" style="3" bestFit="1" customWidth="1"/>
    <col min="15883" max="15885" width="3.7109375" style="3" customWidth="1"/>
    <col min="15886" max="15886" width="2.7109375" style="3" customWidth="1"/>
    <col min="15887" max="16124" width="0.42578125" style="3" customWidth="1"/>
    <col min="16125" max="16131" width="9.140625" style="3"/>
    <col min="16132" max="16132" width="6.140625" style="3" customWidth="1"/>
    <col min="16133" max="16133" width="32.140625" style="3" customWidth="1"/>
    <col min="16134" max="16134" width="5.7109375" style="3" customWidth="1"/>
    <col min="16135" max="16135" width="7.7109375" style="3" customWidth="1"/>
    <col min="16136" max="16136" width="7.42578125" style="3" customWidth="1"/>
    <col min="16137" max="16137" width="4.7109375" style="3" customWidth="1"/>
    <col min="16138" max="16138" width="5.85546875" style="3" bestFit="1" customWidth="1"/>
    <col min="16139" max="16141" width="3.7109375" style="3" customWidth="1"/>
    <col min="16142" max="16142" width="2.7109375" style="3" customWidth="1"/>
    <col min="16143" max="16380" width="0.42578125" style="3" customWidth="1"/>
    <col min="16381" max="16384" width="9.140625" style="3"/>
  </cols>
  <sheetData>
    <row r="1" spans="1:259" s="2" customFormat="1" ht="9" customHeight="1" thickBot="1">
      <c r="A1" s="63"/>
      <c r="B1" s="64"/>
      <c r="C1" s="64"/>
      <c r="D1" s="64"/>
      <c r="E1" s="64"/>
      <c r="F1" s="64"/>
      <c r="G1" s="64"/>
      <c r="H1" s="90"/>
      <c r="I1" s="90"/>
      <c r="J1" s="90"/>
      <c r="K1" s="90"/>
      <c r="L1" s="90"/>
      <c r="M1" s="90"/>
      <c r="N1" s="37">
        <v>0</v>
      </c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</row>
    <row r="2" spans="1:259" ht="14.25" customHeight="1">
      <c r="A2" s="68"/>
      <c r="B2" s="68"/>
      <c r="C2" s="69"/>
      <c r="D2" s="69"/>
      <c r="E2" s="68"/>
      <c r="F2" s="69"/>
      <c r="G2" s="69"/>
      <c r="H2" s="69"/>
      <c r="I2" s="69"/>
      <c r="J2" s="69"/>
      <c r="K2" s="69"/>
      <c r="L2" s="69"/>
      <c r="M2" s="69"/>
      <c r="N2" s="69"/>
      <c r="BG2" s="75"/>
    </row>
    <row r="3" spans="1:259" ht="13.5" thickBot="1">
      <c r="A3" s="56"/>
      <c r="B3" s="56"/>
      <c r="C3" s="57"/>
      <c r="D3" s="57"/>
      <c r="E3" s="57"/>
      <c r="F3" s="57"/>
      <c r="G3" s="58"/>
      <c r="H3" s="58"/>
      <c r="I3" s="58"/>
      <c r="J3" s="58"/>
      <c r="K3" s="58"/>
      <c r="L3" s="58"/>
      <c r="M3" s="58"/>
      <c r="N3" s="58"/>
      <c r="O3" s="3"/>
      <c r="P3" s="3"/>
      <c r="Q3" s="3"/>
      <c r="BG3" s="75"/>
    </row>
    <row r="4" spans="1:259">
      <c r="I4" s="3"/>
      <c r="J4" s="3"/>
      <c r="K4" s="3"/>
      <c r="L4" s="3"/>
      <c r="M4" s="3"/>
      <c r="N4" s="3"/>
      <c r="O4" s="3"/>
      <c r="P4" s="3"/>
      <c r="Q4" s="3"/>
      <c r="BG4" s="75"/>
    </row>
    <row r="5" spans="1:259">
      <c r="A5" s="77" t="s">
        <v>2</v>
      </c>
      <c r="B5" s="72"/>
      <c r="C5" s="84"/>
      <c r="D5" s="84"/>
      <c r="E5" s="54"/>
      <c r="G5" s="1"/>
      <c r="H5" s="46" t="s">
        <v>28</v>
      </c>
      <c r="I5" s="47"/>
      <c r="J5" s="47"/>
      <c r="K5" s="47"/>
      <c r="L5" s="47"/>
      <c r="M5" s="47"/>
      <c r="IT5" s="5" t="s">
        <v>3</v>
      </c>
    </row>
    <row r="6" spans="1:259" ht="15">
      <c r="A6" s="77" t="s">
        <v>4</v>
      </c>
      <c r="B6" s="72"/>
      <c r="C6" s="89">
        <v>40840</v>
      </c>
      <c r="D6" s="89"/>
      <c r="E6" s="4" t="str">
        <f>TEXT(C6,"dddd")</f>
        <v>Monday</v>
      </c>
      <c r="G6" s="1"/>
      <c r="H6" s="48" t="s">
        <v>29</v>
      </c>
      <c r="I6" s="48"/>
      <c r="J6" s="48"/>
      <c r="K6" s="48"/>
      <c r="L6" s="48"/>
      <c r="M6" s="48"/>
      <c r="AD6" t="s">
        <v>33</v>
      </c>
    </row>
    <row r="7" spans="1:259">
      <c r="A7" s="77" t="s">
        <v>0</v>
      </c>
      <c r="B7" s="72"/>
      <c r="C7" s="88">
        <v>40793</v>
      </c>
      <c r="D7" s="88"/>
      <c r="E7" s="4" t="str">
        <f>TEXT(C7,"dddd")</f>
        <v>Wednesday</v>
      </c>
      <c r="G7" s="3"/>
      <c r="H7" s="49" t="s">
        <v>30</v>
      </c>
      <c r="I7" s="50"/>
      <c r="J7" s="50"/>
      <c r="K7" s="50"/>
      <c r="L7" s="50"/>
      <c r="M7" s="50"/>
    </row>
    <row r="8" spans="1:259" ht="13.5" thickBot="1">
      <c r="A8" s="59"/>
      <c r="B8" s="60"/>
      <c r="C8" s="61" t="s">
        <v>1</v>
      </c>
      <c r="D8" s="62"/>
      <c r="E8" s="62"/>
      <c r="F8" s="62"/>
      <c r="G8" s="62"/>
      <c r="H8" s="62"/>
      <c r="I8" s="62"/>
      <c r="J8" s="62"/>
      <c r="K8" s="62"/>
      <c r="L8" s="62"/>
      <c r="M8" s="62"/>
      <c r="N8" s="62"/>
      <c r="P8" s="66"/>
      <c r="Q8" s="66"/>
      <c r="V8" s="3"/>
      <c r="W8" s="3"/>
      <c r="X8" s="3"/>
      <c r="Y8" s="3"/>
    </row>
    <row r="9" spans="1:259" ht="10.5" customHeight="1">
      <c r="B9" s="70"/>
      <c r="C9" s="71"/>
      <c r="D9" s="55"/>
      <c r="E9" s="55"/>
      <c r="F9" s="55"/>
      <c r="G9" s="55"/>
      <c r="H9" s="55"/>
      <c r="I9" s="55"/>
      <c r="J9" s="55"/>
      <c r="K9" s="55"/>
      <c r="L9" s="55"/>
      <c r="M9" s="55"/>
      <c r="N9" s="55"/>
      <c r="P9" s="66"/>
      <c r="Q9" s="66"/>
      <c r="V9" s="66" t="s">
        <v>31</v>
      </c>
    </row>
    <row r="10" spans="1:259" s="11" customFormat="1">
      <c r="A10" s="5" t="s">
        <v>3</v>
      </c>
      <c r="B10" s="2"/>
      <c r="C10" s="2"/>
      <c r="D10" s="2"/>
      <c r="E10" s="2"/>
      <c r="F10" s="2"/>
      <c r="G10" s="6"/>
      <c r="H10" s="1"/>
      <c r="I10" s="1"/>
      <c r="J10" s="1"/>
      <c r="K10" s="1"/>
      <c r="L10" s="1"/>
      <c r="M10" s="7" t="s">
        <v>5</v>
      </c>
      <c r="N10" s="67">
        <v>2</v>
      </c>
      <c r="O10" s="8">
        <f>(C6-WEEKDAY(C6,1)+N10)+7*N1</f>
        <v>40840</v>
      </c>
      <c r="P10" s="9">
        <f t="shared" ref="P10:CA10" si="0">O10+1</f>
        <v>40841</v>
      </c>
      <c r="Q10" s="9">
        <f t="shared" si="0"/>
        <v>40842</v>
      </c>
      <c r="R10" s="9">
        <f t="shared" si="0"/>
        <v>40843</v>
      </c>
      <c r="S10" s="9">
        <f t="shared" si="0"/>
        <v>40844</v>
      </c>
      <c r="T10" s="9">
        <f t="shared" si="0"/>
        <v>40845</v>
      </c>
      <c r="U10" s="9">
        <f t="shared" si="0"/>
        <v>40846</v>
      </c>
      <c r="V10" s="9">
        <f t="shared" si="0"/>
        <v>40847</v>
      </c>
      <c r="W10" s="9">
        <f t="shared" si="0"/>
        <v>40848</v>
      </c>
      <c r="X10" s="9">
        <f t="shared" si="0"/>
        <v>40849</v>
      </c>
      <c r="Y10" s="9">
        <f t="shared" si="0"/>
        <v>40850</v>
      </c>
      <c r="Z10" s="9">
        <f t="shared" si="0"/>
        <v>40851</v>
      </c>
      <c r="AA10" s="9">
        <f t="shared" si="0"/>
        <v>40852</v>
      </c>
      <c r="AB10" s="9">
        <f t="shared" si="0"/>
        <v>40853</v>
      </c>
      <c r="AC10" s="9">
        <f t="shared" si="0"/>
        <v>40854</v>
      </c>
      <c r="AD10" s="9">
        <f t="shared" si="0"/>
        <v>40855</v>
      </c>
      <c r="AE10" s="9">
        <f t="shared" si="0"/>
        <v>40856</v>
      </c>
      <c r="AF10" s="9">
        <f t="shared" si="0"/>
        <v>40857</v>
      </c>
      <c r="AG10" s="9">
        <f t="shared" si="0"/>
        <v>40858</v>
      </c>
      <c r="AH10" s="9">
        <f t="shared" si="0"/>
        <v>40859</v>
      </c>
      <c r="AI10" s="9">
        <f t="shared" si="0"/>
        <v>40860</v>
      </c>
      <c r="AJ10" s="9">
        <f t="shared" si="0"/>
        <v>40861</v>
      </c>
      <c r="AK10" s="9">
        <f t="shared" si="0"/>
        <v>40862</v>
      </c>
      <c r="AL10" s="9">
        <f t="shared" si="0"/>
        <v>40863</v>
      </c>
      <c r="AM10" s="9">
        <f t="shared" si="0"/>
        <v>40864</v>
      </c>
      <c r="AN10" s="9">
        <f t="shared" si="0"/>
        <v>40865</v>
      </c>
      <c r="AO10" s="9">
        <f t="shared" si="0"/>
        <v>40866</v>
      </c>
      <c r="AP10" s="9">
        <f t="shared" si="0"/>
        <v>40867</v>
      </c>
      <c r="AQ10" s="9">
        <f t="shared" si="0"/>
        <v>40868</v>
      </c>
      <c r="AR10" s="9">
        <f t="shared" si="0"/>
        <v>40869</v>
      </c>
      <c r="AS10" s="9">
        <f t="shared" si="0"/>
        <v>40870</v>
      </c>
      <c r="AT10" s="9">
        <f t="shared" si="0"/>
        <v>40871</v>
      </c>
      <c r="AU10" s="9">
        <f t="shared" si="0"/>
        <v>40872</v>
      </c>
      <c r="AV10" s="9">
        <f t="shared" si="0"/>
        <v>40873</v>
      </c>
      <c r="AW10" s="9">
        <f t="shared" si="0"/>
        <v>40874</v>
      </c>
      <c r="AX10" s="9">
        <f t="shared" si="0"/>
        <v>40875</v>
      </c>
      <c r="AY10" s="9">
        <f t="shared" si="0"/>
        <v>40876</v>
      </c>
      <c r="AZ10" s="9">
        <f t="shared" si="0"/>
        <v>40877</v>
      </c>
      <c r="BA10" s="9">
        <f t="shared" si="0"/>
        <v>40878</v>
      </c>
      <c r="BB10" s="9">
        <f t="shared" si="0"/>
        <v>40879</v>
      </c>
      <c r="BC10" s="9">
        <f t="shared" si="0"/>
        <v>40880</v>
      </c>
      <c r="BD10" s="9">
        <f t="shared" si="0"/>
        <v>40881</v>
      </c>
      <c r="BE10" s="9">
        <f t="shared" si="0"/>
        <v>40882</v>
      </c>
      <c r="BF10" s="9">
        <f t="shared" si="0"/>
        <v>40883</v>
      </c>
      <c r="BG10" s="9">
        <f t="shared" si="0"/>
        <v>40884</v>
      </c>
      <c r="BH10" s="9">
        <f t="shared" si="0"/>
        <v>40885</v>
      </c>
      <c r="BI10" s="9">
        <f t="shared" si="0"/>
        <v>40886</v>
      </c>
      <c r="BJ10" s="9">
        <f t="shared" si="0"/>
        <v>40887</v>
      </c>
      <c r="BK10" s="9">
        <f t="shared" si="0"/>
        <v>40888</v>
      </c>
      <c r="BL10" s="9">
        <f t="shared" si="0"/>
        <v>40889</v>
      </c>
      <c r="BM10" s="9">
        <f t="shared" si="0"/>
        <v>40890</v>
      </c>
      <c r="BN10" s="9">
        <f t="shared" si="0"/>
        <v>40891</v>
      </c>
      <c r="BO10" s="9">
        <f t="shared" si="0"/>
        <v>40892</v>
      </c>
      <c r="BP10" s="9">
        <f t="shared" si="0"/>
        <v>40893</v>
      </c>
      <c r="BQ10" s="9">
        <f t="shared" si="0"/>
        <v>40894</v>
      </c>
      <c r="BR10" s="9">
        <f t="shared" si="0"/>
        <v>40895</v>
      </c>
      <c r="BS10" s="9">
        <f t="shared" si="0"/>
        <v>40896</v>
      </c>
      <c r="BT10" s="9">
        <f t="shared" si="0"/>
        <v>40897</v>
      </c>
      <c r="BU10" s="9">
        <f t="shared" si="0"/>
        <v>40898</v>
      </c>
      <c r="BV10" s="9">
        <f t="shared" si="0"/>
        <v>40899</v>
      </c>
      <c r="BW10" s="9">
        <f t="shared" si="0"/>
        <v>40900</v>
      </c>
      <c r="BX10" s="9">
        <f t="shared" si="0"/>
        <v>40901</v>
      </c>
      <c r="BY10" s="9">
        <f t="shared" si="0"/>
        <v>40902</v>
      </c>
      <c r="BZ10" s="9">
        <f t="shared" si="0"/>
        <v>40903</v>
      </c>
      <c r="CA10" s="9">
        <f t="shared" si="0"/>
        <v>40904</v>
      </c>
      <c r="CB10" s="9">
        <f t="shared" ref="CB10:EM10" si="1">CA10+1</f>
        <v>40905</v>
      </c>
      <c r="CC10" s="9">
        <f t="shared" si="1"/>
        <v>40906</v>
      </c>
      <c r="CD10" s="9">
        <f t="shared" si="1"/>
        <v>40907</v>
      </c>
      <c r="CE10" s="9">
        <f t="shared" si="1"/>
        <v>40908</v>
      </c>
      <c r="CF10" s="9">
        <f t="shared" si="1"/>
        <v>40909</v>
      </c>
      <c r="CG10" s="9">
        <f t="shared" si="1"/>
        <v>40910</v>
      </c>
      <c r="CH10" s="9">
        <f t="shared" si="1"/>
        <v>40911</v>
      </c>
      <c r="CI10" s="9">
        <f t="shared" si="1"/>
        <v>40912</v>
      </c>
      <c r="CJ10" s="9">
        <f t="shared" si="1"/>
        <v>40913</v>
      </c>
      <c r="CK10" s="9">
        <f t="shared" si="1"/>
        <v>40914</v>
      </c>
      <c r="CL10" s="9">
        <f t="shared" si="1"/>
        <v>40915</v>
      </c>
      <c r="CM10" s="9">
        <f t="shared" si="1"/>
        <v>40916</v>
      </c>
      <c r="CN10" s="9">
        <f t="shared" si="1"/>
        <v>40917</v>
      </c>
      <c r="CO10" s="9">
        <f t="shared" si="1"/>
        <v>40918</v>
      </c>
      <c r="CP10" s="9">
        <f t="shared" si="1"/>
        <v>40919</v>
      </c>
      <c r="CQ10" s="9">
        <f t="shared" si="1"/>
        <v>40920</v>
      </c>
      <c r="CR10" s="9">
        <f t="shared" si="1"/>
        <v>40921</v>
      </c>
      <c r="CS10" s="9">
        <f t="shared" si="1"/>
        <v>40922</v>
      </c>
      <c r="CT10" s="9">
        <f t="shared" si="1"/>
        <v>40923</v>
      </c>
      <c r="CU10" s="9">
        <f t="shared" si="1"/>
        <v>40924</v>
      </c>
      <c r="CV10" s="9">
        <f t="shared" si="1"/>
        <v>40925</v>
      </c>
      <c r="CW10" s="9">
        <f t="shared" si="1"/>
        <v>40926</v>
      </c>
      <c r="CX10" s="9">
        <f t="shared" si="1"/>
        <v>40927</v>
      </c>
      <c r="CY10" s="9">
        <f t="shared" si="1"/>
        <v>40928</v>
      </c>
      <c r="CZ10" s="9">
        <f t="shared" si="1"/>
        <v>40929</v>
      </c>
      <c r="DA10" s="9">
        <f t="shared" si="1"/>
        <v>40930</v>
      </c>
      <c r="DB10" s="9">
        <f t="shared" si="1"/>
        <v>40931</v>
      </c>
      <c r="DC10" s="9">
        <f t="shared" si="1"/>
        <v>40932</v>
      </c>
      <c r="DD10" s="9">
        <f t="shared" si="1"/>
        <v>40933</v>
      </c>
      <c r="DE10" s="9">
        <f t="shared" si="1"/>
        <v>40934</v>
      </c>
      <c r="DF10" s="9">
        <f t="shared" si="1"/>
        <v>40935</v>
      </c>
      <c r="DG10" s="9">
        <f t="shared" si="1"/>
        <v>40936</v>
      </c>
      <c r="DH10" s="9">
        <f t="shared" si="1"/>
        <v>40937</v>
      </c>
      <c r="DI10" s="9">
        <f t="shared" si="1"/>
        <v>40938</v>
      </c>
      <c r="DJ10" s="9">
        <f t="shared" si="1"/>
        <v>40939</v>
      </c>
      <c r="DK10" s="9">
        <f t="shared" si="1"/>
        <v>40940</v>
      </c>
      <c r="DL10" s="9">
        <f t="shared" si="1"/>
        <v>40941</v>
      </c>
      <c r="DM10" s="9">
        <f t="shared" si="1"/>
        <v>40942</v>
      </c>
      <c r="DN10" s="9">
        <f t="shared" si="1"/>
        <v>40943</v>
      </c>
      <c r="DO10" s="9">
        <f t="shared" si="1"/>
        <v>40944</v>
      </c>
      <c r="DP10" s="9">
        <f t="shared" si="1"/>
        <v>40945</v>
      </c>
      <c r="DQ10" s="9">
        <f t="shared" si="1"/>
        <v>40946</v>
      </c>
      <c r="DR10" s="9">
        <f t="shared" si="1"/>
        <v>40947</v>
      </c>
      <c r="DS10" s="9">
        <f t="shared" si="1"/>
        <v>40948</v>
      </c>
      <c r="DT10" s="9">
        <f t="shared" si="1"/>
        <v>40949</v>
      </c>
      <c r="DU10" s="9">
        <f t="shared" si="1"/>
        <v>40950</v>
      </c>
      <c r="DV10" s="9">
        <f t="shared" si="1"/>
        <v>40951</v>
      </c>
      <c r="DW10" s="9">
        <f t="shared" si="1"/>
        <v>40952</v>
      </c>
      <c r="DX10" s="9">
        <f t="shared" si="1"/>
        <v>40953</v>
      </c>
      <c r="DY10" s="9">
        <f t="shared" si="1"/>
        <v>40954</v>
      </c>
      <c r="DZ10" s="9">
        <f t="shared" si="1"/>
        <v>40955</v>
      </c>
      <c r="EA10" s="9">
        <f t="shared" si="1"/>
        <v>40956</v>
      </c>
      <c r="EB10" s="9">
        <f t="shared" si="1"/>
        <v>40957</v>
      </c>
      <c r="EC10" s="9">
        <f t="shared" si="1"/>
        <v>40958</v>
      </c>
      <c r="ED10" s="9">
        <f t="shared" si="1"/>
        <v>40959</v>
      </c>
      <c r="EE10" s="9">
        <f t="shared" si="1"/>
        <v>40960</v>
      </c>
      <c r="EF10" s="9">
        <f t="shared" si="1"/>
        <v>40961</v>
      </c>
      <c r="EG10" s="9">
        <f t="shared" si="1"/>
        <v>40962</v>
      </c>
      <c r="EH10" s="9">
        <f t="shared" si="1"/>
        <v>40963</v>
      </c>
      <c r="EI10" s="9">
        <f t="shared" si="1"/>
        <v>40964</v>
      </c>
      <c r="EJ10" s="9">
        <f t="shared" si="1"/>
        <v>40965</v>
      </c>
      <c r="EK10" s="9">
        <f t="shared" si="1"/>
        <v>40966</v>
      </c>
      <c r="EL10" s="9">
        <f t="shared" si="1"/>
        <v>40967</v>
      </c>
      <c r="EM10" s="9">
        <f t="shared" si="1"/>
        <v>40968</v>
      </c>
      <c r="EN10" s="9">
        <f t="shared" ref="EN10:GY10" si="2">EM10+1</f>
        <v>40969</v>
      </c>
      <c r="EO10" s="9">
        <f t="shared" si="2"/>
        <v>40970</v>
      </c>
      <c r="EP10" s="9">
        <f t="shared" si="2"/>
        <v>40971</v>
      </c>
      <c r="EQ10" s="9">
        <f t="shared" si="2"/>
        <v>40972</v>
      </c>
      <c r="ER10" s="9">
        <f t="shared" si="2"/>
        <v>40973</v>
      </c>
      <c r="ES10" s="9">
        <f t="shared" si="2"/>
        <v>40974</v>
      </c>
      <c r="ET10" s="9">
        <f t="shared" si="2"/>
        <v>40975</v>
      </c>
      <c r="EU10" s="9">
        <f t="shared" si="2"/>
        <v>40976</v>
      </c>
      <c r="EV10" s="9">
        <f t="shared" si="2"/>
        <v>40977</v>
      </c>
      <c r="EW10" s="9">
        <f t="shared" si="2"/>
        <v>40978</v>
      </c>
      <c r="EX10" s="9">
        <f t="shared" si="2"/>
        <v>40979</v>
      </c>
      <c r="EY10" s="9">
        <f t="shared" si="2"/>
        <v>40980</v>
      </c>
      <c r="EZ10" s="9">
        <f t="shared" si="2"/>
        <v>40981</v>
      </c>
      <c r="FA10" s="9">
        <f t="shared" si="2"/>
        <v>40982</v>
      </c>
      <c r="FB10" s="9">
        <f t="shared" si="2"/>
        <v>40983</v>
      </c>
      <c r="FC10" s="9">
        <f t="shared" si="2"/>
        <v>40984</v>
      </c>
      <c r="FD10" s="9">
        <f t="shared" si="2"/>
        <v>40985</v>
      </c>
      <c r="FE10" s="9">
        <f t="shared" si="2"/>
        <v>40986</v>
      </c>
      <c r="FF10" s="9">
        <f t="shared" si="2"/>
        <v>40987</v>
      </c>
      <c r="FG10" s="9">
        <f t="shared" si="2"/>
        <v>40988</v>
      </c>
      <c r="FH10" s="9">
        <f t="shared" si="2"/>
        <v>40989</v>
      </c>
      <c r="FI10" s="9">
        <f t="shared" si="2"/>
        <v>40990</v>
      </c>
      <c r="FJ10" s="9">
        <f t="shared" si="2"/>
        <v>40991</v>
      </c>
      <c r="FK10" s="9">
        <f t="shared" si="2"/>
        <v>40992</v>
      </c>
      <c r="FL10" s="9">
        <f t="shared" si="2"/>
        <v>40993</v>
      </c>
      <c r="FM10" s="9">
        <f t="shared" si="2"/>
        <v>40994</v>
      </c>
      <c r="FN10" s="9">
        <f t="shared" si="2"/>
        <v>40995</v>
      </c>
      <c r="FO10" s="9">
        <f t="shared" si="2"/>
        <v>40996</v>
      </c>
      <c r="FP10" s="9">
        <f t="shared" si="2"/>
        <v>40997</v>
      </c>
      <c r="FQ10" s="9">
        <f t="shared" si="2"/>
        <v>40998</v>
      </c>
      <c r="FR10" s="9">
        <f t="shared" si="2"/>
        <v>40999</v>
      </c>
      <c r="FS10" s="9">
        <f t="shared" si="2"/>
        <v>41000</v>
      </c>
      <c r="FT10" s="9">
        <f t="shared" si="2"/>
        <v>41001</v>
      </c>
      <c r="FU10" s="9">
        <f t="shared" si="2"/>
        <v>41002</v>
      </c>
      <c r="FV10" s="9">
        <f t="shared" si="2"/>
        <v>41003</v>
      </c>
      <c r="FW10" s="9">
        <f t="shared" si="2"/>
        <v>41004</v>
      </c>
      <c r="FX10" s="9">
        <f t="shared" si="2"/>
        <v>41005</v>
      </c>
      <c r="FY10" s="9">
        <f t="shared" si="2"/>
        <v>41006</v>
      </c>
      <c r="FZ10" s="9">
        <f t="shared" si="2"/>
        <v>41007</v>
      </c>
      <c r="GA10" s="9">
        <f t="shared" si="2"/>
        <v>41008</v>
      </c>
      <c r="GB10" s="9">
        <f t="shared" si="2"/>
        <v>41009</v>
      </c>
      <c r="GC10" s="9">
        <f t="shared" si="2"/>
        <v>41010</v>
      </c>
      <c r="GD10" s="9">
        <f t="shared" si="2"/>
        <v>41011</v>
      </c>
      <c r="GE10" s="9">
        <f t="shared" si="2"/>
        <v>41012</v>
      </c>
      <c r="GF10" s="9">
        <f t="shared" si="2"/>
        <v>41013</v>
      </c>
      <c r="GG10" s="9">
        <f t="shared" si="2"/>
        <v>41014</v>
      </c>
      <c r="GH10" s="9">
        <f t="shared" si="2"/>
        <v>41015</v>
      </c>
      <c r="GI10" s="9">
        <f t="shared" si="2"/>
        <v>41016</v>
      </c>
      <c r="GJ10" s="9">
        <f t="shared" si="2"/>
        <v>41017</v>
      </c>
      <c r="GK10" s="9">
        <f t="shared" si="2"/>
        <v>41018</v>
      </c>
      <c r="GL10" s="9">
        <f t="shared" si="2"/>
        <v>41019</v>
      </c>
      <c r="GM10" s="9">
        <f t="shared" si="2"/>
        <v>41020</v>
      </c>
      <c r="GN10" s="9">
        <f t="shared" si="2"/>
        <v>41021</v>
      </c>
      <c r="GO10" s="9">
        <f t="shared" si="2"/>
        <v>41022</v>
      </c>
      <c r="GP10" s="9">
        <f t="shared" si="2"/>
        <v>41023</v>
      </c>
      <c r="GQ10" s="9">
        <f t="shared" si="2"/>
        <v>41024</v>
      </c>
      <c r="GR10" s="9">
        <f t="shared" si="2"/>
        <v>41025</v>
      </c>
      <c r="GS10" s="9">
        <f t="shared" si="2"/>
        <v>41026</v>
      </c>
      <c r="GT10" s="9">
        <f t="shared" si="2"/>
        <v>41027</v>
      </c>
      <c r="GU10" s="9">
        <f t="shared" si="2"/>
        <v>41028</v>
      </c>
      <c r="GV10" s="9">
        <f t="shared" si="2"/>
        <v>41029</v>
      </c>
      <c r="GW10" s="9">
        <f t="shared" si="2"/>
        <v>41030</v>
      </c>
      <c r="GX10" s="9">
        <f t="shared" si="2"/>
        <v>41031</v>
      </c>
      <c r="GY10" s="9">
        <f t="shared" si="2"/>
        <v>41032</v>
      </c>
      <c r="GZ10" s="9">
        <f t="shared" ref="GZ10:IR10" si="3">GY10+1</f>
        <v>41033</v>
      </c>
      <c r="HA10" s="9">
        <f t="shared" si="3"/>
        <v>41034</v>
      </c>
      <c r="HB10" s="9">
        <f t="shared" si="3"/>
        <v>41035</v>
      </c>
      <c r="HC10" s="9">
        <f t="shared" si="3"/>
        <v>41036</v>
      </c>
      <c r="HD10" s="9">
        <f t="shared" si="3"/>
        <v>41037</v>
      </c>
      <c r="HE10" s="9">
        <f t="shared" si="3"/>
        <v>41038</v>
      </c>
      <c r="HF10" s="9">
        <f t="shared" si="3"/>
        <v>41039</v>
      </c>
      <c r="HG10" s="9">
        <f t="shared" si="3"/>
        <v>41040</v>
      </c>
      <c r="HH10" s="9">
        <f t="shared" si="3"/>
        <v>41041</v>
      </c>
      <c r="HI10" s="9">
        <f t="shared" si="3"/>
        <v>41042</v>
      </c>
      <c r="HJ10" s="9">
        <f t="shared" si="3"/>
        <v>41043</v>
      </c>
      <c r="HK10" s="9">
        <f t="shared" si="3"/>
        <v>41044</v>
      </c>
      <c r="HL10" s="9">
        <f t="shared" si="3"/>
        <v>41045</v>
      </c>
      <c r="HM10" s="9">
        <f t="shared" si="3"/>
        <v>41046</v>
      </c>
      <c r="HN10" s="9">
        <f t="shared" si="3"/>
        <v>41047</v>
      </c>
      <c r="HO10" s="9">
        <f t="shared" si="3"/>
        <v>41048</v>
      </c>
      <c r="HP10" s="9">
        <f t="shared" si="3"/>
        <v>41049</v>
      </c>
      <c r="HQ10" s="9">
        <f t="shared" si="3"/>
        <v>41050</v>
      </c>
      <c r="HR10" s="9">
        <f t="shared" si="3"/>
        <v>41051</v>
      </c>
      <c r="HS10" s="9">
        <f t="shared" si="3"/>
        <v>41052</v>
      </c>
      <c r="HT10" s="9">
        <f t="shared" si="3"/>
        <v>41053</v>
      </c>
      <c r="HU10" s="9">
        <f t="shared" si="3"/>
        <v>41054</v>
      </c>
      <c r="HV10" s="9">
        <f t="shared" si="3"/>
        <v>41055</v>
      </c>
      <c r="HW10" s="9">
        <f t="shared" si="3"/>
        <v>41056</v>
      </c>
      <c r="HX10" s="9">
        <f t="shared" si="3"/>
        <v>41057</v>
      </c>
      <c r="HY10" s="9">
        <f t="shared" si="3"/>
        <v>41058</v>
      </c>
      <c r="HZ10" s="9">
        <f t="shared" si="3"/>
        <v>41059</v>
      </c>
      <c r="IA10" s="9">
        <f t="shared" si="3"/>
        <v>41060</v>
      </c>
      <c r="IB10" s="9">
        <f t="shared" si="3"/>
        <v>41061</v>
      </c>
      <c r="IC10" s="9">
        <f t="shared" si="3"/>
        <v>41062</v>
      </c>
      <c r="ID10" s="9">
        <f t="shared" si="3"/>
        <v>41063</v>
      </c>
      <c r="IE10" s="9">
        <f t="shared" si="3"/>
        <v>41064</v>
      </c>
      <c r="IF10" s="9">
        <f t="shared" si="3"/>
        <v>41065</v>
      </c>
      <c r="IG10" s="9">
        <f t="shared" si="3"/>
        <v>41066</v>
      </c>
      <c r="IH10" s="9">
        <f t="shared" si="3"/>
        <v>41067</v>
      </c>
      <c r="II10" s="9">
        <f t="shared" si="3"/>
        <v>41068</v>
      </c>
      <c r="IJ10" s="9">
        <f t="shared" si="3"/>
        <v>41069</v>
      </c>
      <c r="IK10" s="9">
        <f t="shared" si="3"/>
        <v>41070</v>
      </c>
      <c r="IL10" s="9">
        <f t="shared" si="3"/>
        <v>41071</v>
      </c>
      <c r="IM10" s="9">
        <f t="shared" si="3"/>
        <v>41072</v>
      </c>
      <c r="IN10" s="9">
        <f t="shared" si="3"/>
        <v>41073</v>
      </c>
      <c r="IO10" s="9">
        <f t="shared" si="3"/>
        <v>41074</v>
      </c>
      <c r="IP10" s="9">
        <f t="shared" si="3"/>
        <v>41075</v>
      </c>
      <c r="IQ10" s="9">
        <f t="shared" si="3"/>
        <v>41076</v>
      </c>
      <c r="IR10" s="9">
        <f t="shared" si="3"/>
        <v>41077</v>
      </c>
      <c r="IS10" s="10"/>
      <c r="IT10" s="3"/>
      <c r="IU10" s="3"/>
      <c r="IV10" s="3"/>
      <c r="IW10" s="3"/>
      <c r="IX10" s="3"/>
      <c r="IY10" s="3"/>
    </row>
    <row r="11" spans="1:259" s="11" customFormat="1" ht="5.25" customHeight="1">
      <c r="A11" s="5"/>
      <c r="B11" s="2"/>
      <c r="C11" s="2"/>
      <c r="D11" s="2"/>
      <c r="E11" s="2"/>
      <c r="F11" s="2"/>
      <c r="G11" s="6"/>
      <c r="H11" s="1"/>
      <c r="I11" s="1"/>
      <c r="J11" s="1"/>
      <c r="K11" s="1"/>
      <c r="L11" s="1"/>
      <c r="M11" s="7"/>
      <c r="N11" s="7"/>
      <c r="O11" s="7"/>
      <c r="P11" s="9"/>
      <c r="Q11" s="9"/>
      <c r="R11" s="9"/>
      <c r="S11" s="9"/>
      <c r="T11" s="9"/>
      <c r="U11" s="9"/>
      <c r="V11" s="9"/>
      <c r="W11" s="9"/>
      <c r="X11" s="9"/>
      <c r="Y11" s="9"/>
      <c r="Z11" s="9"/>
      <c r="AA11" s="9"/>
      <c r="AB11" s="9"/>
      <c r="AC11" s="9"/>
      <c r="AD11" s="9"/>
      <c r="AE11" s="9"/>
      <c r="AF11" s="9"/>
      <c r="AG11" s="9"/>
      <c r="AH11" s="9"/>
      <c r="AI11" s="9"/>
      <c r="AJ11" s="9"/>
      <c r="AK11" s="9"/>
      <c r="AL11" s="9"/>
      <c r="AM11" s="9"/>
      <c r="AN11" s="9"/>
      <c r="AO11" s="9"/>
      <c r="AP11" s="9"/>
      <c r="AQ11" s="9"/>
      <c r="AR11" s="9"/>
      <c r="AS11" s="9"/>
      <c r="AT11" s="9"/>
      <c r="AU11" s="9"/>
      <c r="AV11" s="9"/>
      <c r="AW11" s="9"/>
      <c r="AX11" s="9"/>
      <c r="AY11" s="9"/>
      <c r="AZ11" s="9"/>
      <c r="BA11" s="9"/>
      <c r="BB11" s="9"/>
      <c r="BC11" s="9"/>
      <c r="BD11" s="9"/>
      <c r="BE11" s="9"/>
      <c r="BF11" s="9"/>
      <c r="BG11" s="9"/>
      <c r="BH11" s="9"/>
      <c r="BI11" s="9"/>
      <c r="BJ11" s="9"/>
      <c r="BK11" s="9"/>
      <c r="BL11" s="9"/>
      <c r="BM11" s="9"/>
      <c r="BN11" s="9"/>
      <c r="BO11" s="9"/>
      <c r="BP11" s="9"/>
      <c r="BQ11" s="9"/>
      <c r="BR11" s="9"/>
      <c r="BS11" s="9"/>
      <c r="BT11" s="9"/>
      <c r="BU11" s="9"/>
      <c r="BV11" s="9"/>
      <c r="BW11" s="9"/>
      <c r="BX11" s="9"/>
      <c r="BY11" s="9"/>
      <c r="BZ11" s="9"/>
      <c r="CA11" s="9"/>
      <c r="CB11" s="9"/>
      <c r="CC11" s="9"/>
      <c r="CD11" s="9"/>
      <c r="CE11" s="9"/>
      <c r="CF11" s="9"/>
      <c r="CG11" s="9"/>
      <c r="CH11" s="9"/>
      <c r="CI11" s="9"/>
      <c r="CJ11" s="9"/>
      <c r="CK11" s="9"/>
      <c r="CL11" s="9"/>
      <c r="CM11" s="9"/>
      <c r="CN11" s="9"/>
      <c r="CO11" s="9"/>
      <c r="CP11" s="9"/>
      <c r="CQ11" s="9"/>
      <c r="CR11" s="9"/>
      <c r="CS11" s="9"/>
      <c r="CT11" s="9"/>
      <c r="CU11" s="9"/>
      <c r="CV11" s="9"/>
      <c r="CW11" s="9"/>
      <c r="CX11" s="9"/>
      <c r="CY11" s="9"/>
      <c r="CZ11" s="9"/>
      <c r="DA11" s="9"/>
      <c r="DB11" s="9"/>
      <c r="DC11" s="9"/>
      <c r="DD11" s="9"/>
      <c r="DE11" s="9"/>
      <c r="DF11" s="9"/>
      <c r="DG11" s="9"/>
      <c r="DH11" s="9"/>
      <c r="DI11" s="9"/>
      <c r="DJ11" s="9"/>
      <c r="DK11" s="9"/>
      <c r="DL11" s="9"/>
      <c r="DM11" s="9"/>
      <c r="DN11" s="9"/>
      <c r="DO11" s="9"/>
      <c r="DP11" s="9"/>
      <c r="DQ11" s="9"/>
      <c r="DR11" s="9"/>
      <c r="DS11" s="9"/>
      <c r="DT11" s="9"/>
      <c r="DU11" s="9"/>
      <c r="DV11" s="9"/>
      <c r="DW11" s="9"/>
      <c r="DX11" s="9"/>
      <c r="DY11" s="9"/>
      <c r="DZ11" s="9"/>
      <c r="EA11" s="9"/>
      <c r="EB11" s="9"/>
      <c r="EC11" s="9"/>
      <c r="ED11" s="9"/>
      <c r="EE11" s="9"/>
      <c r="EF11" s="9"/>
      <c r="EG11" s="9"/>
      <c r="EH11" s="9"/>
      <c r="EI11" s="9"/>
      <c r="EJ11" s="9"/>
      <c r="EK11" s="9"/>
      <c r="EL11" s="9"/>
      <c r="EM11" s="9"/>
      <c r="EN11" s="9"/>
      <c r="EO11" s="9"/>
      <c r="EP11" s="9"/>
      <c r="EQ11" s="9"/>
      <c r="ER11" s="9"/>
      <c r="ES11" s="9"/>
      <c r="ET11" s="9"/>
      <c r="EU11" s="9"/>
      <c r="EV11" s="9"/>
      <c r="EW11" s="9"/>
      <c r="EX11" s="9"/>
      <c r="EY11" s="9"/>
      <c r="EZ11" s="9"/>
      <c r="FA11" s="9"/>
      <c r="FB11" s="9"/>
      <c r="FC11" s="9"/>
      <c r="FD11" s="9"/>
      <c r="FE11" s="9"/>
      <c r="FF11" s="9"/>
      <c r="FG11" s="9"/>
      <c r="FH11" s="9"/>
      <c r="FI11" s="9"/>
      <c r="FJ11" s="9"/>
      <c r="FK11" s="9"/>
      <c r="FL11" s="9"/>
      <c r="FM11" s="9"/>
      <c r="FN11" s="9"/>
      <c r="FO11" s="9"/>
      <c r="FP11" s="9"/>
      <c r="FQ11" s="9"/>
      <c r="FR11" s="9"/>
      <c r="FS11" s="9"/>
      <c r="FT11" s="9"/>
      <c r="FU11" s="9"/>
      <c r="FV11" s="9"/>
      <c r="FW11" s="9"/>
      <c r="FX11" s="9"/>
      <c r="FY11" s="9"/>
      <c r="FZ11" s="9"/>
      <c r="GA11" s="9"/>
      <c r="GB11" s="9"/>
      <c r="GC11" s="9"/>
      <c r="GD11" s="9"/>
      <c r="GE11" s="9"/>
      <c r="GF11" s="9"/>
      <c r="GG11" s="9"/>
      <c r="GH11" s="9"/>
      <c r="GI11" s="9"/>
      <c r="GJ11" s="9"/>
      <c r="GK11" s="9"/>
      <c r="GL11" s="9"/>
      <c r="GM11" s="9"/>
      <c r="GN11" s="9"/>
      <c r="GO11" s="9"/>
      <c r="GP11" s="9"/>
      <c r="GQ11" s="9"/>
      <c r="GR11" s="9"/>
      <c r="GS11" s="9"/>
      <c r="GT11" s="9"/>
      <c r="GU11" s="9"/>
      <c r="GV11" s="9"/>
      <c r="GW11" s="9"/>
      <c r="GX11" s="9"/>
      <c r="GY11" s="9"/>
      <c r="GZ11" s="9"/>
      <c r="HA11" s="9"/>
      <c r="HB11" s="9"/>
      <c r="HC11" s="9"/>
      <c r="HD11" s="9"/>
      <c r="HE11" s="9"/>
      <c r="HF11" s="9"/>
      <c r="HG11" s="9"/>
      <c r="HH11" s="9"/>
      <c r="HI11" s="9"/>
      <c r="HJ11" s="9"/>
      <c r="HK11" s="9"/>
      <c r="HL11" s="9"/>
      <c r="HM11" s="9"/>
      <c r="HN11" s="9"/>
      <c r="HO11" s="9"/>
      <c r="HP11" s="9"/>
      <c r="HQ11" s="9"/>
      <c r="HR11" s="9"/>
      <c r="HS11" s="9"/>
      <c r="HT11" s="9"/>
      <c r="HU11" s="9"/>
      <c r="HV11" s="9"/>
      <c r="HW11" s="9"/>
      <c r="HX11" s="9"/>
      <c r="HY11" s="9"/>
      <c r="HZ11" s="9"/>
      <c r="IA11" s="9"/>
      <c r="IB11" s="9"/>
      <c r="IC11" s="9"/>
      <c r="ID11" s="9"/>
      <c r="IE11" s="9"/>
      <c r="IF11" s="9"/>
      <c r="IG11" s="9"/>
      <c r="IH11" s="9"/>
      <c r="II11" s="9"/>
      <c r="IJ11" s="9"/>
      <c r="IK11" s="9"/>
      <c r="IL11" s="9"/>
      <c r="IM11" s="9"/>
      <c r="IN11" s="9"/>
      <c r="IO11" s="9"/>
      <c r="IP11" s="9"/>
      <c r="IQ11" s="9"/>
      <c r="IR11" s="9"/>
      <c r="IS11" s="10"/>
      <c r="IT11" s="3"/>
      <c r="IU11" s="3"/>
      <c r="IV11" s="3"/>
      <c r="IW11" s="3"/>
      <c r="IX11" s="3"/>
      <c r="IY11" s="3"/>
    </row>
    <row r="12" spans="1:259" s="19" customFormat="1" ht="70.5" customHeight="1">
      <c r="A12" s="12" t="s">
        <v>14</v>
      </c>
      <c r="B12" s="13" t="s">
        <v>6</v>
      </c>
      <c r="C12" s="13"/>
      <c r="D12" s="14" t="s">
        <v>7</v>
      </c>
      <c r="E12" s="15" t="s">
        <v>8</v>
      </c>
      <c r="F12" s="15" t="s">
        <v>9</v>
      </c>
      <c r="G12" s="16" t="s">
        <v>32</v>
      </c>
      <c r="H12" s="17" t="s">
        <v>10</v>
      </c>
      <c r="I12" s="65" t="s">
        <v>11</v>
      </c>
      <c r="J12" s="17" t="s">
        <v>12</v>
      </c>
      <c r="K12" s="17" t="s">
        <v>13</v>
      </c>
      <c r="L12" s="17" t="s">
        <v>12</v>
      </c>
      <c r="M12" s="17" t="s">
        <v>13</v>
      </c>
      <c r="N12" s="18"/>
      <c r="O12" s="85">
        <f>O10</f>
        <v>40840</v>
      </c>
      <c r="P12" s="86"/>
      <c r="Q12" s="86"/>
      <c r="R12" s="86"/>
      <c r="S12" s="86"/>
      <c r="T12" s="86"/>
      <c r="U12" s="87"/>
      <c r="V12" s="85">
        <f>V10</f>
        <v>40847</v>
      </c>
      <c r="W12" s="86"/>
      <c r="X12" s="86"/>
      <c r="Y12" s="86"/>
      <c r="Z12" s="86"/>
      <c r="AA12" s="86"/>
      <c r="AB12" s="87"/>
      <c r="AC12" s="85">
        <f>AC10</f>
        <v>40854</v>
      </c>
      <c r="AD12" s="86"/>
      <c r="AE12" s="86"/>
      <c r="AF12" s="86"/>
      <c r="AG12" s="86"/>
      <c r="AH12" s="86"/>
      <c r="AI12" s="87"/>
      <c r="AJ12" s="85">
        <f>AJ10</f>
        <v>40861</v>
      </c>
      <c r="AK12" s="86"/>
      <c r="AL12" s="86"/>
      <c r="AM12" s="86"/>
      <c r="AN12" s="86"/>
      <c r="AO12" s="86"/>
      <c r="AP12" s="87"/>
      <c r="AQ12" s="85">
        <f>AQ10</f>
        <v>40868</v>
      </c>
      <c r="AR12" s="86"/>
      <c r="AS12" s="86"/>
      <c r="AT12" s="86"/>
      <c r="AU12" s="86"/>
      <c r="AV12" s="86"/>
      <c r="AW12" s="87"/>
      <c r="AX12" s="85">
        <f>AX10</f>
        <v>40875</v>
      </c>
      <c r="AY12" s="86"/>
      <c r="AZ12" s="86"/>
      <c r="BA12" s="86"/>
      <c r="BB12" s="86"/>
      <c r="BC12" s="86"/>
      <c r="BD12" s="87"/>
      <c r="BE12" s="85">
        <f>BE10</f>
        <v>40882</v>
      </c>
      <c r="BF12" s="86"/>
      <c r="BG12" s="86"/>
      <c r="BH12" s="86"/>
      <c r="BI12" s="86"/>
      <c r="BJ12" s="86"/>
      <c r="BK12" s="87"/>
      <c r="BL12" s="85">
        <f>BL10</f>
        <v>40889</v>
      </c>
      <c r="BM12" s="86"/>
      <c r="BN12" s="86"/>
      <c r="BO12" s="86"/>
      <c r="BP12" s="86"/>
      <c r="BQ12" s="86"/>
      <c r="BR12" s="87"/>
      <c r="BS12" s="85">
        <f>BS10</f>
        <v>40896</v>
      </c>
      <c r="BT12" s="86"/>
      <c r="BU12" s="86"/>
      <c r="BV12" s="86"/>
      <c r="BW12" s="86"/>
      <c r="BX12" s="86"/>
      <c r="BY12" s="87"/>
      <c r="BZ12" s="85">
        <f>BZ10</f>
        <v>40903</v>
      </c>
      <c r="CA12" s="86"/>
      <c r="CB12" s="86"/>
      <c r="CC12" s="86"/>
      <c r="CD12" s="86"/>
      <c r="CE12" s="86"/>
      <c r="CF12" s="87"/>
      <c r="CG12" s="85">
        <f>CG10</f>
        <v>40910</v>
      </c>
      <c r="CH12" s="86"/>
      <c r="CI12" s="86"/>
      <c r="CJ12" s="86"/>
      <c r="CK12" s="86"/>
      <c r="CL12" s="86"/>
      <c r="CM12" s="87"/>
      <c r="CN12" s="85">
        <f>CN10</f>
        <v>40917</v>
      </c>
      <c r="CO12" s="86"/>
      <c r="CP12" s="86"/>
      <c r="CQ12" s="86"/>
      <c r="CR12" s="86"/>
      <c r="CS12" s="86"/>
      <c r="CT12" s="87"/>
      <c r="CU12" s="85">
        <f>CU10</f>
        <v>40924</v>
      </c>
      <c r="CV12" s="86"/>
      <c r="CW12" s="86"/>
      <c r="CX12" s="86"/>
      <c r="CY12" s="86"/>
      <c r="CZ12" s="86"/>
      <c r="DA12" s="87"/>
      <c r="DB12" s="85">
        <f>DB10</f>
        <v>40931</v>
      </c>
      <c r="DC12" s="86"/>
      <c r="DD12" s="86"/>
      <c r="DE12" s="86"/>
      <c r="DF12" s="86"/>
      <c r="DG12" s="86"/>
      <c r="DH12" s="87"/>
      <c r="DI12" s="85">
        <f>DI10</f>
        <v>40938</v>
      </c>
      <c r="DJ12" s="86"/>
      <c r="DK12" s="86"/>
      <c r="DL12" s="86"/>
      <c r="DM12" s="86"/>
      <c r="DN12" s="86"/>
      <c r="DO12" s="87"/>
      <c r="DP12" s="85">
        <f>DP10</f>
        <v>40945</v>
      </c>
      <c r="DQ12" s="86"/>
      <c r="DR12" s="86"/>
      <c r="DS12" s="86"/>
      <c r="DT12" s="86"/>
      <c r="DU12" s="86"/>
      <c r="DV12" s="87"/>
      <c r="DW12" s="85">
        <f>DW10</f>
        <v>40952</v>
      </c>
      <c r="DX12" s="86"/>
      <c r="DY12" s="86"/>
      <c r="DZ12" s="86"/>
      <c r="EA12" s="86"/>
      <c r="EB12" s="86"/>
      <c r="EC12" s="87"/>
      <c r="ED12" s="85">
        <f>ED10</f>
        <v>40959</v>
      </c>
      <c r="EE12" s="86"/>
      <c r="EF12" s="86"/>
      <c r="EG12" s="86"/>
      <c r="EH12" s="86"/>
      <c r="EI12" s="86"/>
      <c r="EJ12" s="87"/>
      <c r="EK12" s="85">
        <f>EK10</f>
        <v>40966</v>
      </c>
      <c r="EL12" s="86"/>
      <c r="EM12" s="86"/>
      <c r="EN12" s="86"/>
      <c r="EO12" s="86"/>
      <c r="EP12" s="86"/>
      <c r="EQ12" s="87"/>
      <c r="ER12" s="85">
        <f>ER10</f>
        <v>40973</v>
      </c>
      <c r="ES12" s="86"/>
      <c r="ET12" s="86"/>
      <c r="EU12" s="86"/>
      <c r="EV12" s="86"/>
      <c r="EW12" s="86"/>
      <c r="EX12" s="87"/>
      <c r="EY12" s="85">
        <f>EY10</f>
        <v>40980</v>
      </c>
      <c r="EZ12" s="86"/>
      <c r="FA12" s="86"/>
      <c r="FB12" s="86"/>
      <c r="FC12" s="86"/>
      <c r="FD12" s="86"/>
      <c r="FE12" s="87"/>
      <c r="FF12" s="85">
        <f>FF10</f>
        <v>40987</v>
      </c>
      <c r="FG12" s="86"/>
      <c r="FH12" s="86"/>
      <c r="FI12" s="86"/>
      <c r="FJ12" s="86"/>
      <c r="FK12" s="86"/>
      <c r="FL12" s="87"/>
      <c r="FM12" s="85">
        <f>FM10</f>
        <v>40994</v>
      </c>
      <c r="FN12" s="86"/>
      <c r="FO12" s="86"/>
      <c r="FP12" s="86"/>
      <c r="FQ12" s="86"/>
      <c r="FR12" s="86"/>
      <c r="FS12" s="87"/>
      <c r="FT12" s="85">
        <f>FT10</f>
        <v>41001</v>
      </c>
      <c r="FU12" s="86"/>
      <c r="FV12" s="86"/>
      <c r="FW12" s="86"/>
      <c r="FX12" s="86"/>
      <c r="FY12" s="86"/>
      <c r="FZ12" s="87"/>
      <c r="GA12" s="85">
        <f>GA10</f>
        <v>41008</v>
      </c>
      <c r="GB12" s="86"/>
      <c r="GC12" s="86"/>
      <c r="GD12" s="86"/>
      <c r="GE12" s="86"/>
      <c r="GF12" s="86"/>
      <c r="GG12" s="87"/>
      <c r="GH12" s="85">
        <f>GH10</f>
        <v>41015</v>
      </c>
      <c r="GI12" s="86"/>
      <c r="GJ12" s="86"/>
      <c r="GK12" s="86"/>
      <c r="GL12" s="86"/>
      <c r="GM12" s="86"/>
      <c r="GN12" s="87"/>
      <c r="GO12" s="85">
        <f>GO10</f>
        <v>41022</v>
      </c>
      <c r="GP12" s="86"/>
      <c r="GQ12" s="86"/>
      <c r="GR12" s="86"/>
      <c r="GS12" s="86"/>
      <c r="GT12" s="86"/>
      <c r="GU12" s="87"/>
      <c r="GV12" s="85">
        <f>GV10</f>
        <v>41029</v>
      </c>
      <c r="GW12" s="86"/>
      <c r="GX12" s="86"/>
      <c r="GY12" s="86"/>
      <c r="GZ12" s="86"/>
      <c r="HA12" s="86"/>
      <c r="HB12" s="87"/>
      <c r="HC12" s="85">
        <f>HC10</f>
        <v>41036</v>
      </c>
      <c r="HD12" s="86"/>
      <c r="HE12" s="86"/>
      <c r="HF12" s="86"/>
      <c r="HG12" s="86"/>
      <c r="HH12" s="86"/>
      <c r="HI12" s="87"/>
      <c r="HJ12" s="85">
        <f>HJ10</f>
        <v>41043</v>
      </c>
      <c r="HK12" s="86"/>
      <c r="HL12" s="86"/>
      <c r="HM12" s="86"/>
      <c r="HN12" s="86"/>
      <c r="HO12" s="86"/>
      <c r="HP12" s="87"/>
      <c r="HQ12" s="85">
        <f>HQ10</f>
        <v>41050</v>
      </c>
      <c r="HR12" s="86"/>
      <c r="HS12" s="86"/>
      <c r="HT12" s="86"/>
      <c r="HU12" s="86"/>
      <c r="HV12" s="86"/>
      <c r="HW12" s="87"/>
      <c r="HX12" s="85">
        <f>HX10</f>
        <v>41057</v>
      </c>
      <c r="HY12" s="86"/>
      <c r="HZ12" s="86"/>
      <c r="IA12" s="86"/>
      <c r="IB12" s="86"/>
      <c r="IC12" s="86"/>
      <c r="ID12" s="87"/>
      <c r="IE12" s="85">
        <f>IE10</f>
        <v>41064</v>
      </c>
      <c r="IF12" s="86"/>
      <c r="IG12" s="86"/>
      <c r="IH12" s="86"/>
      <c r="II12" s="86"/>
      <c r="IJ12" s="86"/>
      <c r="IK12" s="87"/>
      <c r="IL12" s="85">
        <f>IL10</f>
        <v>41071</v>
      </c>
      <c r="IM12" s="86"/>
      <c r="IN12" s="86"/>
      <c r="IO12" s="86"/>
      <c r="IP12" s="86"/>
      <c r="IQ12" s="86"/>
      <c r="IR12" s="87"/>
    </row>
    <row r="13" spans="1:259" s="26" customFormat="1" ht="11.25">
      <c r="A13" s="20">
        <f ca="1">IF(ISERROR(VALUE(SUBSTITUTE(OFFSET(A13,-1,0,1,1),".",""))),1,IF(ISERROR(FIND("`",SUBSTITUTE(OFFSET(A13,-1,0,1,1),".","`",1))),VALUE(OFFSET(A13,-1,0,1,1))+1,VALUE(LEFT(OFFSET(A13,-1,0,1,1),FIND("`",SUBSTITUTE(OFFSET(A13,-1,0,1,1),".","`",1))-1))+1))</f>
        <v>1</v>
      </c>
      <c r="B13" s="53" t="s">
        <v>34</v>
      </c>
      <c r="C13" s="21"/>
      <c r="D13" s="22"/>
      <c r="E13" s="93">
        <f>$C$6</f>
        <v>40840</v>
      </c>
      <c r="F13" s="93">
        <f t="shared" ref="F13:F18" si="4">E13+G13-1</f>
        <v>40848</v>
      </c>
      <c r="G13" s="23">
        <f>MAX(F14:F18)-E13+1</f>
        <v>9</v>
      </c>
      <c r="H13" s="38">
        <f>SUMPRODUCT(G14:G18,H14:H18)/SUM(G14:G18)</f>
        <v>0</v>
      </c>
      <c r="I13" s="52">
        <f>SUM(I14:I18)</f>
        <v>6</v>
      </c>
      <c r="J13" s="79">
        <f>ROUNDUP(H13*I13,0)</f>
        <v>0</v>
      </c>
      <c r="K13" s="80">
        <f>I13-J13</f>
        <v>6</v>
      </c>
      <c r="L13" s="78">
        <f>ROUNDUP(H13*G13,0)</f>
        <v>0</v>
      </c>
      <c r="M13" s="23">
        <f>I13-L13</f>
        <v>6</v>
      </c>
      <c r="N13" s="22"/>
      <c r="O13" s="24"/>
      <c r="P13" s="24"/>
      <c r="Q13" s="24"/>
      <c r="R13" s="24"/>
      <c r="S13" s="24"/>
      <c r="T13" s="24"/>
      <c r="U13" s="24"/>
      <c r="V13" s="24"/>
      <c r="W13" s="24"/>
      <c r="X13" s="24"/>
      <c r="Y13" s="24"/>
      <c r="Z13" s="24"/>
      <c r="AA13" s="24"/>
      <c r="AB13" s="24"/>
      <c r="AC13" s="24"/>
      <c r="AD13" s="24"/>
      <c r="AE13" s="24"/>
      <c r="AF13" s="24"/>
      <c r="AG13" s="24"/>
      <c r="AH13" s="24"/>
      <c r="AI13" s="24"/>
      <c r="AJ13" s="24"/>
      <c r="AK13" s="24"/>
      <c r="AL13" s="24"/>
      <c r="AM13" s="24"/>
      <c r="AN13" s="24"/>
      <c r="AO13" s="24"/>
      <c r="AP13" s="24"/>
      <c r="AQ13" s="24"/>
      <c r="AR13" s="24"/>
      <c r="AS13" s="24"/>
      <c r="AT13" s="24"/>
      <c r="AU13" s="24"/>
      <c r="AV13" s="24"/>
      <c r="AW13" s="24"/>
      <c r="AX13" s="24"/>
      <c r="AY13" s="24"/>
      <c r="AZ13" s="24"/>
      <c r="BA13" s="24"/>
      <c r="BB13" s="24"/>
      <c r="BC13" s="24"/>
      <c r="BD13" s="24"/>
      <c r="BE13" s="24"/>
      <c r="BF13" s="24"/>
      <c r="BG13" s="24"/>
      <c r="BH13" s="24"/>
      <c r="BI13" s="24"/>
      <c r="BJ13" s="24"/>
      <c r="BK13" s="24"/>
      <c r="BL13" s="24"/>
      <c r="BM13" s="24"/>
      <c r="BN13" s="24"/>
      <c r="BO13" s="24"/>
      <c r="BP13" s="24"/>
      <c r="BQ13" s="24"/>
      <c r="BR13" s="24"/>
      <c r="BS13" s="24"/>
      <c r="BT13" s="24"/>
      <c r="BU13" s="24"/>
      <c r="BV13" s="24"/>
      <c r="BW13" s="24"/>
      <c r="BX13" s="24"/>
      <c r="BY13" s="24"/>
      <c r="BZ13" s="24"/>
      <c r="CA13" s="24"/>
      <c r="CB13" s="24"/>
      <c r="CC13" s="24"/>
      <c r="CD13" s="24"/>
      <c r="CE13" s="24"/>
      <c r="CF13" s="24"/>
      <c r="CG13" s="24"/>
      <c r="CH13" s="24"/>
      <c r="CI13" s="24"/>
      <c r="CJ13" s="24"/>
      <c r="CK13" s="24"/>
      <c r="CL13" s="24"/>
      <c r="CM13" s="24"/>
      <c r="CN13" s="24"/>
      <c r="CO13" s="24"/>
      <c r="CP13" s="24"/>
      <c r="CQ13" s="24"/>
      <c r="CR13" s="24"/>
      <c r="CS13" s="24"/>
      <c r="CT13" s="24"/>
      <c r="CU13" s="24"/>
      <c r="CV13" s="24"/>
      <c r="CW13" s="24"/>
      <c r="CX13" s="24"/>
      <c r="CY13" s="24"/>
      <c r="CZ13" s="24"/>
      <c r="DA13" s="24"/>
      <c r="DB13" s="24"/>
      <c r="DC13" s="24"/>
      <c r="DD13" s="24"/>
      <c r="DE13" s="24"/>
      <c r="DF13" s="24"/>
      <c r="DG13" s="24"/>
      <c r="DH13" s="24"/>
      <c r="DI13" s="24"/>
      <c r="DJ13" s="24"/>
      <c r="DK13" s="24"/>
      <c r="DL13" s="24"/>
      <c r="DM13" s="24"/>
      <c r="DN13" s="24"/>
      <c r="DO13" s="24"/>
      <c r="DP13" s="24"/>
      <c r="DQ13" s="24"/>
      <c r="DR13" s="24"/>
      <c r="DS13" s="24"/>
      <c r="DT13" s="24"/>
      <c r="DU13" s="24"/>
      <c r="DV13" s="24"/>
      <c r="DW13" s="24"/>
      <c r="DX13" s="24"/>
      <c r="DY13" s="24"/>
      <c r="DZ13" s="24"/>
      <c r="EA13" s="24"/>
      <c r="EB13" s="24"/>
      <c r="EC13" s="24"/>
      <c r="ED13" s="24"/>
      <c r="EE13" s="24"/>
      <c r="EF13" s="24"/>
      <c r="EG13" s="24"/>
      <c r="EH13" s="24"/>
      <c r="EI13" s="24"/>
      <c r="EJ13" s="24"/>
      <c r="EK13" s="24"/>
      <c r="EL13" s="24"/>
      <c r="EM13" s="24"/>
      <c r="EN13" s="24"/>
      <c r="EO13" s="24"/>
      <c r="EP13" s="24"/>
      <c r="EQ13" s="24"/>
      <c r="ER13" s="24"/>
      <c r="ES13" s="24"/>
      <c r="ET13" s="24"/>
      <c r="EU13" s="24"/>
      <c r="EV13" s="24"/>
      <c r="EW13" s="24"/>
      <c r="EX13" s="24"/>
      <c r="EY13" s="24"/>
      <c r="EZ13" s="24"/>
      <c r="FA13" s="24"/>
      <c r="FB13" s="24"/>
      <c r="FC13" s="24"/>
      <c r="FD13" s="24"/>
      <c r="FE13" s="24"/>
      <c r="FF13" s="24"/>
      <c r="FG13" s="24"/>
      <c r="FH13" s="24"/>
      <c r="FI13" s="24"/>
      <c r="FJ13" s="24"/>
      <c r="FK13" s="24"/>
      <c r="FL13" s="24"/>
      <c r="FM13" s="24"/>
      <c r="FN13" s="24"/>
      <c r="FO13" s="24"/>
      <c r="FP13" s="24"/>
      <c r="FQ13" s="24"/>
      <c r="FR13" s="24"/>
      <c r="FS13" s="24"/>
      <c r="FT13" s="24"/>
      <c r="FU13" s="24"/>
      <c r="FV13" s="24"/>
      <c r="FW13" s="24"/>
      <c r="FX13" s="24"/>
      <c r="FY13" s="24"/>
      <c r="FZ13" s="24"/>
      <c r="GA13" s="24"/>
      <c r="GB13" s="24"/>
      <c r="GC13" s="24"/>
      <c r="GD13" s="24"/>
      <c r="GE13" s="24"/>
      <c r="GF13" s="24"/>
      <c r="GG13" s="24"/>
      <c r="GH13" s="24"/>
      <c r="GI13" s="24"/>
      <c r="GJ13" s="24"/>
      <c r="GK13" s="24"/>
      <c r="GL13" s="24"/>
      <c r="GM13" s="24"/>
      <c r="GN13" s="24"/>
      <c r="GO13" s="24"/>
      <c r="GP13" s="24"/>
      <c r="GQ13" s="24"/>
      <c r="GR13" s="24"/>
      <c r="GS13" s="24"/>
      <c r="GT13" s="24"/>
      <c r="GU13" s="24"/>
      <c r="GV13" s="24"/>
      <c r="GW13" s="24"/>
      <c r="GX13" s="24"/>
      <c r="GY13" s="24"/>
      <c r="GZ13" s="24"/>
      <c r="HA13" s="24"/>
      <c r="HB13" s="24"/>
      <c r="HC13" s="24"/>
      <c r="HD13" s="24"/>
      <c r="HE13" s="24"/>
      <c r="HF13" s="24"/>
      <c r="HG13" s="24"/>
      <c r="HH13" s="24"/>
      <c r="HI13" s="24"/>
      <c r="HJ13" s="24"/>
      <c r="HK13" s="24"/>
      <c r="HL13" s="24"/>
      <c r="HM13" s="24"/>
      <c r="HN13" s="24"/>
      <c r="HO13" s="24"/>
      <c r="HP13" s="24"/>
      <c r="HQ13" s="24"/>
      <c r="HR13" s="24"/>
      <c r="HS13" s="24"/>
      <c r="HT13" s="24"/>
      <c r="HU13" s="24"/>
      <c r="HV13" s="24"/>
      <c r="HW13" s="24"/>
      <c r="HX13" s="24"/>
      <c r="HY13" s="24"/>
      <c r="HZ13" s="24"/>
      <c r="IA13" s="24"/>
      <c r="IB13" s="24"/>
      <c r="IC13" s="24"/>
      <c r="ID13" s="24"/>
      <c r="IE13" s="24"/>
      <c r="IF13" s="24"/>
      <c r="IG13" s="24"/>
      <c r="IH13" s="24"/>
      <c r="II13" s="24"/>
      <c r="IJ13" s="24"/>
      <c r="IK13" s="24"/>
      <c r="IL13" s="24"/>
      <c r="IM13" s="24"/>
      <c r="IN13" s="24"/>
      <c r="IO13" s="24"/>
      <c r="IP13" s="24"/>
      <c r="IQ13" s="24"/>
      <c r="IR13" s="24"/>
      <c r="IS13" s="25"/>
      <c r="IT13" s="25"/>
      <c r="IU13" s="25"/>
      <c r="IV13" s="25"/>
      <c r="IW13" s="25"/>
      <c r="IX13" s="25"/>
      <c r="IY13" s="25"/>
    </row>
    <row r="14" spans="1:259" s="31" customFormat="1" ht="11.25">
      <c r="A14" s="73" t="str">
        <f ca="1">IF(ISERROR(VALUE(SUBSTITUTE(OFFSET(A14,-1,0,1,1),".",""))),"0.1",IF(ISERROR(FIND("`",SUBSTITUTE(OFFSET(A14,-1,0,1,1),".","`",1))),OFFSET(A14,-1,0,1,1)&amp;".1",LEFT(OFFSET(A14,-1,0,1,1),FIND("`",SUBSTITUTE(OFFSET(A14,-1,0,1,1),".","`",1)))&amp;IF(ISERROR(FIND("`",SUBSTITUTE(OFFSET(A14,-1,0,1,1),".","`",2))),VALUE(RIGHT(OFFSET(A14,-1,0,1,1),LEN(OFFSET(A14,-1,0,1,1))-FIND("`",SUBSTITUTE(OFFSET(A14,-1,0,1,1),".","`",1))))+1,VALUE(MID(OFFSET(A14,-1,0,1,1),FIND("`",SUBSTITUTE(OFFSET(A14,-1,0,1,1),".","`",1))+1,(FIND("`",SUBSTITUTE(OFFSET(A14,-1,0,1,1),".","`",2))-FIND("`",SUBSTITUTE(OFFSET(A14,-1,0,1,1),".","`",1))-1)))+1)))</f>
        <v>1.1</v>
      </c>
      <c r="B14" s="81" t="s">
        <v>35</v>
      </c>
      <c r="C14" s="27"/>
      <c r="D14" s="28"/>
      <c r="E14" s="92">
        <f>E13</f>
        <v>40840</v>
      </c>
      <c r="F14" s="94">
        <f t="shared" si="4"/>
        <v>40843</v>
      </c>
      <c r="G14" s="45">
        <v>4</v>
      </c>
      <c r="H14" s="44">
        <v>0</v>
      </c>
      <c r="I14" s="51">
        <f>NETWORKDAYS(E14,F14,Holidays!$A$4:$A$18)</f>
        <v>4</v>
      </c>
      <c r="J14" s="30">
        <f>ROUNDUP(H14*I14,0)</f>
        <v>0</v>
      </c>
      <c r="K14" s="29">
        <f>I14-J14</f>
        <v>4</v>
      </c>
      <c r="L14" s="30">
        <f t="shared" ref="L14" si="5">ROUNDDOWN(H14*G14,0)</f>
        <v>0</v>
      </c>
      <c r="M14" s="29">
        <f t="shared" ref="M14" si="6">G14-L14</f>
        <v>4</v>
      </c>
      <c r="N14" s="28"/>
      <c r="O14" s="28"/>
      <c r="P14" s="28"/>
      <c r="Q14" s="28"/>
      <c r="R14" s="28"/>
      <c r="S14" s="28"/>
      <c r="T14" s="28"/>
      <c r="U14" s="28"/>
      <c r="V14" s="28"/>
      <c r="W14" s="28"/>
      <c r="X14" s="28"/>
      <c r="Y14" s="28"/>
      <c r="Z14" s="28"/>
      <c r="AA14" s="28"/>
      <c r="AB14" s="28"/>
      <c r="AC14" s="28"/>
      <c r="AD14" s="28"/>
      <c r="AE14" s="28"/>
      <c r="AF14" s="28"/>
      <c r="AG14" s="28"/>
      <c r="AH14" s="28"/>
      <c r="AI14" s="28"/>
      <c r="AJ14" s="28"/>
      <c r="AK14" s="28"/>
      <c r="AL14" s="28"/>
      <c r="AM14" s="28"/>
      <c r="AN14" s="28"/>
      <c r="AO14" s="28"/>
      <c r="AP14" s="28"/>
      <c r="AQ14" s="28"/>
      <c r="AR14" s="28"/>
      <c r="AS14" s="28"/>
      <c r="AT14" s="28"/>
      <c r="AU14" s="28"/>
      <c r="AV14" s="28"/>
      <c r="AW14" s="28"/>
      <c r="AX14" s="28"/>
      <c r="AY14" s="28"/>
      <c r="AZ14" s="28"/>
      <c r="BA14" s="28"/>
      <c r="BB14" s="28"/>
      <c r="BC14" s="28"/>
      <c r="BD14" s="28"/>
      <c r="BE14" s="28"/>
      <c r="BF14" s="28"/>
      <c r="BG14" s="28"/>
      <c r="BH14" s="28"/>
      <c r="BI14" s="28"/>
      <c r="BJ14" s="28"/>
      <c r="BK14" s="28"/>
      <c r="BL14" s="28"/>
      <c r="BM14" s="28"/>
      <c r="BN14" s="28"/>
      <c r="BO14" s="28"/>
      <c r="BP14" s="28"/>
      <c r="BQ14" s="28"/>
      <c r="BR14" s="28"/>
      <c r="BS14" s="28"/>
      <c r="BT14" s="28"/>
      <c r="BU14" s="28"/>
      <c r="BV14" s="28"/>
      <c r="BW14" s="28"/>
      <c r="BX14" s="28"/>
      <c r="BY14" s="28"/>
      <c r="BZ14" s="28"/>
      <c r="CA14" s="28"/>
      <c r="CB14" s="28"/>
      <c r="CC14" s="28"/>
      <c r="CD14" s="28"/>
      <c r="CE14" s="28"/>
      <c r="CF14" s="28"/>
      <c r="CG14" s="28"/>
      <c r="CH14" s="28"/>
      <c r="CI14" s="28"/>
      <c r="CJ14" s="28"/>
      <c r="CK14" s="28"/>
      <c r="CL14" s="28"/>
      <c r="CM14" s="28"/>
      <c r="CN14" s="28"/>
      <c r="CO14" s="28"/>
      <c r="CP14" s="28"/>
      <c r="CQ14" s="28"/>
      <c r="CR14" s="28"/>
      <c r="CS14" s="28"/>
      <c r="CT14" s="28"/>
      <c r="CU14" s="28"/>
      <c r="CV14" s="28"/>
      <c r="CW14" s="28"/>
      <c r="CX14" s="28"/>
      <c r="CY14" s="28"/>
      <c r="CZ14" s="28"/>
      <c r="DA14" s="28"/>
      <c r="DB14" s="28"/>
      <c r="DC14" s="28"/>
      <c r="DD14" s="28"/>
      <c r="DE14" s="28"/>
      <c r="DF14" s="28"/>
      <c r="DG14" s="28"/>
      <c r="DH14" s="28"/>
      <c r="DI14" s="28"/>
      <c r="DJ14" s="28"/>
      <c r="DK14" s="28"/>
      <c r="DL14" s="28"/>
      <c r="DM14" s="28"/>
      <c r="DN14" s="28"/>
      <c r="DO14" s="28"/>
      <c r="DP14" s="28"/>
      <c r="DQ14" s="28"/>
      <c r="DR14" s="28"/>
      <c r="DS14" s="28"/>
      <c r="DT14" s="28"/>
      <c r="DU14" s="28"/>
      <c r="DV14" s="28"/>
      <c r="DW14" s="28"/>
      <c r="DX14" s="28"/>
      <c r="DY14" s="28"/>
      <c r="DZ14" s="28"/>
      <c r="EA14" s="28"/>
      <c r="EB14" s="28"/>
      <c r="EC14" s="28"/>
      <c r="ED14" s="28"/>
      <c r="EE14" s="28"/>
      <c r="EF14" s="28"/>
      <c r="EG14" s="28"/>
      <c r="EH14" s="28"/>
      <c r="EI14" s="28"/>
      <c r="EJ14" s="28"/>
      <c r="EK14" s="28"/>
      <c r="EL14" s="28"/>
      <c r="EM14" s="28"/>
      <c r="EN14" s="28"/>
      <c r="EO14" s="28"/>
      <c r="EP14" s="28"/>
      <c r="EQ14" s="28"/>
      <c r="ER14" s="28"/>
      <c r="ES14" s="28"/>
      <c r="ET14" s="28"/>
      <c r="EU14" s="28"/>
      <c r="EV14" s="28"/>
      <c r="EW14" s="28"/>
      <c r="EX14" s="28"/>
      <c r="EY14" s="28"/>
      <c r="EZ14" s="28"/>
      <c r="FA14" s="28"/>
      <c r="FB14" s="28"/>
      <c r="FC14" s="28"/>
      <c r="FD14" s="28"/>
      <c r="FE14" s="28"/>
      <c r="FF14" s="28"/>
      <c r="FG14" s="28"/>
      <c r="FH14" s="28"/>
      <c r="FI14" s="28"/>
      <c r="FJ14" s="28"/>
      <c r="FK14" s="28"/>
      <c r="FL14" s="28"/>
      <c r="FM14" s="28"/>
      <c r="FN14" s="28"/>
      <c r="FO14" s="28"/>
      <c r="FP14" s="28"/>
      <c r="FQ14" s="28"/>
      <c r="FR14" s="28"/>
      <c r="FS14" s="28"/>
      <c r="FT14" s="28"/>
      <c r="FU14" s="28"/>
      <c r="FV14" s="28"/>
      <c r="FW14" s="28"/>
      <c r="FX14" s="28"/>
      <c r="FY14" s="28"/>
      <c r="FZ14" s="28"/>
      <c r="GA14" s="28"/>
      <c r="GB14" s="28"/>
      <c r="GC14" s="28"/>
      <c r="GD14" s="28"/>
      <c r="GE14" s="28"/>
      <c r="GF14" s="28"/>
      <c r="GG14" s="28"/>
      <c r="GH14" s="28"/>
      <c r="GI14" s="28"/>
      <c r="GJ14" s="28"/>
      <c r="GK14" s="28"/>
      <c r="GL14" s="28"/>
      <c r="GM14" s="28"/>
      <c r="GN14" s="28"/>
      <c r="GO14" s="28"/>
      <c r="GP14" s="28"/>
      <c r="GQ14" s="28"/>
      <c r="GR14" s="28"/>
      <c r="GS14" s="28"/>
      <c r="GT14" s="28"/>
      <c r="GU14" s="28"/>
      <c r="GV14" s="28"/>
      <c r="GW14" s="28"/>
      <c r="GX14" s="28"/>
      <c r="GY14" s="28"/>
      <c r="GZ14" s="28"/>
      <c r="HA14" s="28"/>
      <c r="HB14" s="28"/>
      <c r="HC14" s="28"/>
      <c r="HD14" s="28"/>
      <c r="HE14" s="28"/>
      <c r="HF14" s="28"/>
      <c r="HG14" s="28"/>
      <c r="HH14" s="28"/>
      <c r="HI14" s="28"/>
      <c r="HJ14" s="28"/>
      <c r="HK14" s="28"/>
      <c r="HL14" s="28"/>
      <c r="HM14" s="28"/>
      <c r="HN14" s="28"/>
      <c r="HO14" s="28"/>
      <c r="HP14" s="28"/>
      <c r="HQ14" s="28"/>
      <c r="HR14" s="28"/>
      <c r="HS14" s="28"/>
      <c r="HT14" s="28"/>
      <c r="HU14" s="28"/>
      <c r="HV14" s="28"/>
      <c r="HW14" s="28"/>
      <c r="HX14" s="28"/>
      <c r="HY14" s="28"/>
      <c r="HZ14" s="28"/>
      <c r="IA14" s="28"/>
      <c r="IB14" s="28"/>
      <c r="IC14" s="28"/>
      <c r="ID14" s="28"/>
      <c r="IE14" s="28"/>
      <c r="IF14" s="28"/>
      <c r="IG14" s="28"/>
      <c r="IH14" s="28"/>
      <c r="II14" s="28"/>
      <c r="IJ14" s="28"/>
      <c r="IK14" s="28"/>
      <c r="IL14" s="28"/>
      <c r="IM14" s="28"/>
      <c r="IN14" s="28"/>
      <c r="IO14" s="28"/>
      <c r="IP14" s="28"/>
      <c r="IQ14" s="28"/>
      <c r="IR14" s="28"/>
      <c r="IS14" s="25"/>
      <c r="IT14" s="25"/>
      <c r="IU14" s="25"/>
      <c r="IV14" s="25"/>
      <c r="IW14" s="25"/>
      <c r="IX14" s="25"/>
      <c r="IY14" s="25"/>
    </row>
    <row r="15" spans="1:259" s="31" customFormat="1" ht="11.25">
      <c r="A15" s="73" t="str">
        <f ca="1">IF(ISERROR(VALUE(SUBSTITUTE(OFFSET(A15,-1,0,1,1),".",""))),"0.1",IF(ISERROR(FIND("`",SUBSTITUTE(OFFSET(A15,-1,0,1,1),".","`",1))),OFFSET(A15,-1,0,1,1)&amp;".1",LEFT(OFFSET(A15,-1,0,1,1),FIND("`",SUBSTITUTE(OFFSET(A15,-1,0,1,1),".","`",1)))&amp;IF(ISERROR(FIND("`",SUBSTITUTE(OFFSET(A15,-1,0,1,1),".","`",2))),VALUE(RIGHT(OFFSET(A15,-1,0,1,1),LEN(OFFSET(A15,-1,0,1,1))-FIND("`",SUBSTITUTE(OFFSET(A15,-1,0,1,1),".","`",1))))+1,VALUE(MID(OFFSET(A15,-1,0,1,1),FIND("`",SUBSTITUTE(OFFSET(A15,-1,0,1,1),".","`",1))+1,(FIND("`",SUBSTITUTE(OFFSET(A15,-1,0,1,1),".","`",2))-FIND("`",SUBSTITUTE(OFFSET(A15,-1,0,1,1),".","`",1))-1)))+1)))</f>
        <v>1.2</v>
      </c>
      <c r="B15" s="81" t="s">
        <v>36</v>
      </c>
      <c r="C15" s="27"/>
      <c r="D15" s="28"/>
      <c r="E15" s="92">
        <v>40847</v>
      </c>
      <c r="F15" s="94">
        <f t="shared" si="4"/>
        <v>40848</v>
      </c>
      <c r="G15" s="45">
        <v>2</v>
      </c>
      <c r="H15" s="44">
        <v>0</v>
      </c>
      <c r="I15" s="51">
        <f>NETWORKDAYS(E15,F15,Holidays!$A$4:$A$18)</f>
        <v>2</v>
      </c>
      <c r="J15" s="30">
        <f t="shared" ref="J15:J19" si="7">ROUNDUP(H15*I15,0)</f>
        <v>0</v>
      </c>
      <c r="K15" s="29">
        <f t="shared" ref="K15:K19" si="8">I15-J15</f>
        <v>2</v>
      </c>
      <c r="L15" s="30">
        <f t="shared" ref="L15:L18" si="9">ROUNDDOWN(H15*G15,0)</f>
        <v>0</v>
      </c>
      <c r="M15" s="29">
        <f t="shared" ref="M15:M18" si="10">G15-L15</f>
        <v>2</v>
      </c>
      <c r="N15" s="28"/>
      <c r="O15" s="28"/>
      <c r="P15" s="28"/>
      <c r="Q15" s="28"/>
      <c r="R15" s="28"/>
      <c r="S15" s="28"/>
      <c r="T15" s="28"/>
      <c r="U15" s="28"/>
      <c r="V15" s="28"/>
      <c r="W15" s="28"/>
      <c r="X15" s="28"/>
      <c r="Y15" s="28"/>
      <c r="Z15" s="28"/>
      <c r="AA15" s="28"/>
      <c r="AB15" s="28"/>
      <c r="AC15" s="28"/>
      <c r="AD15" s="28"/>
      <c r="AE15" s="28"/>
      <c r="AF15" s="28"/>
      <c r="AG15" s="28"/>
      <c r="AH15" s="28"/>
      <c r="AI15" s="28"/>
      <c r="AJ15" s="28"/>
      <c r="AK15" s="28"/>
      <c r="AL15" s="28"/>
      <c r="AM15" s="28"/>
      <c r="AN15" s="28"/>
      <c r="AO15" s="28"/>
      <c r="AP15" s="28"/>
      <c r="AQ15" s="28"/>
      <c r="AR15" s="28"/>
      <c r="AS15" s="28"/>
      <c r="AT15" s="28"/>
      <c r="AU15" s="28"/>
      <c r="AV15" s="28"/>
      <c r="AW15" s="28"/>
      <c r="AX15" s="28"/>
      <c r="AY15" s="28"/>
      <c r="AZ15" s="28"/>
      <c r="BA15" s="28"/>
      <c r="BB15" s="28"/>
      <c r="BC15" s="28"/>
      <c r="BD15" s="28"/>
      <c r="BE15" s="28"/>
      <c r="BF15" s="28"/>
      <c r="BG15" s="28"/>
      <c r="BH15" s="28"/>
      <c r="BI15" s="28"/>
      <c r="BJ15" s="28"/>
      <c r="BK15" s="28"/>
      <c r="BL15" s="28"/>
      <c r="BM15" s="28"/>
      <c r="BN15" s="28"/>
      <c r="BO15" s="28"/>
      <c r="BP15" s="28"/>
      <c r="BQ15" s="28"/>
      <c r="BR15" s="28"/>
      <c r="BS15" s="28"/>
      <c r="BT15" s="28"/>
      <c r="BU15" s="28"/>
      <c r="BV15" s="28"/>
      <c r="BW15" s="28"/>
      <c r="BX15" s="28"/>
      <c r="BY15" s="28"/>
      <c r="BZ15" s="28"/>
      <c r="CA15" s="28"/>
      <c r="CB15" s="28"/>
      <c r="CC15" s="28"/>
      <c r="CD15" s="28"/>
      <c r="CE15" s="28"/>
      <c r="CF15" s="28"/>
      <c r="CG15" s="28"/>
      <c r="CH15" s="28"/>
      <c r="CI15" s="28"/>
      <c r="CJ15" s="28"/>
      <c r="CK15" s="28"/>
      <c r="CL15" s="28"/>
      <c r="CM15" s="28"/>
      <c r="CN15" s="28"/>
      <c r="CO15" s="28"/>
      <c r="CP15" s="28"/>
      <c r="CQ15" s="28"/>
      <c r="CR15" s="28"/>
      <c r="CS15" s="28"/>
      <c r="CT15" s="28"/>
      <c r="CU15" s="28"/>
      <c r="CV15" s="28"/>
      <c r="CW15" s="28"/>
      <c r="CX15" s="28"/>
      <c r="CY15" s="28"/>
      <c r="CZ15" s="28"/>
      <c r="DA15" s="28"/>
      <c r="DB15" s="28"/>
      <c r="DC15" s="28"/>
      <c r="DD15" s="28"/>
      <c r="DE15" s="28"/>
      <c r="DF15" s="28"/>
      <c r="DG15" s="28"/>
      <c r="DH15" s="28"/>
      <c r="DI15" s="28"/>
      <c r="DJ15" s="28"/>
      <c r="DK15" s="28"/>
      <c r="DL15" s="28"/>
      <c r="DM15" s="28"/>
      <c r="DN15" s="28"/>
      <c r="DO15" s="28"/>
      <c r="DP15" s="28"/>
      <c r="DQ15" s="28"/>
      <c r="DR15" s="28"/>
      <c r="DS15" s="28"/>
      <c r="DT15" s="28"/>
      <c r="DU15" s="28"/>
      <c r="DV15" s="28"/>
      <c r="DW15" s="28"/>
      <c r="DX15" s="28"/>
      <c r="DY15" s="28"/>
      <c r="DZ15" s="28"/>
      <c r="EA15" s="28"/>
      <c r="EB15" s="28"/>
      <c r="EC15" s="28"/>
      <c r="ED15" s="28"/>
      <c r="EE15" s="28"/>
      <c r="EF15" s="28"/>
      <c r="EG15" s="28"/>
      <c r="EH15" s="28"/>
      <c r="EI15" s="28"/>
      <c r="EJ15" s="28"/>
      <c r="EK15" s="28"/>
      <c r="EL15" s="28"/>
      <c r="EM15" s="28"/>
      <c r="EN15" s="28"/>
      <c r="EO15" s="28"/>
      <c r="EP15" s="28"/>
      <c r="EQ15" s="28"/>
      <c r="ER15" s="28"/>
      <c r="ES15" s="28"/>
      <c r="ET15" s="28"/>
      <c r="EU15" s="28"/>
      <c r="EV15" s="28"/>
      <c r="EW15" s="28"/>
      <c r="EX15" s="28"/>
      <c r="EY15" s="28"/>
      <c r="EZ15" s="28"/>
      <c r="FA15" s="28"/>
      <c r="FB15" s="28"/>
      <c r="FC15" s="28"/>
      <c r="FD15" s="28"/>
      <c r="FE15" s="28"/>
      <c r="FF15" s="28"/>
      <c r="FG15" s="28"/>
      <c r="FH15" s="28"/>
      <c r="FI15" s="28"/>
      <c r="FJ15" s="28"/>
      <c r="FK15" s="28"/>
      <c r="FL15" s="28"/>
      <c r="FM15" s="28"/>
      <c r="FN15" s="28"/>
      <c r="FO15" s="28"/>
      <c r="FP15" s="28"/>
      <c r="FQ15" s="28"/>
      <c r="FR15" s="28"/>
      <c r="FS15" s="28"/>
      <c r="FT15" s="28"/>
      <c r="FU15" s="28"/>
      <c r="FV15" s="28"/>
      <c r="FW15" s="28"/>
      <c r="FX15" s="28"/>
      <c r="FY15" s="28"/>
      <c r="FZ15" s="28"/>
      <c r="GA15" s="28"/>
      <c r="GB15" s="28"/>
      <c r="GC15" s="28"/>
      <c r="GD15" s="28"/>
      <c r="GE15" s="28"/>
      <c r="GF15" s="28"/>
      <c r="GG15" s="28"/>
      <c r="GH15" s="28"/>
      <c r="GI15" s="28"/>
      <c r="GJ15" s="28"/>
      <c r="GK15" s="28"/>
      <c r="GL15" s="28"/>
      <c r="GM15" s="28"/>
      <c r="GN15" s="28"/>
      <c r="GO15" s="28"/>
      <c r="GP15" s="28"/>
      <c r="GQ15" s="28"/>
      <c r="GR15" s="28"/>
      <c r="GS15" s="28"/>
      <c r="GT15" s="28"/>
      <c r="GU15" s="28"/>
      <c r="GV15" s="28"/>
      <c r="GW15" s="28"/>
      <c r="GX15" s="28"/>
      <c r="GY15" s="28"/>
      <c r="GZ15" s="28"/>
      <c r="HA15" s="28"/>
      <c r="HB15" s="28"/>
      <c r="HC15" s="28"/>
      <c r="HD15" s="28"/>
      <c r="HE15" s="28"/>
      <c r="HF15" s="28"/>
      <c r="HG15" s="28"/>
      <c r="HH15" s="28"/>
      <c r="HI15" s="28"/>
      <c r="HJ15" s="28"/>
      <c r="HK15" s="28"/>
      <c r="HL15" s="28"/>
      <c r="HM15" s="28"/>
      <c r="HN15" s="28"/>
      <c r="HO15" s="28"/>
      <c r="HP15" s="28"/>
      <c r="HQ15" s="28"/>
      <c r="HR15" s="28"/>
      <c r="HS15" s="28"/>
      <c r="HT15" s="28"/>
      <c r="HU15" s="28"/>
      <c r="HV15" s="28"/>
      <c r="HW15" s="28"/>
      <c r="HX15" s="28"/>
      <c r="HY15" s="28"/>
      <c r="HZ15" s="28"/>
      <c r="IA15" s="28"/>
      <c r="IB15" s="28"/>
      <c r="IC15" s="28"/>
      <c r="ID15" s="28"/>
      <c r="IE15" s="28"/>
      <c r="IF15" s="28"/>
      <c r="IG15" s="28"/>
      <c r="IH15" s="28"/>
      <c r="II15" s="28"/>
      <c r="IJ15" s="28"/>
      <c r="IK15" s="28"/>
      <c r="IL15" s="28"/>
      <c r="IM15" s="28"/>
      <c r="IN15" s="28"/>
      <c r="IO15" s="28"/>
      <c r="IP15" s="28"/>
      <c r="IQ15" s="28"/>
      <c r="IR15" s="28"/>
      <c r="IS15" s="25"/>
      <c r="IT15" s="25"/>
      <c r="IU15" s="25"/>
      <c r="IV15" s="25"/>
      <c r="IW15" s="25"/>
      <c r="IX15" s="25"/>
      <c r="IY15" s="25"/>
    </row>
    <row r="16" spans="1:259" s="28" customFormat="1" ht="11.25">
      <c r="A16" s="73"/>
      <c r="B16" s="81"/>
      <c r="C16" s="27"/>
      <c r="E16" s="94"/>
      <c r="F16" s="94"/>
      <c r="G16" s="29"/>
      <c r="H16" s="95"/>
      <c r="I16" s="51"/>
      <c r="J16" s="30"/>
      <c r="K16" s="29"/>
      <c r="L16" s="30"/>
      <c r="M16" s="29"/>
      <c r="BA16" s="91"/>
      <c r="IS16" s="25"/>
      <c r="IT16" s="25"/>
      <c r="IU16" s="25"/>
      <c r="IV16" s="25"/>
      <c r="IW16" s="25"/>
      <c r="IX16" s="25"/>
      <c r="IY16" s="25"/>
    </row>
    <row r="17" spans="1:259" s="28" customFormat="1" ht="11.25">
      <c r="A17" s="73"/>
      <c r="B17" s="81"/>
      <c r="C17" s="27"/>
      <c r="E17" s="94"/>
      <c r="F17" s="94"/>
      <c r="G17" s="29"/>
      <c r="H17" s="95"/>
      <c r="I17" s="51"/>
      <c r="J17" s="30"/>
      <c r="K17" s="29"/>
      <c r="L17" s="30"/>
      <c r="M17" s="29"/>
      <c r="IS17" s="25"/>
      <c r="IT17" s="25"/>
      <c r="IU17" s="25"/>
      <c r="IV17" s="25"/>
      <c r="IW17" s="25"/>
      <c r="IX17" s="25"/>
      <c r="IY17" s="25"/>
    </row>
    <row r="18" spans="1:259" s="28" customFormat="1" ht="11.25">
      <c r="A18" s="73"/>
      <c r="B18" s="81"/>
      <c r="C18" s="27"/>
      <c r="E18" s="94"/>
      <c r="F18" s="94"/>
      <c r="G18" s="29"/>
      <c r="H18" s="95"/>
      <c r="I18" s="51"/>
      <c r="J18" s="30"/>
      <c r="K18" s="29"/>
      <c r="L18" s="30"/>
      <c r="M18" s="29"/>
      <c r="AK18" s="82"/>
      <c r="AL18" s="83"/>
      <c r="AM18" s="82"/>
      <c r="AN18" s="82"/>
      <c r="AO18" s="82"/>
      <c r="AP18" s="82"/>
      <c r="IS18" s="25"/>
      <c r="IT18" s="25"/>
      <c r="IU18" s="25"/>
      <c r="IV18" s="25"/>
      <c r="IW18" s="25"/>
      <c r="IX18" s="25"/>
      <c r="IY18" s="25"/>
    </row>
    <row r="19" spans="1:259" s="28" customFormat="1" ht="11.25">
      <c r="A19" s="96"/>
      <c r="B19" s="81"/>
      <c r="C19" s="97"/>
      <c r="E19" s="94"/>
      <c r="F19" s="94"/>
      <c r="G19" s="98"/>
      <c r="H19" s="99"/>
      <c r="I19" s="51"/>
      <c r="J19" s="30"/>
      <c r="K19" s="29"/>
      <c r="L19" s="100"/>
      <c r="M19" s="98"/>
      <c r="IS19" s="25"/>
      <c r="IT19" s="25"/>
      <c r="IU19" s="25"/>
      <c r="IV19" s="25"/>
      <c r="IW19" s="25"/>
      <c r="IX19" s="25"/>
      <c r="IY19" s="25"/>
    </row>
    <row r="20" spans="1:259" s="28" customFormat="1" ht="11.25">
      <c r="A20" s="73"/>
      <c r="B20" s="81"/>
      <c r="C20" s="27"/>
      <c r="E20" s="94"/>
      <c r="F20" s="94"/>
      <c r="G20" s="51"/>
      <c r="H20" s="95"/>
      <c r="I20" s="51"/>
      <c r="J20" s="30"/>
      <c r="K20" s="29"/>
      <c r="L20" s="30"/>
      <c r="M20" s="29"/>
      <c r="IS20" s="25"/>
      <c r="IT20" s="25"/>
      <c r="IU20" s="25"/>
      <c r="IV20" s="25"/>
      <c r="IW20" s="25"/>
      <c r="IX20" s="25"/>
      <c r="IY20" s="25"/>
    </row>
    <row r="21" spans="1:259" s="28" customFormat="1" ht="11.25">
      <c r="A21" s="74"/>
      <c r="B21" s="76"/>
      <c r="C21" s="32"/>
      <c r="E21" s="94"/>
      <c r="F21" s="94"/>
      <c r="G21" s="29"/>
      <c r="H21" s="95"/>
      <c r="I21" s="51"/>
      <c r="J21" s="30"/>
      <c r="K21" s="29"/>
      <c r="L21" s="30"/>
      <c r="M21" s="29"/>
      <c r="IS21" s="25"/>
      <c r="IT21" s="25"/>
      <c r="IU21" s="25"/>
      <c r="IV21" s="25"/>
      <c r="IW21" s="25"/>
      <c r="IX21" s="25"/>
      <c r="IY21" s="25"/>
    </row>
    <row r="22" spans="1:259" s="28" customFormat="1" ht="11.25">
      <c r="A22" s="74"/>
      <c r="B22" s="76"/>
      <c r="C22" s="32"/>
      <c r="E22" s="94"/>
      <c r="F22" s="94"/>
      <c r="G22" s="29"/>
      <c r="H22" s="95"/>
      <c r="I22" s="51"/>
      <c r="J22" s="30"/>
      <c r="K22" s="29"/>
      <c r="L22" s="30"/>
      <c r="M22" s="29"/>
      <c r="IS22" s="25"/>
      <c r="IT22" s="25"/>
      <c r="IU22" s="25"/>
      <c r="IV22" s="25"/>
      <c r="IW22" s="25"/>
      <c r="IX22" s="25"/>
      <c r="IY22" s="25"/>
    </row>
    <row r="23" spans="1:259" s="28" customFormat="1" ht="11.25">
      <c r="A23" s="73"/>
      <c r="B23" s="81"/>
      <c r="C23" s="27"/>
      <c r="E23" s="94"/>
      <c r="F23" s="94"/>
      <c r="G23" s="51"/>
      <c r="H23" s="95"/>
      <c r="I23" s="51"/>
      <c r="J23" s="30"/>
      <c r="K23" s="29"/>
      <c r="L23" s="30"/>
      <c r="M23" s="29"/>
      <c r="IS23" s="25"/>
      <c r="IT23" s="25"/>
      <c r="IU23" s="25"/>
      <c r="IV23" s="25"/>
      <c r="IW23" s="25"/>
      <c r="IX23" s="25"/>
      <c r="IY23" s="25"/>
    </row>
    <row r="24" spans="1:259" s="28" customFormat="1" ht="11.25">
      <c r="A24" s="74"/>
      <c r="B24" s="76"/>
      <c r="C24" s="32"/>
      <c r="E24" s="94"/>
      <c r="F24" s="94"/>
      <c r="G24" s="29"/>
      <c r="H24" s="95"/>
      <c r="I24" s="51"/>
      <c r="J24" s="30"/>
      <c r="K24" s="29"/>
      <c r="L24" s="30"/>
      <c r="M24" s="29"/>
      <c r="IS24" s="25"/>
      <c r="IT24" s="25"/>
      <c r="IU24" s="25"/>
      <c r="IV24" s="25"/>
      <c r="IW24" s="25"/>
      <c r="IX24" s="25"/>
      <c r="IY24" s="25"/>
    </row>
    <row r="25" spans="1:259" s="28" customFormat="1" ht="11.25">
      <c r="A25" s="74"/>
      <c r="B25" s="76"/>
      <c r="C25" s="32"/>
      <c r="E25" s="94"/>
      <c r="F25" s="94"/>
      <c r="G25" s="29"/>
      <c r="H25" s="95"/>
      <c r="I25" s="51"/>
      <c r="J25" s="30"/>
      <c r="K25" s="29"/>
      <c r="L25" s="30"/>
      <c r="M25" s="29"/>
      <c r="IS25" s="25"/>
      <c r="IT25" s="25"/>
      <c r="IU25" s="25"/>
      <c r="IV25" s="25"/>
      <c r="IW25" s="25"/>
      <c r="IX25" s="25"/>
      <c r="IY25" s="25"/>
    </row>
    <row r="26" spans="1:259" s="28" customFormat="1" ht="11.25">
      <c r="A26" s="73"/>
      <c r="B26" s="81"/>
      <c r="C26" s="27"/>
      <c r="E26" s="94"/>
      <c r="F26" s="94"/>
      <c r="G26" s="51"/>
      <c r="H26" s="95"/>
      <c r="I26" s="51"/>
      <c r="J26" s="30"/>
      <c r="K26" s="29"/>
      <c r="L26" s="30"/>
      <c r="M26" s="29"/>
      <c r="IS26" s="25"/>
      <c r="IT26" s="25"/>
      <c r="IU26" s="25"/>
      <c r="IV26" s="25"/>
      <c r="IW26" s="25"/>
      <c r="IX26" s="25"/>
      <c r="IY26" s="25"/>
    </row>
    <row r="27" spans="1:259" s="28" customFormat="1" ht="11.25">
      <c r="A27" s="74"/>
      <c r="B27" s="76"/>
      <c r="C27" s="32"/>
      <c r="D27" s="101"/>
      <c r="E27" s="94"/>
      <c r="F27" s="94"/>
      <c r="G27" s="29"/>
      <c r="H27" s="95"/>
      <c r="I27" s="51"/>
      <c r="J27" s="30"/>
      <c r="K27" s="29"/>
      <c r="L27" s="30"/>
      <c r="M27" s="29"/>
      <c r="IS27" s="25"/>
      <c r="IT27" s="25"/>
      <c r="IU27" s="25"/>
      <c r="IV27" s="25"/>
      <c r="IW27" s="25"/>
      <c r="IX27" s="25"/>
      <c r="IY27" s="25"/>
    </row>
    <row r="28" spans="1:259" s="28" customFormat="1" ht="11.25">
      <c r="A28" s="74"/>
      <c r="B28" s="76"/>
      <c r="C28" s="32"/>
      <c r="E28" s="94"/>
      <c r="F28" s="94"/>
      <c r="G28" s="29"/>
      <c r="H28" s="95"/>
      <c r="I28" s="51"/>
      <c r="J28" s="30"/>
      <c r="K28" s="29"/>
      <c r="L28" s="30"/>
      <c r="M28" s="29"/>
      <c r="IS28" s="25"/>
      <c r="IT28" s="25"/>
      <c r="IU28" s="25"/>
      <c r="IV28" s="25"/>
      <c r="IW28" s="25"/>
      <c r="IX28" s="25"/>
      <c r="IY28" s="25"/>
    </row>
    <row r="29" spans="1:259" s="28" customFormat="1" ht="11.25">
      <c r="A29" s="73"/>
      <c r="B29" s="81"/>
      <c r="C29" s="27"/>
      <c r="E29" s="94"/>
      <c r="F29" s="94"/>
      <c r="G29" s="29"/>
      <c r="H29" s="95"/>
      <c r="I29" s="51"/>
      <c r="J29" s="30"/>
      <c r="K29" s="29"/>
      <c r="L29" s="30"/>
      <c r="M29" s="29"/>
      <c r="BL29" s="82"/>
      <c r="BM29" s="82"/>
      <c r="BN29" s="83"/>
      <c r="BO29" s="82"/>
      <c r="BP29" s="82"/>
      <c r="BQ29" s="82"/>
      <c r="BR29" s="82"/>
      <c r="BS29" s="82"/>
      <c r="BT29" s="82"/>
      <c r="IS29" s="25"/>
      <c r="IT29" s="25"/>
      <c r="IU29" s="25"/>
      <c r="IV29" s="25"/>
      <c r="IW29" s="25"/>
      <c r="IX29" s="25"/>
      <c r="IY29" s="25"/>
    </row>
    <row r="30" spans="1:259" s="28" customFormat="1" ht="11.25">
      <c r="A30" s="73"/>
      <c r="B30" s="81"/>
      <c r="C30" s="27"/>
      <c r="E30" s="94"/>
      <c r="F30" s="94"/>
      <c r="G30" s="29"/>
      <c r="H30" s="95"/>
      <c r="I30" s="51"/>
      <c r="J30" s="30"/>
      <c r="K30" s="29"/>
      <c r="L30" s="30"/>
      <c r="M30" s="29"/>
      <c r="IS30" s="25"/>
      <c r="IT30" s="25"/>
      <c r="IU30" s="25"/>
      <c r="IV30" s="25"/>
      <c r="IW30" s="25"/>
      <c r="IX30" s="25"/>
      <c r="IY30" s="25"/>
    </row>
    <row r="31" spans="1:259" s="28" customFormat="1" ht="11.25">
      <c r="A31" s="73"/>
      <c r="B31" s="81"/>
      <c r="C31" s="27"/>
      <c r="E31" s="94"/>
      <c r="F31" s="94"/>
      <c r="G31" s="29"/>
      <c r="H31" s="95"/>
      <c r="I31" s="51"/>
      <c r="J31" s="30"/>
      <c r="K31" s="29"/>
      <c r="L31" s="30"/>
      <c r="M31" s="29"/>
      <c r="IS31" s="25"/>
      <c r="IT31" s="25"/>
      <c r="IU31" s="25"/>
      <c r="IV31" s="25"/>
      <c r="IW31" s="25"/>
      <c r="IX31" s="25"/>
      <c r="IY31" s="25"/>
    </row>
    <row r="32" spans="1:259" s="28" customFormat="1" ht="11.25">
      <c r="A32" s="73"/>
      <c r="B32" s="81"/>
      <c r="C32" s="27"/>
      <c r="E32" s="94"/>
      <c r="F32" s="94"/>
      <c r="G32" s="51"/>
      <c r="H32" s="95"/>
      <c r="I32" s="51"/>
      <c r="J32" s="30"/>
      <c r="K32" s="29"/>
      <c r="L32" s="30"/>
      <c r="M32" s="29"/>
      <c r="IS32" s="25"/>
      <c r="IT32" s="25"/>
      <c r="IU32" s="25"/>
      <c r="IV32" s="25"/>
      <c r="IW32" s="25"/>
      <c r="IX32" s="25"/>
      <c r="IY32" s="25"/>
    </row>
    <row r="33" spans="1:259" s="28" customFormat="1" ht="11.25">
      <c r="A33" s="74"/>
      <c r="B33" s="76"/>
      <c r="C33" s="32"/>
      <c r="E33" s="94"/>
      <c r="F33" s="94"/>
      <c r="G33" s="29"/>
      <c r="H33" s="95"/>
      <c r="I33" s="51"/>
      <c r="J33" s="30"/>
      <c r="K33" s="29"/>
      <c r="L33" s="30"/>
      <c r="M33" s="29"/>
      <c r="IS33" s="25"/>
      <c r="IT33" s="25"/>
      <c r="IU33" s="25"/>
      <c r="IV33" s="25"/>
      <c r="IW33" s="25"/>
      <c r="IX33" s="25"/>
      <c r="IY33" s="25"/>
    </row>
    <row r="34" spans="1:259" s="28" customFormat="1" ht="11.25">
      <c r="A34" s="74"/>
      <c r="B34" s="76"/>
      <c r="C34" s="32"/>
      <c r="E34" s="94"/>
      <c r="F34" s="94"/>
      <c r="G34" s="29"/>
      <c r="H34" s="95"/>
      <c r="I34" s="51"/>
      <c r="J34" s="30"/>
      <c r="K34" s="29"/>
      <c r="L34" s="30"/>
      <c r="M34" s="29"/>
      <c r="IS34" s="25"/>
      <c r="IT34" s="25"/>
      <c r="IU34" s="25"/>
      <c r="IV34" s="25"/>
      <c r="IW34" s="25"/>
      <c r="IX34" s="25"/>
      <c r="IY34" s="25"/>
    </row>
    <row r="35" spans="1:259" s="28" customFormat="1" ht="11.25">
      <c r="A35" s="74"/>
      <c r="B35" s="76"/>
      <c r="C35" s="32"/>
      <c r="E35" s="94"/>
      <c r="F35" s="94"/>
      <c r="G35" s="29"/>
      <c r="H35" s="95"/>
      <c r="I35" s="51"/>
      <c r="J35" s="30"/>
      <c r="K35" s="29"/>
      <c r="L35" s="30"/>
      <c r="M35" s="29"/>
      <c r="IS35" s="25"/>
      <c r="IT35" s="25"/>
      <c r="IU35" s="25"/>
      <c r="IV35" s="25"/>
      <c r="IW35" s="25"/>
      <c r="IX35" s="25"/>
      <c r="IY35" s="25"/>
    </row>
    <row r="36" spans="1:259" s="28" customFormat="1" ht="11.25">
      <c r="A36" s="74"/>
      <c r="B36" s="76"/>
      <c r="C36" s="32"/>
      <c r="E36" s="94"/>
      <c r="F36" s="94"/>
      <c r="G36" s="29"/>
      <c r="H36" s="95"/>
      <c r="I36" s="51"/>
      <c r="J36" s="30"/>
      <c r="K36" s="29"/>
      <c r="L36" s="30"/>
      <c r="M36" s="29"/>
      <c r="IS36" s="25"/>
      <c r="IT36" s="25"/>
      <c r="IU36" s="25"/>
      <c r="IV36" s="25"/>
      <c r="IW36" s="25"/>
      <c r="IX36" s="25"/>
      <c r="IY36" s="25"/>
    </row>
    <row r="37" spans="1:259" s="28" customFormat="1" ht="11.25">
      <c r="A37" s="73"/>
      <c r="B37" s="81"/>
      <c r="C37" s="27"/>
      <c r="E37" s="94"/>
      <c r="F37" s="94"/>
      <c r="G37" s="29"/>
      <c r="H37" s="95"/>
      <c r="I37" s="51"/>
      <c r="J37" s="30"/>
      <c r="K37" s="29"/>
      <c r="L37" s="30"/>
      <c r="M37" s="29"/>
      <c r="IS37" s="25"/>
      <c r="IT37" s="25"/>
      <c r="IU37" s="25"/>
      <c r="IV37" s="25"/>
      <c r="IW37" s="25"/>
      <c r="IX37" s="25"/>
      <c r="IY37" s="25"/>
    </row>
    <row r="38" spans="1:259" s="28" customFormat="1" ht="11.25">
      <c r="A38" s="73"/>
      <c r="B38" s="81"/>
      <c r="C38" s="27"/>
      <c r="E38" s="94"/>
      <c r="F38" s="94"/>
      <c r="G38" s="29"/>
      <c r="H38" s="95"/>
      <c r="I38" s="51"/>
      <c r="J38" s="30"/>
      <c r="K38" s="29"/>
      <c r="L38" s="30"/>
      <c r="M38" s="29"/>
      <c r="CW38" s="83"/>
      <c r="CX38" s="82"/>
      <c r="CY38" s="82"/>
      <c r="CZ38" s="82"/>
      <c r="IS38" s="25"/>
      <c r="IT38" s="25"/>
      <c r="IU38" s="25"/>
      <c r="IV38" s="25"/>
      <c r="IW38" s="25"/>
      <c r="IX38" s="25"/>
      <c r="IY38" s="25"/>
    </row>
    <row r="39" spans="1:259" s="28" customFormat="1" ht="11.25">
      <c r="A39" s="73"/>
      <c r="B39" s="81"/>
      <c r="C39" s="27"/>
      <c r="E39" s="94"/>
      <c r="F39" s="94"/>
      <c r="G39" s="51"/>
      <c r="H39" s="95"/>
      <c r="I39" s="51"/>
      <c r="J39" s="30"/>
      <c r="K39" s="29"/>
      <c r="L39" s="30"/>
      <c r="M39" s="29"/>
      <c r="IS39" s="25"/>
      <c r="IT39" s="25"/>
      <c r="IU39" s="25"/>
      <c r="IV39" s="25"/>
      <c r="IW39" s="25"/>
      <c r="IX39" s="25"/>
      <c r="IY39" s="25"/>
    </row>
    <row r="40" spans="1:259" s="28" customFormat="1" ht="11.25">
      <c r="A40" s="74"/>
      <c r="B40" s="76"/>
      <c r="C40" s="32"/>
      <c r="E40" s="94"/>
      <c r="F40" s="94"/>
      <c r="G40" s="29"/>
      <c r="H40" s="95"/>
      <c r="I40" s="51"/>
      <c r="J40" s="30"/>
      <c r="K40" s="29"/>
      <c r="L40" s="30"/>
      <c r="M40" s="29"/>
      <c r="IS40" s="25"/>
      <c r="IT40" s="25"/>
      <c r="IU40" s="25"/>
      <c r="IV40" s="25"/>
      <c r="IW40" s="25"/>
      <c r="IX40" s="25"/>
      <c r="IY40" s="25"/>
    </row>
    <row r="41" spans="1:259" s="28" customFormat="1" ht="11.25">
      <c r="A41" s="74"/>
      <c r="B41" s="76"/>
      <c r="C41" s="32"/>
      <c r="E41" s="94"/>
      <c r="F41" s="94"/>
      <c r="G41" s="29"/>
      <c r="H41" s="95"/>
      <c r="I41" s="51"/>
      <c r="J41" s="30"/>
      <c r="K41" s="29"/>
      <c r="L41" s="30"/>
      <c r="M41" s="29"/>
      <c r="IS41" s="25"/>
      <c r="IT41" s="25"/>
      <c r="IU41" s="25"/>
      <c r="IV41" s="25"/>
      <c r="IW41" s="25"/>
      <c r="IX41" s="25"/>
      <c r="IY41" s="25"/>
    </row>
    <row r="42" spans="1:259" s="28" customFormat="1" ht="11.25">
      <c r="A42" s="73"/>
      <c r="B42" s="81"/>
      <c r="C42" s="27"/>
      <c r="E42" s="94"/>
      <c r="F42" s="94"/>
      <c r="G42" s="29"/>
      <c r="H42" s="95"/>
      <c r="I42" s="51"/>
      <c r="J42" s="30"/>
      <c r="K42" s="29"/>
      <c r="L42" s="30"/>
      <c r="M42" s="29"/>
      <c r="IS42" s="25"/>
      <c r="IT42" s="25"/>
      <c r="IU42" s="25"/>
      <c r="IV42" s="25"/>
      <c r="IW42" s="25"/>
      <c r="IX42" s="25"/>
      <c r="IY42" s="25"/>
    </row>
    <row r="43" spans="1:259" s="28" customFormat="1" ht="11.25">
      <c r="A43" s="96"/>
      <c r="B43" s="81"/>
      <c r="C43" s="97"/>
      <c r="E43" s="94"/>
      <c r="F43" s="94"/>
      <c r="G43" s="98"/>
      <c r="H43" s="99"/>
      <c r="I43" s="51"/>
      <c r="J43" s="30"/>
      <c r="K43" s="29"/>
      <c r="L43" s="100"/>
      <c r="M43" s="98"/>
      <c r="IS43" s="25"/>
      <c r="IT43" s="25"/>
      <c r="IU43" s="25"/>
      <c r="IV43" s="25"/>
      <c r="IW43" s="25"/>
      <c r="IX43" s="25"/>
      <c r="IY43" s="25"/>
    </row>
    <row r="44" spans="1:259" s="28" customFormat="1" ht="11.25">
      <c r="A44" s="73"/>
      <c r="B44" s="81"/>
      <c r="C44" s="27"/>
      <c r="E44" s="94"/>
      <c r="F44" s="94"/>
      <c r="G44" s="29"/>
      <c r="H44" s="95"/>
      <c r="I44" s="51"/>
      <c r="J44" s="30"/>
      <c r="K44" s="29"/>
      <c r="L44" s="30"/>
      <c r="M44" s="29"/>
      <c r="IS44" s="25"/>
      <c r="IT44" s="25"/>
      <c r="IU44" s="25"/>
      <c r="IV44" s="25"/>
      <c r="IW44" s="25"/>
      <c r="IX44" s="25"/>
      <c r="IY44" s="25"/>
    </row>
    <row r="45" spans="1:259" s="28" customFormat="1" ht="11.25">
      <c r="A45" s="73"/>
      <c r="B45" s="81"/>
      <c r="C45" s="27"/>
      <c r="E45" s="94"/>
      <c r="F45" s="94"/>
      <c r="G45" s="29"/>
      <c r="H45" s="95"/>
      <c r="I45" s="51"/>
      <c r="J45" s="30"/>
      <c r="K45" s="29"/>
      <c r="L45" s="30"/>
      <c r="M45" s="29"/>
      <c r="IS45" s="25"/>
      <c r="IT45" s="25"/>
      <c r="IU45" s="25"/>
      <c r="IV45" s="25"/>
      <c r="IW45" s="25"/>
      <c r="IX45" s="25"/>
      <c r="IY45" s="25"/>
    </row>
    <row r="46" spans="1:259" s="28" customFormat="1" ht="11.25">
      <c r="A46" s="73"/>
      <c r="B46" s="81"/>
      <c r="C46" s="27"/>
      <c r="E46" s="94"/>
      <c r="F46" s="94"/>
      <c r="G46" s="29"/>
      <c r="H46" s="95"/>
      <c r="I46" s="51"/>
      <c r="J46" s="30"/>
      <c r="K46" s="29"/>
      <c r="L46" s="30"/>
      <c r="M46" s="29"/>
      <c r="IS46" s="25"/>
      <c r="IT46" s="25"/>
      <c r="IU46" s="25"/>
      <c r="IV46" s="25"/>
      <c r="IW46" s="25"/>
      <c r="IX46" s="25"/>
      <c r="IY46" s="25"/>
    </row>
    <row r="47" spans="1:259" s="28" customFormat="1" ht="11.25">
      <c r="A47" s="73"/>
      <c r="B47" s="81"/>
      <c r="C47" s="27"/>
      <c r="E47" s="94"/>
      <c r="F47" s="94"/>
      <c r="G47" s="29"/>
      <c r="H47" s="95"/>
      <c r="I47" s="51"/>
      <c r="J47" s="30"/>
      <c r="K47" s="29"/>
      <c r="L47" s="30"/>
      <c r="M47" s="29"/>
      <c r="IS47" s="25"/>
      <c r="IT47" s="25"/>
      <c r="IU47" s="25"/>
      <c r="IV47" s="25"/>
      <c r="IW47" s="25"/>
      <c r="IX47" s="25"/>
      <c r="IY47" s="25"/>
    </row>
    <row r="48" spans="1:259" s="28" customFormat="1" ht="11.25">
      <c r="A48" s="73"/>
      <c r="B48" s="81"/>
      <c r="C48" s="27"/>
      <c r="E48" s="94"/>
      <c r="F48" s="94"/>
      <c r="G48" s="29"/>
      <c r="H48" s="95"/>
      <c r="I48" s="51"/>
      <c r="J48" s="30"/>
      <c r="K48" s="29"/>
      <c r="L48" s="30"/>
      <c r="M48" s="29"/>
      <c r="IS48" s="25"/>
      <c r="IT48" s="25"/>
      <c r="IU48" s="25"/>
      <c r="IV48" s="25"/>
      <c r="IW48" s="25"/>
      <c r="IX48" s="25"/>
      <c r="IY48" s="25"/>
    </row>
    <row r="49" spans="1:259" s="28" customFormat="1" ht="11.25">
      <c r="A49" s="73"/>
      <c r="B49" s="81"/>
      <c r="C49" s="27"/>
      <c r="E49" s="94"/>
      <c r="F49" s="94"/>
      <c r="G49" s="29"/>
      <c r="H49" s="95"/>
      <c r="I49" s="51"/>
      <c r="J49" s="30"/>
      <c r="K49" s="29"/>
      <c r="L49" s="30"/>
      <c r="M49" s="29"/>
      <c r="DX49" s="83"/>
      <c r="DY49" s="82"/>
      <c r="DZ49" s="82"/>
      <c r="EA49" s="82"/>
      <c r="EB49" s="82"/>
      <c r="EC49" s="82"/>
      <c r="ED49" s="82"/>
      <c r="EE49" s="82"/>
      <c r="EF49" s="82"/>
      <c r="EG49" s="82"/>
      <c r="IS49" s="25"/>
      <c r="IT49" s="25"/>
      <c r="IU49" s="25"/>
      <c r="IV49" s="25"/>
      <c r="IW49" s="25"/>
      <c r="IX49" s="25"/>
      <c r="IY49" s="25"/>
    </row>
    <row r="50" spans="1:259">
      <c r="B50" s="102"/>
      <c r="C50" s="102"/>
      <c r="D50" s="103"/>
      <c r="E50" s="103"/>
      <c r="F50" s="103"/>
      <c r="G50" s="103"/>
      <c r="H50" s="103"/>
      <c r="I50" s="104"/>
      <c r="J50" s="103"/>
      <c r="K50" s="103"/>
      <c r="L50" s="102"/>
      <c r="M50" s="102"/>
      <c r="N50" s="102"/>
      <c r="O50" s="102"/>
      <c r="P50" s="102"/>
      <c r="Q50" s="102"/>
      <c r="R50" s="102"/>
      <c r="S50" s="102"/>
      <c r="T50" s="102"/>
      <c r="U50" s="102"/>
      <c r="V50" s="102"/>
      <c r="W50" s="102"/>
      <c r="X50" s="102"/>
      <c r="Y50" s="102"/>
      <c r="Z50" s="102"/>
      <c r="AA50" s="102"/>
      <c r="AB50" s="102"/>
      <c r="AC50" s="102"/>
      <c r="AD50" s="102"/>
      <c r="AE50" s="102"/>
      <c r="AF50" s="102"/>
      <c r="AG50" s="102"/>
      <c r="AH50" s="102"/>
      <c r="AI50" s="102"/>
      <c r="AJ50" s="102"/>
      <c r="AK50" s="102"/>
      <c r="AL50" s="102"/>
      <c r="AM50" s="102"/>
      <c r="AN50" s="102"/>
      <c r="AO50" s="102"/>
      <c r="AP50" s="102"/>
      <c r="AQ50" s="102"/>
      <c r="AR50" s="102"/>
      <c r="AS50" s="102"/>
      <c r="AT50" s="102"/>
      <c r="AU50" s="102"/>
      <c r="AV50" s="102"/>
      <c r="AW50" s="102"/>
      <c r="AX50" s="102"/>
      <c r="AY50" s="102"/>
      <c r="AZ50" s="102"/>
      <c r="BA50" s="102"/>
      <c r="BB50" s="102"/>
      <c r="BC50" s="102"/>
      <c r="BD50" s="102"/>
      <c r="BE50" s="102"/>
      <c r="BF50" s="102"/>
      <c r="BG50" s="102"/>
      <c r="BH50" s="102"/>
      <c r="BI50" s="102"/>
      <c r="BJ50" s="102"/>
      <c r="BK50" s="102"/>
      <c r="BL50" s="102"/>
      <c r="BM50" s="102"/>
      <c r="BN50" s="102"/>
      <c r="BO50" s="102"/>
      <c r="BP50" s="102"/>
      <c r="BQ50" s="102"/>
      <c r="BR50" s="102"/>
      <c r="BS50" s="102"/>
      <c r="BT50" s="102"/>
      <c r="BU50" s="102"/>
      <c r="BV50" s="102"/>
      <c r="BW50" s="102"/>
      <c r="BX50" s="102"/>
      <c r="BY50" s="102"/>
      <c r="BZ50" s="102"/>
      <c r="CA50" s="102"/>
      <c r="CB50" s="102"/>
      <c r="CC50" s="102"/>
      <c r="CD50" s="102"/>
      <c r="CE50" s="102"/>
      <c r="CF50" s="102"/>
      <c r="CG50" s="102"/>
      <c r="CH50" s="102"/>
      <c r="CI50" s="102"/>
      <c r="CJ50" s="102"/>
      <c r="CK50" s="102"/>
      <c r="CL50" s="102"/>
      <c r="CM50" s="102"/>
      <c r="CN50" s="102"/>
      <c r="CO50" s="102"/>
      <c r="CP50" s="102"/>
      <c r="CQ50" s="102"/>
      <c r="CR50" s="102"/>
      <c r="CS50" s="102"/>
      <c r="CT50" s="102"/>
      <c r="CU50" s="102"/>
      <c r="CV50" s="102"/>
      <c r="CW50" s="102"/>
      <c r="CX50" s="102"/>
      <c r="CY50" s="102"/>
      <c r="CZ50" s="102"/>
      <c r="DA50" s="102"/>
      <c r="DB50" s="102"/>
      <c r="DC50" s="102"/>
      <c r="DD50" s="102"/>
      <c r="DE50" s="102"/>
      <c r="DF50" s="102"/>
      <c r="DG50" s="102"/>
      <c r="DH50" s="102"/>
      <c r="DI50" s="102"/>
      <c r="DJ50" s="102"/>
      <c r="DK50" s="102"/>
      <c r="DL50" s="102"/>
      <c r="DM50" s="102"/>
      <c r="DN50" s="102"/>
      <c r="DO50" s="102"/>
      <c r="DP50" s="102"/>
      <c r="DQ50" s="102"/>
      <c r="DR50" s="102"/>
      <c r="DS50" s="102"/>
      <c r="DT50" s="102"/>
      <c r="DU50" s="102"/>
      <c r="DV50" s="102"/>
      <c r="DW50" s="102"/>
      <c r="DX50" s="102"/>
      <c r="DY50" s="102"/>
      <c r="DZ50" s="102"/>
      <c r="EA50" s="102"/>
      <c r="EB50" s="102"/>
      <c r="EC50" s="102"/>
      <c r="ED50" s="102"/>
      <c r="EE50" s="102"/>
      <c r="EF50" s="102"/>
      <c r="EG50" s="102"/>
      <c r="EH50" s="102"/>
      <c r="EI50" s="102"/>
      <c r="EJ50" s="102"/>
      <c r="EK50" s="102"/>
      <c r="EL50" s="102"/>
      <c r="EM50" s="102"/>
      <c r="EN50" s="102"/>
      <c r="EO50" s="102"/>
      <c r="EP50" s="102"/>
      <c r="EQ50" s="102"/>
      <c r="ER50" s="102"/>
      <c r="ES50" s="102"/>
      <c r="ET50" s="102"/>
      <c r="EU50" s="102"/>
      <c r="EV50" s="102"/>
      <c r="EW50" s="102"/>
      <c r="EX50" s="102"/>
      <c r="EY50" s="102"/>
      <c r="EZ50" s="102"/>
      <c r="FA50" s="102"/>
      <c r="FB50" s="102"/>
      <c r="FC50" s="102"/>
      <c r="FD50" s="102"/>
      <c r="FE50" s="102"/>
      <c r="FF50" s="102"/>
      <c r="FG50" s="102"/>
      <c r="FH50" s="102"/>
      <c r="FI50" s="102"/>
      <c r="FJ50" s="102"/>
      <c r="FK50" s="102"/>
      <c r="FL50" s="102"/>
      <c r="FM50" s="102"/>
      <c r="FN50" s="102"/>
      <c r="FO50" s="102"/>
      <c r="FP50" s="102"/>
      <c r="FQ50" s="102"/>
      <c r="FR50" s="102"/>
      <c r="FS50" s="102"/>
      <c r="FT50" s="102"/>
      <c r="FU50" s="102"/>
      <c r="FV50" s="102"/>
      <c r="FW50" s="102"/>
      <c r="FX50" s="102"/>
      <c r="FY50" s="102"/>
      <c r="FZ50" s="102"/>
      <c r="GA50" s="102"/>
      <c r="GB50" s="102"/>
      <c r="GC50" s="102"/>
      <c r="GD50" s="102"/>
      <c r="GE50" s="102"/>
      <c r="GF50" s="102"/>
      <c r="GG50" s="102"/>
      <c r="GH50" s="102"/>
      <c r="GI50" s="102"/>
      <c r="GJ50" s="102"/>
      <c r="GK50" s="102"/>
      <c r="GL50" s="102"/>
      <c r="GM50" s="102"/>
      <c r="GN50" s="102"/>
      <c r="GO50" s="102"/>
      <c r="GP50" s="102"/>
      <c r="GQ50" s="102"/>
      <c r="GR50" s="102"/>
      <c r="GS50" s="102"/>
      <c r="GT50" s="102"/>
      <c r="GU50" s="102"/>
      <c r="GV50" s="102"/>
      <c r="GW50" s="102"/>
      <c r="GX50" s="102"/>
      <c r="GY50" s="102"/>
      <c r="GZ50" s="102"/>
      <c r="HA50" s="102"/>
      <c r="HB50" s="102"/>
      <c r="HC50" s="102"/>
      <c r="HD50" s="102"/>
      <c r="HE50" s="102"/>
      <c r="HF50" s="102"/>
      <c r="HG50" s="102"/>
      <c r="HH50" s="102"/>
      <c r="HI50" s="102"/>
      <c r="HJ50" s="102"/>
      <c r="HK50" s="102"/>
      <c r="HL50" s="102"/>
      <c r="HM50" s="102"/>
      <c r="HN50" s="102"/>
      <c r="HO50" s="102"/>
      <c r="HP50" s="102"/>
      <c r="HQ50" s="102"/>
      <c r="HR50" s="102"/>
      <c r="HS50" s="102"/>
      <c r="HT50" s="102"/>
      <c r="HU50" s="102"/>
      <c r="HV50" s="102"/>
    </row>
    <row r="51" spans="1:259">
      <c r="B51" s="102"/>
      <c r="C51" s="102"/>
      <c r="D51" s="102"/>
      <c r="E51" s="102"/>
      <c r="F51" s="102"/>
      <c r="G51" s="102"/>
      <c r="H51" s="102"/>
      <c r="I51" s="102"/>
      <c r="J51" s="102"/>
      <c r="K51" s="102"/>
      <c r="L51" s="102"/>
      <c r="M51" s="102"/>
      <c r="N51" s="102"/>
      <c r="O51" s="102"/>
      <c r="P51" s="102"/>
      <c r="Q51" s="102"/>
      <c r="R51" s="102"/>
      <c r="S51" s="102"/>
      <c r="T51" s="102"/>
      <c r="U51" s="102"/>
      <c r="V51" s="102"/>
      <c r="W51" s="102"/>
      <c r="X51" s="102"/>
      <c r="Y51" s="102"/>
      <c r="Z51" s="102"/>
      <c r="AA51" s="102"/>
      <c r="AB51" s="102"/>
      <c r="AC51" s="102"/>
      <c r="AD51" s="102"/>
      <c r="AE51" s="102"/>
      <c r="AF51" s="102"/>
      <c r="AG51" s="102"/>
      <c r="AH51" s="102"/>
      <c r="AI51" s="102"/>
      <c r="AJ51" s="102"/>
      <c r="AK51" s="102"/>
      <c r="AL51" s="102"/>
      <c r="AM51" s="102"/>
      <c r="AN51" s="102"/>
      <c r="AO51" s="102"/>
      <c r="AP51" s="102"/>
      <c r="AQ51" s="102"/>
      <c r="AR51" s="102"/>
      <c r="AS51" s="102"/>
      <c r="AT51" s="102"/>
      <c r="AU51" s="102"/>
      <c r="AV51" s="102"/>
      <c r="AW51" s="102"/>
      <c r="AX51" s="102"/>
      <c r="AY51" s="102"/>
      <c r="AZ51" s="102"/>
      <c r="BA51" s="102"/>
      <c r="BB51" s="102"/>
      <c r="BC51" s="102"/>
      <c r="BD51" s="102"/>
      <c r="BE51" s="102"/>
      <c r="BF51" s="102"/>
      <c r="BG51" s="102"/>
      <c r="BH51" s="102"/>
      <c r="BI51" s="102"/>
      <c r="BJ51" s="102"/>
      <c r="BK51" s="102"/>
      <c r="BL51" s="102"/>
      <c r="BM51" s="102"/>
      <c r="BN51" s="102"/>
      <c r="BO51" s="102"/>
      <c r="BP51" s="102"/>
      <c r="BQ51" s="102"/>
      <c r="BR51" s="102"/>
      <c r="BS51" s="102"/>
      <c r="BT51" s="102"/>
      <c r="BU51" s="102"/>
      <c r="BV51" s="102"/>
      <c r="BW51" s="102"/>
      <c r="BX51" s="102"/>
      <c r="BY51" s="102"/>
      <c r="BZ51" s="102"/>
      <c r="CA51" s="102"/>
      <c r="CB51" s="102"/>
      <c r="CC51" s="102"/>
      <c r="CD51" s="102"/>
      <c r="CE51" s="102"/>
      <c r="CF51" s="102"/>
      <c r="CG51" s="102"/>
      <c r="CH51" s="102"/>
      <c r="CI51" s="102"/>
      <c r="CJ51" s="102"/>
      <c r="CK51" s="102"/>
      <c r="CL51" s="102"/>
      <c r="CM51" s="102"/>
      <c r="CN51" s="102"/>
      <c r="CO51" s="102"/>
      <c r="CP51" s="102"/>
      <c r="CQ51" s="102"/>
      <c r="CR51" s="102"/>
      <c r="CS51" s="102"/>
      <c r="CT51" s="102"/>
      <c r="CU51" s="102"/>
      <c r="CV51" s="102"/>
      <c r="CW51" s="102"/>
      <c r="CX51" s="102"/>
      <c r="CY51" s="102"/>
      <c r="CZ51" s="102"/>
      <c r="DA51" s="102"/>
      <c r="DB51" s="102"/>
      <c r="DC51" s="102"/>
      <c r="DD51" s="102"/>
      <c r="DE51" s="102"/>
      <c r="DF51" s="102"/>
      <c r="DG51" s="102"/>
      <c r="DH51" s="102"/>
      <c r="DI51" s="102"/>
      <c r="DJ51" s="102"/>
      <c r="DK51" s="102"/>
      <c r="DL51" s="102"/>
      <c r="DM51" s="102"/>
      <c r="DN51" s="102"/>
      <c r="DO51" s="102"/>
      <c r="DP51" s="102"/>
      <c r="DQ51" s="102"/>
      <c r="DR51" s="102"/>
      <c r="DS51" s="102"/>
      <c r="DT51" s="102"/>
      <c r="DU51" s="102"/>
      <c r="DV51" s="102"/>
      <c r="DW51" s="102"/>
      <c r="DX51" s="102"/>
      <c r="DY51" s="102"/>
      <c r="DZ51" s="102"/>
      <c r="EA51" s="102"/>
      <c r="EB51" s="102"/>
      <c r="EC51" s="102"/>
      <c r="ED51" s="102"/>
      <c r="EE51" s="102"/>
      <c r="EF51" s="102"/>
      <c r="EG51" s="102"/>
      <c r="EH51" s="102"/>
      <c r="EI51" s="102"/>
      <c r="EJ51" s="102"/>
      <c r="EK51" s="102"/>
      <c r="EL51" s="102"/>
      <c r="EM51" s="102"/>
      <c r="EN51" s="102"/>
      <c r="EO51" s="102"/>
      <c r="EP51" s="102"/>
      <c r="EQ51" s="102"/>
      <c r="ER51" s="102"/>
      <c r="ES51" s="102"/>
      <c r="ET51" s="102"/>
      <c r="EU51" s="102"/>
      <c r="EV51" s="102"/>
      <c r="EW51" s="102"/>
      <c r="EX51" s="102"/>
      <c r="EY51" s="102"/>
      <c r="EZ51" s="102"/>
      <c r="FA51" s="102"/>
      <c r="FB51" s="102"/>
      <c r="FC51" s="102"/>
      <c r="FD51" s="102"/>
      <c r="FE51" s="102"/>
      <c r="FF51" s="102"/>
      <c r="FG51" s="102"/>
      <c r="FH51" s="102"/>
      <c r="FI51" s="102"/>
      <c r="FJ51" s="102"/>
      <c r="FK51" s="102"/>
      <c r="FL51" s="102"/>
      <c r="FM51" s="102"/>
      <c r="FN51" s="102"/>
      <c r="FO51" s="102"/>
      <c r="FP51" s="102"/>
      <c r="FQ51" s="102"/>
      <c r="FR51" s="102"/>
      <c r="FS51" s="102"/>
      <c r="FT51" s="102"/>
      <c r="FU51" s="102"/>
      <c r="FV51" s="102"/>
      <c r="FW51" s="102"/>
      <c r="FX51" s="102"/>
      <c r="FY51" s="102"/>
      <c r="FZ51" s="102"/>
      <c r="GA51" s="102"/>
      <c r="GB51" s="102"/>
      <c r="GC51" s="102"/>
      <c r="GD51" s="102"/>
      <c r="GE51" s="102"/>
      <c r="GF51" s="102"/>
      <c r="GG51" s="102"/>
      <c r="GH51" s="102"/>
      <c r="GI51" s="102"/>
      <c r="GJ51" s="102"/>
      <c r="GK51" s="102"/>
      <c r="GL51" s="102"/>
      <c r="GM51" s="102"/>
      <c r="GN51" s="102"/>
      <c r="GO51" s="102"/>
      <c r="GP51" s="102"/>
      <c r="GQ51" s="102"/>
      <c r="GR51" s="102"/>
      <c r="GS51" s="102"/>
      <c r="GT51" s="102"/>
      <c r="GU51" s="102"/>
      <c r="GV51" s="102"/>
      <c r="GW51" s="102"/>
      <c r="GX51" s="102"/>
      <c r="GY51" s="102"/>
      <c r="GZ51" s="102"/>
      <c r="HA51" s="102"/>
      <c r="HB51" s="102"/>
      <c r="HC51" s="102"/>
      <c r="HD51" s="102"/>
      <c r="HE51" s="102"/>
      <c r="HF51" s="102"/>
      <c r="HG51" s="102"/>
      <c r="HH51" s="102"/>
      <c r="HI51" s="102"/>
      <c r="HJ51" s="102"/>
      <c r="HK51" s="102"/>
      <c r="HL51" s="102"/>
      <c r="HM51" s="102"/>
      <c r="HN51" s="102"/>
      <c r="HO51" s="102"/>
      <c r="HP51" s="102"/>
      <c r="HQ51" s="102"/>
      <c r="HR51" s="102"/>
      <c r="HS51" s="102"/>
      <c r="HT51" s="102"/>
      <c r="HU51" s="102"/>
      <c r="HV51" s="102"/>
    </row>
    <row r="52" spans="1:259">
      <c r="B52" s="102"/>
      <c r="C52" s="102"/>
      <c r="D52" s="102"/>
      <c r="E52" s="102"/>
      <c r="F52" s="102"/>
      <c r="G52" s="102"/>
      <c r="H52" s="102"/>
      <c r="I52" s="102"/>
      <c r="J52" s="102"/>
      <c r="K52" s="102"/>
      <c r="L52" s="102"/>
      <c r="M52" s="102"/>
      <c r="N52" s="102"/>
      <c r="O52" s="102"/>
      <c r="P52" s="102"/>
      <c r="Q52" s="102"/>
      <c r="R52" s="102"/>
      <c r="S52" s="102"/>
      <c r="T52" s="102"/>
      <c r="U52" s="102"/>
      <c r="V52" s="102"/>
      <c r="W52" s="102"/>
      <c r="X52" s="102"/>
      <c r="Y52" s="102"/>
      <c r="Z52" s="102"/>
      <c r="AA52" s="102"/>
      <c r="AB52" s="102"/>
      <c r="AC52" s="102"/>
      <c r="AD52" s="102"/>
      <c r="AE52" s="102"/>
      <c r="AF52" s="102"/>
      <c r="AG52" s="102"/>
      <c r="AH52" s="102"/>
      <c r="AI52" s="102"/>
      <c r="AJ52" s="102"/>
      <c r="AK52" s="102"/>
      <c r="AL52" s="102"/>
      <c r="AM52" s="102"/>
      <c r="AN52" s="102"/>
      <c r="AO52" s="102"/>
      <c r="AP52" s="102"/>
      <c r="AQ52" s="102"/>
      <c r="AR52" s="102"/>
      <c r="AS52" s="102"/>
      <c r="AT52" s="102"/>
      <c r="AU52" s="102"/>
      <c r="AV52" s="102"/>
      <c r="AW52" s="102"/>
      <c r="AX52" s="102"/>
      <c r="AY52" s="102"/>
      <c r="AZ52" s="102"/>
      <c r="BA52" s="102"/>
      <c r="BB52" s="102"/>
      <c r="BC52" s="102"/>
      <c r="BD52" s="102"/>
      <c r="BE52" s="102"/>
      <c r="BF52" s="102"/>
      <c r="BG52" s="102"/>
      <c r="BH52" s="102"/>
      <c r="BI52" s="102"/>
      <c r="BJ52" s="102"/>
      <c r="BK52" s="102"/>
      <c r="BL52" s="102"/>
      <c r="BM52" s="102"/>
      <c r="BN52" s="102"/>
      <c r="BO52" s="102"/>
      <c r="BP52" s="102"/>
      <c r="BQ52" s="102"/>
      <c r="BR52" s="102"/>
      <c r="BS52" s="102"/>
      <c r="BT52" s="102"/>
      <c r="BU52" s="102"/>
      <c r="BV52" s="102"/>
      <c r="BW52" s="102"/>
      <c r="BX52" s="102"/>
      <c r="BY52" s="102"/>
      <c r="BZ52" s="102"/>
      <c r="CA52" s="102"/>
      <c r="CB52" s="102"/>
      <c r="CC52" s="102"/>
      <c r="CD52" s="102"/>
      <c r="CE52" s="102"/>
      <c r="CF52" s="102"/>
      <c r="CG52" s="102"/>
      <c r="CH52" s="102"/>
      <c r="CI52" s="102"/>
      <c r="CJ52" s="102"/>
      <c r="CK52" s="102"/>
      <c r="CL52" s="102"/>
      <c r="CM52" s="102"/>
      <c r="CN52" s="102"/>
      <c r="CO52" s="102"/>
      <c r="CP52" s="102"/>
      <c r="CQ52" s="102"/>
      <c r="CR52" s="102"/>
      <c r="CS52" s="102"/>
      <c r="CT52" s="102"/>
      <c r="CU52" s="102"/>
      <c r="CV52" s="102"/>
      <c r="CW52" s="102"/>
      <c r="CX52" s="102"/>
      <c r="CY52" s="102"/>
      <c r="CZ52" s="102"/>
      <c r="DA52" s="102"/>
      <c r="DB52" s="102"/>
      <c r="DC52" s="102"/>
      <c r="DD52" s="102"/>
      <c r="DE52" s="102"/>
      <c r="DF52" s="102"/>
      <c r="DG52" s="102"/>
      <c r="DH52" s="102"/>
      <c r="DI52" s="102"/>
      <c r="DJ52" s="102"/>
      <c r="DK52" s="102"/>
      <c r="DL52" s="102"/>
      <c r="DM52" s="102"/>
      <c r="DN52" s="102"/>
      <c r="DO52" s="102"/>
      <c r="DP52" s="102"/>
      <c r="DQ52" s="102"/>
      <c r="DR52" s="102"/>
      <c r="DS52" s="102"/>
      <c r="DT52" s="102"/>
      <c r="DU52" s="102"/>
      <c r="DV52" s="102"/>
      <c r="DW52" s="102"/>
      <c r="DX52" s="102"/>
      <c r="DY52" s="102"/>
      <c r="DZ52" s="102"/>
      <c r="EA52" s="102"/>
      <c r="EB52" s="102"/>
      <c r="EC52" s="102"/>
      <c r="ED52" s="102"/>
      <c r="EE52" s="102"/>
      <c r="EF52" s="102"/>
      <c r="EG52" s="102"/>
      <c r="EH52" s="102"/>
      <c r="EI52" s="102"/>
      <c r="EJ52" s="102"/>
      <c r="EK52" s="102"/>
      <c r="EL52" s="102"/>
      <c r="EM52" s="102"/>
      <c r="EN52" s="102"/>
      <c r="EO52" s="102"/>
      <c r="EP52" s="102"/>
      <c r="EQ52" s="102"/>
      <c r="ER52" s="102"/>
      <c r="ES52" s="102"/>
      <c r="ET52" s="102"/>
      <c r="EU52" s="102"/>
      <c r="EV52" s="102"/>
      <c r="EW52" s="102"/>
      <c r="EX52" s="102"/>
      <c r="EY52" s="102"/>
      <c r="EZ52" s="102"/>
      <c r="FA52" s="102"/>
      <c r="FB52" s="102"/>
      <c r="FC52" s="102"/>
      <c r="FD52" s="102"/>
      <c r="FE52" s="102"/>
      <c r="FF52" s="102"/>
      <c r="FG52" s="102"/>
      <c r="FH52" s="102"/>
      <c r="FI52" s="102"/>
      <c r="FJ52" s="102"/>
      <c r="FK52" s="102"/>
      <c r="FL52" s="102"/>
      <c r="FM52" s="102"/>
      <c r="FN52" s="102"/>
      <c r="FO52" s="102"/>
      <c r="FP52" s="102"/>
      <c r="FQ52" s="102"/>
      <c r="FR52" s="102"/>
      <c r="FS52" s="102"/>
      <c r="FT52" s="102"/>
      <c r="FU52" s="102"/>
      <c r="FV52" s="102"/>
      <c r="FW52" s="102"/>
      <c r="FX52" s="102"/>
      <c r="FY52" s="102"/>
      <c r="FZ52" s="102"/>
      <c r="GA52" s="102"/>
      <c r="GB52" s="102"/>
      <c r="GC52" s="102"/>
      <c r="GD52" s="102"/>
      <c r="GE52" s="102"/>
      <c r="GF52" s="102"/>
      <c r="GG52" s="102"/>
      <c r="GH52" s="102"/>
      <c r="GI52" s="102"/>
      <c r="GJ52" s="102"/>
      <c r="GK52" s="102"/>
      <c r="GL52" s="102"/>
      <c r="GM52" s="102"/>
      <c r="GN52" s="102"/>
      <c r="GO52" s="102"/>
      <c r="GP52" s="102"/>
      <c r="GQ52" s="102"/>
      <c r="GR52" s="102"/>
      <c r="GS52" s="102"/>
      <c r="GT52" s="102"/>
      <c r="GU52" s="102"/>
      <c r="GV52" s="102"/>
      <c r="GW52" s="102"/>
      <c r="GX52" s="102"/>
      <c r="GY52" s="102"/>
      <c r="GZ52" s="102"/>
      <c r="HA52" s="102"/>
      <c r="HB52" s="102"/>
      <c r="HC52" s="102"/>
      <c r="HD52" s="102"/>
      <c r="HE52" s="102"/>
      <c r="HF52" s="102"/>
      <c r="HG52" s="102"/>
      <c r="HH52" s="102"/>
      <c r="HI52" s="102"/>
      <c r="HJ52" s="102"/>
      <c r="HK52" s="102"/>
      <c r="HL52" s="102"/>
      <c r="HM52" s="102"/>
      <c r="HN52" s="102"/>
      <c r="HO52" s="102"/>
      <c r="HP52" s="102"/>
      <c r="HQ52" s="102"/>
      <c r="HR52" s="102"/>
      <c r="HS52" s="102"/>
      <c r="HT52" s="102"/>
      <c r="HU52" s="102"/>
      <c r="HV52" s="102"/>
    </row>
    <row r="56" spans="1:259" s="33" customFormat="1" ht="11.25">
      <c r="B56" s="34"/>
      <c r="C56" s="34"/>
      <c r="D56" s="34"/>
      <c r="E56" s="34"/>
      <c r="F56" s="34"/>
      <c r="G56" s="34"/>
      <c r="H56" s="34"/>
      <c r="I56" s="34"/>
      <c r="J56" s="34"/>
      <c r="K56" s="34"/>
      <c r="L56" s="34"/>
      <c r="M56" s="34"/>
      <c r="N56" s="34"/>
      <c r="O56" s="34"/>
      <c r="P56" s="34"/>
      <c r="Q56" s="34"/>
      <c r="R56" s="34"/>
      <c r="S56" s="34"/>
      <c r="T56" s="34"/>
      <c r="U56" s="34"/>
      <c r="V56" s="34"/>
      <c r="W56" s="34"/>
      <c r="X56" s="34"/>
      <c r="Y56" s="34"/>
      <c r="Z56" s="34"/>
      <c r="AA56" s="34"/>
      <c r="AB56" s="34"/>
      <c r="AC56" s="34"/>
      <c r="AD56" s="34"/>
      <c r="AE56" s="34"/>
      <c r="AF56" s="34"/>
      <c r="AG56" s="34"/>
      <c r="AH56" s="34"/>
      <c r="AI56" s="34"/>
      <c r="AJ56" s="34"/>
      <c r="AK56" s="34"/>
      <c r="AL56" s="34"/>
      <c r="AM56" s="34"/>
      <c r="AN56" s="34"/>
      <c r="AO56" s="34"/>
      <c r="AP56" s="34"/>
      <c r="AQ56" s="34"/>
      <c r="AR56" s="34"/>
      <c r="AS56" s="34"/>
      <c r="AT56" s="34"/>
      <c r="AU56" s="34"/>
      <c r="AV56" s="34"/>
      <c r="AW56" s="34"/>
      <c r="AX56" s="34"/>
      <c r="AY56" s="34"/>
      <c r="AZ56" s="34"/>
      <c r="BA56" s="34"/>
      <c r="BB56" s="34"/>
      <c r="BC56" s="34"/>
      <c r="BD56" s="34"/>
      <c r="BE56" s="34"/>
      <c r="BF56" s="34"/>
      <c r="BG56" s="34"/>
      <c r="BH56" s="34"/>
      <c r="BI56" s="34"/>
      <c r="BJ56" s="34"/>
      <c r="BK56" s="34"/>
      <c r="BL56" s="34"/>
      <c r="BM56" s="34"/>
      <c r="BN56" s="34"/>
      <c r="BO56" s="34"/>
      <c r="BP56" s="34"/>
      <c r="BQ56" s="34"/>
      <c r="BR56" s="34"/>
      <c r="BS56" s="34"/>
      <c r="BT56" s="34"/>
      <c r="BU56" s="34"/>
      <c r="BV56" s="34"/>
      <c r="BW56" s="34"/>
      <c r="BX56" s="34"/>
      <c r="BY56" s="34"/>
      <c r="BZ56" s="34"/>
      <c r="CA56" s="34"/>
      <c r="CB56" s="34"/>
      <c r="CC56" s="34"/>
      <c r="CD56" s="34"/>
      <c r="CE56" s="34"/>
      <c r="CF56" s="34"/>
      <c r="CG56" s="34"/>
      <c r="CH56" s="34"/>
      <c r="CI56" s="34"/>
      <c r="CJ56" s="34"/>
      <c r="CK56" s="34"/>
      <c r="CL56" s="34"/>
      <c r="CM56" s="34"/>
      <c r="CN56" s="34"/>
      <c r="CO56" s="34"/>
      <c r="CP56" s="34"/>
      <c r="CQ56" s="34"/>
      <c r="CR56" s="34"/>
      <c r="CS56" s="34"/>
      <c r="CT56" s="34"/>
      <c r="CU56" s="34"/>
      <c r="CV56" s="34"/>
      <c r="CW56" s="34"/>
      <c r="CX56" s="34"/>
      <c r="CY56" s="34"/>
      <c r="CZ56" s="34"/>
      <c r="DA56" s="34"/>
      <c r="DB56" s="34"/>
      <c r="DC56" s="34"/>
      <c r="DD56" s="34"/>
      <c r="DE56" s="34"/>
      <c r="DF56" s="34"/>
      <c r="DG56" s="34"/>
      <c r="DH56" s="34"/>
      <c r="DI56" s="34"/>
      <c r="DJ56" s="34"/>
      <c r="DK56" s="34"/>
      <c r="DL56" s="34"/>
      <c r="DM56" s="34"/>
      <c r="DN56" s="34"/>
      <c r="DO56" s="34"/>
      <c r="DP56" s="34"/>
      <c r="DQ56" s="34"/>
      <c r="DR56" s="34"/>
      <c r="DS56" s="34"/>
      <c r="DT56" s="34"/>
      <c r="DU56" s="34"/>
      <c r="DV56" s="34"/>
      <c r="DW56" s="34"/>
      <c r="DX56" s="34"/>
      <c r="DY56" s="34"/>
      <c r="DZ56" s="34"/>
      <c r="EA56" s="34"/>
      <c r="EB56" s="34"/>
      <c r="EC56" s="34"/>
      <c r="ED56" s="34"/>
      <c r="EE56" s="34"/>
      <c r="EF56" s="34"/>
      <c r="EG56" s="34"/>
      <c r="EH56" s="34"/>
      <c r="EI56" s="34"/>
      <c r="EJ56" s="34"/>
      <c r="EK56" s="34"/>
      <c r="EL56" s="34"/>
      <c r="EM56" s="34"/>
      <c r="EN56" s="34"/>
      <c r="EO56" s="34"/>
      <c r="EP56" s="34"/>
      <c r="EQ56" s="34"/>
      <c r="ER56" s="34"/>
      <c r="ES56" s="34"/>
      <c r="ET56" s="34"/>
      <c r="EU56" s="34"/>
      <c r="EV56" s="34"/>
      <c r="EW56" s="34"/>
      <c r="EX56" s="34"/>
      <c r="EY56" s="34"/>
      <c r="EZ56" s="34"/>
      <c r="FA56" s="34"/>
      <c r="FB56" s="34"/>
      <c r="FC56" s="34"/>
      <c r="FD56" s="34"/>
      <c r="FE56" s="34"/>
      <c r="FF56" s="34"/>
      <c r="FG56" s="34"/>
      <c r="FH56" s="34"/>
      <c r="FI56" s="34"/>
      <c r="FJ56" s="34"/>
      <c r="FK56" s="34"/>
      <c r="FL56" s="34"/>
      <c r="FM56" s="34"/>
      <c r="FN56" s="34"/>
      <c r="FO56" s="34"/>
      <c r="FP56" s="34"/>
      <c r="FQ56" s="34"/>
      <c r="FR56" s="34"/>
      <c r="FS56" s="34"/>
      <c r="FT56" s="34"/>
      <c r="FU56" s="34"/>
      <c r="FV56" s="34"/>
      <c r="FW56" s="34"/>
      <c r="FX56" s="34"/>
      <c r="FY56" s="34"/>
      <c r="FZ56" s="34"/>
      <c r="GA56" s="34"/>
      <c r="GB56" s="34"/>
      <c r="GC56" s="34"/>
      <c r="GD56" s="34"/>
      <c r="GE56" s="34"/>
      <c r="GF56" s="34"/>
      <c r="GG56" s="34"/>
      <c r="GH56" s="34"/>
      <c r="GI56" s="34"/>
      <c r="GJ56" s="34"/>
      <c r="GK56" s="34"/>
      <c r="GL56" s="34"/>
      <c r="GM56" s="34"/>
      <c r="GN56" s="34"/>
      <c r="GO56" s="34"/>
      <c r="GP56" s="34"/>
      <c r="GQ56" s="34"/>
      <c r="GR56" s="34"/>
      <c r="GS56" s="34"/>
      <c r="GT56" s="34"/>
      <c r="GU56" s="34"/>
      <c r="GV56" s="34"/>
      <c r="GW56" s="34"/>
      <c r="GX56" s="34"/>
      <c r="GY56" s="34"/>
      <c r="GZ56" s="34"/>
      <c r="HA56" s="34"/>
      <c r="HB56" s="34"/>
      <c r="HC56" s="34"/>
      <c r="HD56" s="34"/>
      <c r="HE56" s="34"/>
      <c r="HF56" s="34"/>
      <c r="HG56" s="34"/>
      <c r="HH56" s="34"/>
      <c r="HI56" s="34"/>
      <c r="HJ56" s="34"/>
      <c r="HK56" s="34"/>
      <c r="HL56" s="34"/>
      <c r="HM56" s="34"/>
      <c r="HN56" s="34"/>
      <c r="HO56" s="34"/>
      <c r="HP56" s="34"/>
      <c r="HQ56" s="34"/>
      <c r="HR56" s="34"/>
      <c r="HS56" s="34"/>
      <c r="HT56" s="34"/>
      <c r="HU56" s="34"/>
      <c r="HV56" s="34"/>
    </row>
    <row r="57" spans="1:259" s="35" customFormat="1">
      <c r="B57" s="36"/>
      <c r="C57" s="36"/>
      <c r="D57" s="36"/>
      <c r="E57" s="36"/>
      <c r="F57" s="36"/>
      <c r="G57" s="36"/>
      <c r="H57" s="36"/>
      <c r="I57" s="36"/>
      <c r="J57" s="36"/>
      <c r="K57" s="36"/>
      <c r="L57" s="36"/>
      <c r="M57" s="36"/>
      <c r="N57" s="36"/>
      <c r="O57" s="36"/>
      <c r="P57" s="36"/>
      <c r="Q57" s="36"/>
      <c r="R57" s="36"/>
      <c r="S57" s="36"/>
      <c r="T57" s="36"/>
      <c r="U57" s="36"/>
      <c r="V57" s="36"/>
      <c r="W57" s="36"/>
      <c r="X57" s="36"/>
      <c r="Y57" s="36"/>
      <c r="Z57" s="36"/>
      <c r="AA57" s="36"/>
      <c r="AB57" s="36"/>
      <c r="AC57" s="36"/>
      <c r="AD57" s="36"/>
      <c r="AE57" s="36"/>
      <c r="AF57" s="36"/>
      <c r="AG57" s="36"/>
      <c r="AH57" s="36"/>
      <c r="AI57" s="36"/>
      <c r="AJ57" s="36"/>
      <c r="AK57" s="36"/>
      <c r="AL57" s="36"/>
      <c r="AM57" s="36"/>
      <c r="AN57" s="36"/>
      <c r="AO57" s="36"/>
      <c r="AP57" s="36"/>
      <c r="AQ57" s="36"/>
      <c r="AR57" s="36"/>
      <c r="AS57" s="36"/>
      <c r="AT57" s="36"/>
      <c r="AU57" s="36"/>
      <c r="AV57" s="36"/>
      <c r="AW57" s="36"/>
      <c r="AX57" s="36"/>
      <c r="AY57" s="36"/>
      <c r="AZ57" s="36"/>
      <c r="BA57" s="36"/>
      <c r="BB57" s="36"/>
      <c r="BC57" s="36"/>
      <c r="BD57" s="36"/>
      <c r="BE57" s="36"/>
      <c r="BF57" s="36"/>
      <c r="BG57" s="36"/>
      <c r="BH57" s="36"/>
      <c r="BI57" s="36"/>
      <c r="BJ57" s="36"/>
      <c r="BK57" s="36"/>
      <c r="BL57" s="36"/>
      <c r="BM57" s="36"/>
      <c r="BN57" s="36"/>
      <c r="BO57" s="36"/>
      <c r="BP57" s="36"/>
      <c r="BQ57" s="36"/>
      <c r="BR57" s="36"/>
      <c r="BS57" s="36"/>
      <c r="BT57" s="36"/>
      <c r="BU57" s="36"/>
      <c r="BV57" s="36"/>
      <c r="BW57" s="36"/>
      <c r="BX57" s="36"/>
      <c r="BY57" s="36"/>
      <c r="BZ57" s="36"/>
      <c r="CA57" s="36"/>
      <c r="CB57" s="36"/>
      <c r="CC57" s="36"/>
      <c r="CD57" s="36"/>
      <c r="CE57" s="36"/>
      <c r="CF57" s="36"/>
      <c r="CG57" s="36"/>
      <c r="CH57" s="36"/>
      <c r="CI57" s="36"/>
      <c r="CJ57" s="36"/>
      <c r="CK57" s="36"/>
      <c r="CL57" s="36"/>
      <c r="CM57" s="36"/>
      <c r="CN57" s="36"/>
      <c r="CO57" s="36"/>
      <c r="CP57" s="36"/>
      <c r="CQ57" s="36"/>
      <c r="CR57" s="36"/>
      <c r="CS57" s="36"/>
      <c r="CT57" s="36"/>
      <c r="CU57" s="36"/>
      <c r="CV57" s="36"/>
      <c r="CW57" s="36"/>
      <c r="CX57" s="36"/>
      <c r="CY57" s="36"/>
      <c r="CZ57" s="36"/>
      <c r="DA57" s="36"/>
      <c r="DB57" s="36"/>
      <c r="DC57" s="36"/>
      <c r="DD57" s="36"/>
      <c r="DE57" s="36"/>
      <c r="DF57" s="36"/>
      <c r="DG57" s="36"/>
      <c r="DH57" s="36"/>
      <c r="DI57" s="36"/>
      <c r="DJ57" s="36"/>
      <c r="DK57" s="36"/>
      <c r="DL57" s="36"/>
      <c r="DM57" s="36"/>
      <c r="DN57" s="36"/>
      <c r="DO57" s="36"/>
      <c r="DP57" s="36"/>
      <c r="DQ57" s="36"/>
      <c r="DR57" s="36"/>
      <c r="DS57" s="36"/>
      <c r="DT57" s="36"/>
      <c r="DU57" s="36"/>
      <c r="DV57" s="36"/>
      <c r="DW57" s="36"/>
      <c r="DX57" s="36"/>
      <c r="DY57" s="36"/>
      <c r="DZ57" s="36"/>
      <c r="EA57" s="36"/>
      <c r="EB57" s="36"/>
      <c r="EC57" s="36"/>
      <c r="ED57" s="36"/>
      <c r="EE57" s="36"/>
      <c r="EF57" s="36"/>
      <c r="EG57" s="36"/>
      <c r="EH57" s="36"/>
      <c r="EI57" s="36"/>
      <c r="EJ57" s="36"/>
      <c r="EK57" s="36"/>
      <c r="EL57" s="36"/>
      <c r="EM57" s="36"/>
      <c r="EN57" s="36"/>
      <c r="EO57" s="36"/>
      <c r="EP57" s="36"/>
      <c r="EQ57" s="36"/>
      <c r="ER57" s="36"/>
      <c r="ES57" s="36"/>
      <c r="ET57" s="36"/>
      <c r="EU57" s="36"/>
      <c r="EV57" s="36"/>
      <c r="EW57" s="36"/>
      <c r="EX57" s="36"/>
      <c r="EY57" s="36"/>
      <c r="EZ57" s="36"/>
      <c r="FA57" s="36"/>
      <c r="FB57" s="36"/>
      <c r="FC57" s="36"/>
      <c r="FD57" s="36"/>
      <c r="FE57" s="36"/>
      <c r="FF57" s="36"/>
      <c r="FG57" s="36"/>
      <c r="FH57" s="36"/>
      <c r="FI57" s="36"/>
      <c r="FJ57" s="36"/>
      <c r="FK57" s="36"/>
      <c r="FL57" s="36"/>
      <c r="FM57" s="36"/>
      <c r="FN57" s="36"/>
      <c r="FO57" s="36"/>
      <c r="FP57" s="36"/>
      <c r="FQ57" s="36"/>
      <c r="FR57" s="36"/>
      <c r="FS57" s="36"/>
      <c r="FT57" s="36"/>
      <c r="FU57" s="36"/>
      <c r="FV57" s="36"/>
      <c r="FW57" s="36"/>
      <c r="FX57" s="36"/>
      <c r="FY57" s="36"/>
      <c r="FZ57" s="36"/>
      <c r="GA57" s="36"/>
      <c r="GB57" s="36"/>
      <c r="GC57" s="36"/>
      <c r="GD57" s="36"/>
      <c r="GE57" s="36"/>
      <c r="GF57" s="36"/>
      <c r="GG57" s="36"/>
      <c r="GH57" s="36"/>
      <c r="GI57" s="36"/>
      <c r="GJ57" s="36"/>
      <c r="GK57" s="36"/>
      <c r="GL57" s="36"/>
      <c r="GM57" s="36"/>
      <c r="GN57" s="36"/>
      <c r="GO57" s="36"/>
      <c r="GP57" s="36"/>
      <c r="GQ57" s="36"/>
      <c r="GR57" s="36"/>
      <c r="GS57" s="36"/>
      <c r="GT57" s="36"/>
      <c r="GU57" s="36"/>
      <c r="GV57" s="36"/>
      <c r="GW57" s="36"/>
      <c r="GX57" s="36"/>
      <c r="GY57" s="36"/>
      <c r="GZ57" s="36"/>
      <c r="HA57" s="36"/>
      <c r="HB57" s="36"/>
      <c r="HC57" s="36"/>
      <c r="HD57" s="36"/>
      <c r="HE57" s="36"/>
      <c r="HF57" s="36"/>
      <c r="HG57" s="36"/>
      <c r="HH57" s="36"/>
      <c r="HI57" s="36"/>
      <c r="HJ57" s="36"/>
      <c r="HK57" s="36"/>
      <c r="HL57" s="36"/>
      <c r="HM57" s="36"/>
      <c r="HN57" s="36"/>
      <c r="HO57" s="36"/>
      <c r="HP57" s="36"/>
      <c r="HQ57" s="36"/>
      <c r="HR57" s="36"/>
      <c r="HS57" s="36"/>
      <c r="HT57" s="36"/>
      <c r="HU57" s="36"/>
      <c r="HV57" s="36"/>
    </row>
    <row r="58" spans="1:259" s="35" customFormat="1">
      <c r="B58" s="36"/>
      <c r="C58" s="36"/>
      <c r="D58" s="36"/>
      <c r="E58" s="36"/>
      <c r="F58" s="36"/>
      <c r="G58" s="36"/>
      <c r="H58" s="36"/>
      <c r="I58" s="36"/>
      <c r="J58" s="36"/>
      <c r="K58" s="36"/>
      <c r="L58" s="36"/>
      <c r="M58" s="36"/>
      <c r="N58" s="36"/>
      <c r="O58" s="36"/>
      <c r="P58" s="36"/>
      <c r="Q58" s="36"/>
      <c r="R58" s="36"/>
      <c r="S58" s="36"/>
      <c r="T58" s="36"/>
      <c r="U58" s="36"/>
      <c r="V58" s="36"/>
      <c r="W58" s="36"/>
      <c r="X58" s="36"/>
      <c r="Y58" s="36"/>
      <c r="Z58" s="36"/>
      <c r="AA58" s="36"/>
      <c r="AB58" s="36"/>
      <c r="AC58" s="36"/>
      <c r="AD58" s="36"/>
      <c r="AE58" s="36"/>
      <c r="AF58" s="36"/>
      <c r="AG58" s="36"/>
      <c r="AH58" s="36"/>
      <c r="AI58" s="36"/>
      <c r="AJ58" s="36"/>
      <c r="AK58" s="36"/>
      <c r="AL58" s="36"/>
      <c r="AM58" s="36"/>
      <c r="AN58" s="36"/>
      <c r="AO58" s="36"/>
      <c r="AP58" s="36"/>
      <c r="AQ58" s="36"/>
      <c r="AR58" s="36"/>
      <c r="AS58" s="36"/>
      <c r="AT58" s="36"/>
      <c r="AU58" s="36"/>
      <c r="AV58" s="36"/>
      <c r="AW58" s="36"/>
      <c r="AX58" s="36"/>
      <c r="AY58" s="36"/>
      <c r="AZ58" s="36"/>
      <c r="BA58" s="36"/>
      <c r="BB58" s="36"/>
      <c r="BC58" s="36"/>
      <c r="BD58" s="36"/>
      <c r="BE58" s="36"/>
      <c r="BF58" s="36"/>
      <c r="BG58" s="36"/>
      <c r="BH58" s="36"/>
      <c r="BI58" s="36"/>
      <c r="BJ58" s="36"/>
      <c r="BK58" s="36"/>
      <c r="BL58" s="36"/>
      <c r="BM58" s="36"/>
      <c r="BN58" s="36"/>
      <c r="BO58" s="36"/>
      <c r="BP58" s="36"/>
      <c r="BQ58" s="36"/>
      <c r="BR58" s="36"/>
      <c r="BS58" s="36"/>
      <c r="BT58" s="36"/>
      <c r="BU58" s="36"/>
      <c r="BV58" s="36"/>
      <c r="BW58" s="36"/>
      <c r="BX58" s="36"/>
      <c r="BY58" s="36"/>
      <c r="BZ58" s="36"/>
      <c r="CA58" s="36"/>
      <c r="CB58" s="36"/>
      <c r="CC58" s="36"/>
      <c r="CD58" s="36"/>
      <c r="CE58" s="36"/>
      <c r="CF58" s="36"/>
      <c r="CG58" s="36"/>
      <c r="CH58" s="36"/>
      <c r="CI58" s="36"/>
      <c r="CJ58" s="36"/>
      <c r="CK58" s="36"/>
      <c r="CL58" s="36"/>
      <c r="CM58" s="36"/>
      <c r="CN58" s="36"/>
      <c r="CO58" s="36"/>
      <c r="CP58" s="36"/>
      <c r="CQ58" s="36"/>
      <c r="CR58" s="36"/>
      <c r="CS58" s="36"/>
      <c r="CT58" s="36"/>
      <c r="CU58" s="36"/>
      <c r="CV58" s="36"/>
      <c r="CW58" s="36"/>
      <c r="CX58" s="36"/>
      <c r="CY58" s="36"/>
      <c r="CZ58" s="36"/>
      <c r="DA58" s="36"/>
      <c r="DB58" s="36"/>
      <c r="DC58" s="36"/>
      <c r="DD58" s="36"/>
      <c r="DE58" s="36"/>
      <c r="DF58" s="36"/>
      <c r="DG58" s="36"/>
      <c r="DH58" s="36"/>
      <c r="DI58" s="36"/>
      <c r="DJ58" s="36"/>
      <c r="DK58" s="36"/>
      <c r="DL58" s="36"/>
      <c r="DM58" s="36"/>
      <c r="DN58" s="36"/>
      <c r="DO58" s="36"/>
      <c r="DP58" s="36"/>
      <c r="DQ58" s="36"/>
      <c r="DR58" s="36"/>
      <c r="DS58" s="36"/>
      <c r="DT58" s="36"/>
      <c r="DU58" s="36"/>
      <c r="DV58" s="36"/>
      <c r="DW58" s="36"/>
      <c r="DX58" s="36"/>
      <c r="DY58" s="36"/>
      <c r="DZ58" s="36"/>
      <c r="EA58" s="36"/>
      <c r="EB58" s="36"/>
      <c r="EC58" s="36"/>
      <c r="ED58" s="36"/>
      <c r="EE58" s="36"/>
      <c r="EF58" s="36"/>
      <c r="EG58" s="36"/>
      <c r="EH58" s="36"/>
      <c r="EI58" s="36"/>
      <c r="EJ58" s="36"/>
      <c r="EK58" s="36"/>
      <c r="EL58" s="36"/>
      <c r="EM58" s="36"/>
      <c r="EN58" s="36"/>
      <c r="EO58" s="36"/>
      <c r="EP58" s="36"/>
      <c r="EQ58" s="36"/>
      <c r="ER58" s="36"/>
      <c r="ES58" s="36"/>
      <c r="ET58" s="36"/>
      <c r="EU58" s="36"/>
      <c r="EV58" s="36"/>
      <c r="EW58" s="36"/>
      <c r="EX58" s="36"/>
      <c r="EY58" s="36"/>
      <c r="EZ58" s="36"/>
      <c r="FA58" s="36"/>
      <c r="FB58" s="36"/>
      <c r="FC58" s="36"/>
      <c r="FD58" s="36"/>
      <c r="FE58" s="36"/>
      <c r="FF58" s="36"/>
      <c r="FG58" s="36"/>
      <c r="FH58" s="36"/>
      <c r="FI58" s="36"/>
      <c r="FJ58" s="36"/>
      <c r="FK58" s="36"/>
      <c r="FL58" s="36"/>
      <c r="FM58" s="36"/>
      <c r="FN58" s="36"/>
      <c r="FO58" s="36"/>
      <c r="FP58" s="36"/>
      <c r="FQ58" s="36"/>
      <c r="FR58" s="36"/>
      <c r="FS58" s="36"/>
      <c r="FT58" s="36"/>
      <c r="FU58" s="36"/>
      <c r="FV58" s="36"/>
      <c r="FW58" s="36"/>
      <c r="FX58" s="36"/>
      <c r="FY58" s="36"/>
      <c r="FZ58" s="36"/>
      <c r="GA58" s="36"/>
      <c r="GB58" s="36"/>
      <c r="GC58" s="36"/>
      <c r="GD58" s="36"/>
      <c r="GE58" s="36"/>
      <c r="GF58" s="36"/>
      <c r="GG58" s="36"/>
      <c r="GH58" s="36"/>
      <c r="GI58" s="36"/>
      <c r="GJ58" s="36"/>
      <c r="GK58" s="36"/>
      <c r="GL58" s="36"/>
      <c r="GM58" s="36"/>
      <c r="GN58" s="36"/>
      <c r="GO58" s="36"/>
      <c r="GP58" s="36"/>
      <c r="GQ58" s="36"/>
      <c r="GR58" s="36"/>
      <c r="GS58" s="36"/>
      <c r="GT58" s="36"/>
      <c r="GU58" s="36"/>
      <c r="GV58" s="36"/>
      <c r="GW58" s="36"/>
      <c r="GX58" s="36"/>
      <c r="GY58" s="36"/>
      <c r="GZ58" s="36"/>
      <c r="HA58" s="36"/>
      <c r="HB58" s="36"/>
      <c r="HC58" s="36"/>
      <c r="HD58" s="36"/>
      <c r="HE58" s="36"/>
      <c r="HF58" s="36"/>
      <c r="HG58" s="36"/>
      <c r="HH58" s="36"/>
      <c r="HI58" s="36"/>
      <c r="HJ58" s="36"/>
      <c r="HK58" s="36"/>
      <c r="HL58" s="36"/>
      <c r="HM58" s="36"/>
      <c r="HN58" s="36"/>
      <c r="HO58" s="36"/>
      <c r="HP58" s="36"/>
      <c r="HQ58" s="36"/>
      <c r="HR58" s="36"/>
      <c r="HS58" s="36"/>
      <c r="HT58" s="36"/>
      <c r="HU58" s="36"/>
      <c r="HV58" s="36"/>
    </row>
    <row r="59" spans="1:259" s="35" customFormat="1">
      <c r="B59" s="36"/>
      <c r="C59" s="36"/>
      <c r="D59" s="36"/>
      <c r="E59" s="36"/>
      <c r="F59" s="36"/>
      <c r="G59" s="36"/>
      <c r="H59" s="36"/>
      <c r="I59" s="36"/>
      <c r="J59" s="36"/>
      <c r="K59" s="36"/>
      <c r="L59" s="36"/>
      <c r="M59" s="36"/>
      <c r="N59" s="36"/>
      <c r="O59" s="36"/>
      <c r="P59" s="36"/>
      <c r="Q59" s="36"/>
      <c r="R59" s="36"/>
      <c r="S59" s="36"/>
      <c r="T59" s="36"/>
      <c r="U59" s="36"/>
      <c r="V59" s="36"/>
      <c r="W59" s="36"/>
      <c r="X59" s="36"/>
      <c r="Y59" s="36"/>
      <c r="Z59" s="36"/>
      <c r="AA59" s="36"/>
      <c r="AB59" s="36"/>
      <c r="AC59" s="36"/>
      <c r="AD59" s="36"/>
      <c r="AE59" s="36"/>
      <c r="AF59" s="36"/>
      <c r="AG59" s="36"/>
      <c r="AH59" s="36"/>
      <c r="AI59" s="36"/>
      <c r="AJ59" s="36"/>
      <c r="AK59" s="36"/>
      <c r="AL59" s="36"/>
      <c r="AM59" s="36"/>
      <c r="AN59" s="36"/>
      <c r="AO59" s="36"/>
      <c r="AP59" s="36"/>
      <c r="AQ59" s="36"/>
      <c r="AR59" s="36"/>
      <c r="AS59" s="36"/>
      <c r="AT59" s="36"/>
      <c r="AU59" s="36"/>
      <c r="AV59" s="36"/>
      <c r="AW59" s="36"/>
      <c r="AX59" s="36"/>
      <c r="AY59" s="36"/>
      <c r="AZ59" s="36"/>
      <c r="BA59" s="36"/>
      <c r="BB59" s="36"/>
      <c r="BC59" s="36"/>
      <c r="BD59" s="36"/>
      <c r="BE59" s="36"/>
      <c r="BF59" s="36"/>
      <c r="BG59" s="36"/>
      <c r="BH59" s="36"/>
      <c r="BI59" s="36"/>
      <c r="BJ59" s="36"/>
      <c r="BK59" s="36"/>
      <c r="BL59" s="36"/>
      <c r="BM59" s="36"/>
      <c r="BN59" s="36"/>
      <c r="BO59" s="36"/>
      <c r="BP59" s="36"/>
      <c r="BQ59" s="36"/>
      <c r="BR59" s="36"/>
      <c r="BS59" s="36"/>
      <c r="BT59" s="36"/>
      <c r="BU59" s="36"/>
      <c r="BV59" s="36"/>
      <c r="BW59" s="36"/>
      <c r="BX59" s="36"/>
      <c r="BY59" s="36"/>
      <c r="BZ59" s="36"/>
      <c r="CA59" s="36"/>
      <c r="CB59" s="36"/>
      <c r="CC59" s="36"/>
      <c r="CD59" s="36"/>
      <c r="CE59" s="36"/>
      <c r="CF59" s="36"/>
      <c r="CG59" s="36"/>
      <c r="CH59" s="36"/>
      <c r="CI59" s="36"/>
      <c r="CJ59" s="36"/>
      <c r="CK59" s="36"/>
      <c r="CL59" s="36"/>
      <c r="CM59" s="36"/>
      <c r="CN59" s="36"/>
      <c r="CO59" s="36"/>
      <c r="CP59" s="36"/>
      <c r="CQ59" s="36"/>
      <c r="CR59" s="36"/>
      <c r="CS59" s="36"/>
      <c r="CT59" s="36"/>
      <c r="CU59" s="36"/>
      <c r="CV59" s="36"/>
      <c r="CW59" s="36"/>
      <c r="CX59" s="36"/>
      <c r="CY59" s="36"/>
      <c r="CZ59" s="36"/>
      <c r="DA59" s="36"/>
      <c r="DB59" s="36"/>
      <c r="DC59" s="36"/>
      <c r="DD59" s="36"/>
      <c r="DE59" s="36"/>
      <c r="DF59" s="36"/>
      <c r="DG59" s="36"/>
      <c r="DH59" s="36"/>
      <c r="DI59" s="36"/>
      <c r="DJ59" s="36"/>
      <c r="DK59" s="36"/>
      <c r="DL59" s="36"/>
      <c r="DM59" s="36"/>
      <c r="DN59" s="36"/>
      <c r="DO59" s="36"/>
      <c r="DP59" s="36"/>
      <c r="DQ59" s="36"/>
      <c r="DR59" s="36"/>
      <c r="DS59" s="36"/>
      <c r="DT59" s="36"/>
      <c r="DU59" s="36"/>
      <c r="DV59" s="36"/>
      <c r="DW59" s="36"/>
      <c r="DX59" s="36"/>
      <c r="DY59" s="36"/>
      <c r="DZ59" s="36"/>
      <c r="EA59" s="36"/>
      <c r="EB59" s="36"/>
      <c r="EC59" s="36"/>
      <c r="ED59" s="36"/>
      <c r="EE59" s="36"/>
      <c r="EF59" s="36"/>
      <c r="EG59" s="36"/>
      <c r="EH59" s="36"/>
      <c r="EI59" s="36"/>
      <c r="EJ59" s="36"/>
      <c r="EK59" s="36"/>
      <c r="EL59" s="36"/>
      <c r="EM59" s="36"/>
      <c r="EN59" s="36"/>
      <c r="EO59" s="36"/>
      <c r="EP59" s="36"/>
      <c r="EQ59" s="36"/>
      <c r="ER59" s="36"/>
      <c r="ES59" s="36"/>
      <c r="ET59" s="36"/>
      <c r="EU59" s="36"/>
      <c r="EV59" s="36"/>
      <c r="EW59" s="36"/>
      <c r="EX59" s="36"/>
      <c r="EY59" s="36"/>
      <c r="EZ59" s="36"/>
      <c r="FA59" s="36"/>
      <c r="FB59" s="36"/>
      <c r="FC59" s="36"/>
      <c r="FD59" s="36"/>
      <c r="FE59" s="36"/>
      <c r="FF59" s="36"/>
      <c r="FG59" s="36"/>
      <c r="FH59" s="36"/>
      <c r="FI59" s="36"/>
      <c r="FJ59" s="36"/>
      <c r="FK59" s="36"/>
      <c r="FL59" s="36"/>
      <c r="FM59" s="36"/>
      <c r="FN59" s="36"/>
      <c r="FO59" s="36"/>
      <c r="FP59" s="36"/>
      <c r="FQ59" s="36"/>
      <c r="FR59" s="36"/>
      <c r="FS59" s="36"/>
      <c r="FT59" s="36"/>
      <c r="FU59" s="36"/>
      <c r="FV59" s="36"/>
      <c r="FW59" s="36"/>
      <c r="FX59" s="36"/>
      <c r="FY59" s="36"/>
      <c r="FZ59" s="36"/>
      <c r="GA59" s="36"/>
      <c r="GB59" s="36"/>
      <c r="GC59" s="36"/>
      <c r="GD59" s="36"/>
      <c r="GE59" s="36"/>
      <c r="GF59" s="36"/>
      <c r="GG59" s="36"/>
      <c r="GH59" s="36"/>
      <c r="GI59" s="36"/>
      <c r="GJ59" s="36"/>
      <c r="GK59" s="36"/>
      <c r="GL59" s="36"/>
      <c r="GM59" s="36"/>
      <c r="GN59" s="36"/>
      <c r="GO59" s="36"/>
      <c r="GP59" s="36"/>
      <c r="GQ59" s="36"/>
      <c r="GR59" s="36"/>
      <c r="GS59" s="36"/>
      <c r="GT59" s="36"/>
      <c r="GU59" s="36"/>
      <c r="GV59" s="36"/>
      <c r="GW59" s="36"/>
      <c r="GX59" s="36"/>
      <c r="GY59" s="36"/>
      <c r="GZ59" s="36"/>
      <c r="HA59" s="36"/>
      <c r="HB59" s="36"/>
      <c r="HC59" s="36"/>
      <c r="HD59" s="36"/>
      <c r="HE59" s="36"/>
      <c r="HF59" s="36"/>
      <c r="HG59" s="36"/>
      <c r="HH59" s="36"/>
      <c r="HI59" s="36"/>
      <c r="HJ59" s="36"/>
      <c r="HK59" s="36"/>
      <c r="HL59" s="36"/>
      <c r="HM59" s="36"/>
      <c r="HN59" s="36"/>
      <c r="HO59" s="36"/>
      <c r="HP59" s="36"/>
      <c r="HQ59" s="36"/>
      <c r="HR59" s="36"/>
      <c r="HS59" s="36"/>
      <c r="HT59" s="36"/>
      <c r="HU59" s="36"/>
      <c r="HV59" s="36"/>
    </row>
    <row r="60" spans="1:259" s="35" customFormat="1">
      <c r="B60" s="36"/>
      <c r="C60" s="36"/>
      <c r="D60" s="36"/>
      <c r="E60" s="36"/>
      <c r="F60" s="36"/>
      <c r="G60" s="36"/>
      <c r="H60" s="36"/>
      <c r="I60" s="36"/>
      <c r="J60" s="36"/>
      <c r="K60" s="36"/>
      <c r="L60" s="36"/>
      <c r="M60" s="36"/>
      <c r="N60" s="36"/>
      <c r="O60" s="36"/>
      <c r="P60" s="36"/>
      <c r="Q60" s="36"/>
      <c r="R60" s="36"/>
      <c r="S60" s="36"/>
      <c r="T60" s="36"/>
      <c r="U60" s="36"/>
      <c r="V60" s="36"/>
      <c r="W60" s="36"/>
      <c r="X60" s="36"/>
      <c r="Y60" s="36"/>
      <c r="Z60" s="36"/>
      <c r="AA60" s="36"/>
      <c r="AB60" s="36"/>
      <c r="AC60" s="36"/>
      <c r="AD60" s="36"/>
      <c r="AE60" s="36"/>
      <c r="AF60" s="36"/>
      <c r="AG60" s="36"/>
      <c r="AH60" s="36"/>
      <c r="AI60" s="36"/>
      <c r="AJ60" s="36"/>
      <c r="AK60" s="36"/>
      <c r="AL60" s="36"/>
      <c r="AM60" s="36"/>
      <c r="AN60" s="36"/>
      <c r="AO60" s="36"/>
      <c r="AP60" s="36"/>
      <c r="AQ60" s="36"/>
      <c r="AR60" s="36"/>
      <c r="AS60" s="36"/>
      <c r="AT60" s="36"/>
      <c r="AU60" s="36"/>
      <c r="AV60" s="36"/>
      <c r="AW60" s="36"/>
      <c r="AX60" s="36"/>
      <c r="AY60" s="36"/>
      <c r="AZ60" s="36"/>
      <c r="BA60" s="36"/>
      <c r="BB60" s="36"/>
      <c r="BC60" s="36"/>
      <c r="BD60" s="36"/>
      <c r="BE60" s="36"/>
      <c r="BF60" s="36"/>
      <c r="BG60" s="36"/>
      <c r="BH60" s="36"/>
      <c r="BI60" s="36"/>
      <c r="BJ60" s="36"/>
      <c r="BK60" s="36"/>
      <c r="BL60" s="36"/>
      <c r="BM60" s="36"/>
      <c r="BN60" s="36"/>
      <c r="BO60" s="36"/>
      <c r="BP60" s="36"/>
      <c r="BQ60" s="36"/>
      <c r="BR60" s="36"/>
      <c r="BS60" s="36"/>
      <c r="BT60" s="36"/>
      <c r="BU60" s="36"/>
      <c r="BV60" s="36"/>
      <c r="BW60" s="36"/>
      <c r="BX60" s="36"/>
      <c r="BY60" s="36"/>
      <c r="BZ60" s="36"/>
      <c r="CA60" s="36"/>
      <c r="CB60" s="36"/>
      <c r="CC60" s="36"/>
      <c r="CD60" s="36"/>
      <c r="CE60" s="36"/>
      <c r="CF60" s="36"/>
      <c r="CG60" s="36"/>
      <c r="CH60" s="36"/>
      <c r="CI60" s="36"/>
      <c r="CJ60" s="36"/>
      <c r="CK60" s="36"/>
      <c r="CL60" s="36"/>
      <c r="CM60" s="36"/>
      <c r="CN60" s="36"/>
      <c r="CO60" s="36"/>
      <c r="CP60" s="36"/>
      <c r="CQ60" s="36"/>
      <c r="CR60" s="36"/>
      <c r="CS60" s="36"/>
      <c r="CT60" s="36"/>
      <c r="CU60" s="36"/>
      <c r="CV60" s="36"/>
      <c r="CW60" s="36"/>
      <c r="CX60" s="36"/>
      <c r="CY60" s="36"/>
      <c r="CZ60" s="36"/>
      <c r="DA60" s="36"/>
      <c r="DB60" s="36"/>
      <c r="DC60" s="36"/>
      <c r="DD60" s="36"/>
      <c r="DE60" s="36"/>
      <c r="DF60" s="36"/>
      <c r="DG60" s="36"/>
      <c r="DH60" s="36"/>
      <c r="DI60" s="36"/>
      <c r="DJ60" s="36"/>
      <c r="DK60" s="36"/>
      <c r="DL60" s="36"/>
      <c r="DM60" s="36"/>
      <c r="DN60" s="36"/>
      <c r="DO60" s="36"/>
      <c r="DP60" s="36"/>
      <c r="DQ60" s="36"/>
      <c r="DR60" s="36"/>
      <c r="DS60" s="36"/>
      <c r="DT60" s="36"/>
      <c r="DU60" s="36"/>
      <c r="DV60" s="36"/>
      <c r="DW60" s="36"/>
      <c r="DX60" s="36"/>
      <c r="DY60" s="36"/>
      <c r="DZ60" s="36"/>
      <c r="EA60" s="36"/>
      <c r="EB60" s="36"/>
      <c r="EC60" s="36"/>
      <c r="ED60" s="36"/>
      <c r="EE60" s="36"/>
      <c r="EF60" s="36"/>
      <c r="EG60" s="36"/>
      <c r="EH60" s="36"/>
      <c r="EI60" s="36"/>
      <c r="EJ60" s="36"/>
      <c r="EK60" s="36"/>
      <c r="EL60" s="36"/>
      <c r="EM60" s="36"/>
      <c r="EN60" s="36"/>
      <c r="EO60" s="36"/>
      <c r="EP60" s="36"/>
      <c r="EQ60" s="36"/>
      <c r="ER60" s="36"/>
      <c r="ES60" s="36"/>
      <c r="ET60" s="36"/>
      <c r="EU60" s="36"/>
      <c r="EV60" s="36"/>
      <c r="EW60" s="36"/>
      <c r="EX60" s="36"/>
      <c r="EY60" s="36"/>
      <c r="EZ60" s="36"/>
      <c r="FA60" s="36"/>
      <c r="FB60" s="36"/>
      <c r="FC60" s="36"/>
      <c r="FD60" s="36"/>
      <c r="FE60" s="36"/>
      <c r="FF60" s="36"/>
      <c r="FG60" s="36"/>
      <c r="FH60" s="36"/>
      <c r="FI60" s="36"/>
      <c r="FJ60" s="36"/>
      <c r="FK60" s="36"/>
      <c r="FL60" s="36"/>
      <c r="FM60" s="36"/>
      <c r="FN60" s="36"/>
      <c r="FO60" s="36"/>
      <c r="FP60" s="36"/>
      <c r="FQ60" s="36"/>
      <c r="FR60" s="36"/>
      <c r="FS60" s="36"/>
      <c r="FT60" s="36"/>
      <c r="FU60" s="36"/>
      <c r="FV60" s="36"/>
      <c r="FW60" s="36"/>
      <c r="FX60" s="36"/>
      <c r="FY60" s="36"/>
      <c r="FZ60" s="36"/>
      <c r="GA60" s="36"/>
      <c r="GB60" s="36"/>
      <c r="GC60" s="36"/>
      <c r="GD60" s="36"/>
      <c r="GE60" s="36"/>
      <c r="GF60" s="36"/>
      <c r="GG60" s="36"/>
      <c r="GH60" s="36"/>
      <c r="GI60" s="36"/>
      <c r="GJ60" s="36"/>
      <c r="GK60" s="36"/>
      <c r="GL60" s="36"/>
      <c r="GM60" s="36"/>
      <c r="GN60" s="36"/>
      <c r="GO60" s="36"/>
      <c r="GP60" s="36"/>
      <c r="GQ60" s="36"/>
      <c r="GR60" s="36"/>
      <c r="GS60" s="36"/>
      <c r="GT60" s="36"/>
      <c r="GU60" s="36"/>
      <c r="GV60" s="36"/>
      <c r="GW60" s="36"/>
      <c r="GX60" s="36"/>
      <c r="GY60" s="36"/>
      <c r="GZ60" s="36"/>
      <c r="HA60" s="36"/>
      <c r="HB60" s="36"/>
      <c r="HC60" s="36"/>
      <c r="HD60" s="36"/>
      <c r="HE60" s="36"/>
      <c r="HF60" s="36"/>
      <c r="HG60" s="36"/>
      <c r="HH60" s="36"/>
      <c r="HI60" s="36"/>
      <c r="HJ60" s="36"/>
      <c r="HK60" s="36"/>
      <c r="HL60" s="36"/>
      <c r="HM60" s="36"/>
      <c r="HN60" s="36"/>
      <c r="HO60" s="36"/>
      <c r="HP60" s="36"/>
      <c r="HQ60" s="36"/>
      <c r="HR60" s="36"/>
      <c r="HS60" s="36"/>
      <c r="HT60" s="36"/>
      <c r="HU60" s="36"/>
      <c r="HV60" s="36"/>
    </row>
  </sheetData>
  <mergeCells count="38">
    <mergeCell ref="H1:M1"/>
    <mergeCell ref="O12:U12"/>
    <mergeCell ref="CU12:DA12"/>
    <mergeCell ref="V12:AB12"/>
    <mergeCell ref="AC12:AI12"/>
    <mergeCell ref="AJ12:AP12"/>
    <mergeCell ref="AQ12:AW12"/>
    <mergeCell ref="AX12:BD12"/>
    <mergeCell ref="BE12:BK12"/>
    <mergeCell ref="BL12:BR12"/>
    <mergeCell ref="BS12:BY12"/>
    <mergeCell ref="BZ12:CF12"/>
    <mergeCell ref="CG12:CM12"/>
    <mergeCell ref="CN12:CT12"/>
    <mergeCell ref="FT12:FZ12"/>
    <mergeCell ref="GA12:GG12"/>
    <mergeCell ref="DB12:DH12"/>
    <mergeCell ref="DI12:DO12"/>
    <mergeCell ref="DP12:DV12"/>
    <mergeCell ref="DW12:EC12"/>
    <mergeCell ref="ED12:EJ12"/>
    <mergeCell ref="EK12:EQ12"/>
    <mergeCell ref="C5:D5"/>
    <mergeCell ref="HX12:ID12"/>
    <mergeCell ref="IE12:IK12"/>
    <mergeCell ref="IL12:IR12"/>
    <mergeCell ref="C7:D7"/>
    <mergeCell ref="C6:D6"/>
    <mergeCell ref="GH12:GN12"/>
    <mergeCell ref="GO12:GU12"/>
    <mergeCell ref="GV12:HB12"/>
    <mergeCell ref="HC12:HI12"/>
    <mergeCell ref="HJ12:HP12"/>
    <mergeCell ref="HQ12:HW12"/>
    <mergeCell ref="ER12:EX12"/>
    <mergeCell ref="EY12:FE12"/>
    <mergeCell ref="FF12:FL12"/>
    <mergeCell ref="FM12:FS12"/>
  </mergeCells>
  <conditionalFormatting sqref="O13:IR13 O19:IR19 O43:IR43">
    <cfRule type="expression" dxfId="20" priority="109" stopIfTrue="1">
      <formula>O$10=$C$7</formula>
    </cfRule>
    <cfRule type="expression" dxfId="19" priority="110" stopIfTrue="1">
      <formula>AND(O$10&gt;=$E13,O$10&lt;$E13+$L13)</formula>
    </cfRule>
  </conditionalFormatting>
  <conditionalFormatting sqref="O14:BM48 BP14:IR48 BN14:BO28 BN30:BO48">
    <cfRule type="expression" dxfId="18" priority="124" stopIfTrue="1">
      <formula>O$10=$C$7</formula>
    </cfRule>
    <cfRule type="expression" dxfId="17" priority="125" stopIfTrue="1">
      <formula>AND(O$10&gt;=$E14,O$10&lt;$E14+$L14)</formula>
    </cfRule>
  </conditionalFormatting>
  <conditionalFormatting sqref="O13:IR13 O19:IR19 O43:IR43">
    <cfRule type="expression" dxfId="16" priority="111" stopIfTrue="1">
      <formula>AND(O$10&gt;=$E13,O$10&lt;=$E13+$G13-1)</formula>
    </cfRule>
  </conditionalFormatting>
  <conditionalFormatting sqref="O14:BM48 BP14:IR48 BN14:BO28 BN30:BO48">
    <cfRule type="expression" dxfId="15" priority="126" stopIfTrue="1">
      <formula>AND(O$10&gt;=$E14,O$10&lt;=$E14+$G14-1)</formula>
    </cfRule>
  </conditionalFormatting>
  <conditionalFormatting sqref="BN29">
    <cfRule type="expression" dxfId="14" priority="131" stopIfTrue="1">
      <formula>BO$10=$C$7</formula>
    </cfRule>
    <cfRule type="expression" dxfId="13" priority="132" stopIfTrue="1">
      <formula>AND(BO$10&gt;=$E29,BO$10&lt;$E29+$L29)</formula>
    </cfRule>
  </conditionalFormatting>
  <conditionalFormatting sqref="BN29">
    <cfRule type="expression" dxfId="12" priority="137" stopIfTrue="1">
      <formula>AND(BO$10&gt;=$E29,BO$10&lt;=$E29+$G29-1)</formula>
    </cfRule>
  </conditionalFormatting>
  <conditionalFormatting sqref="CW38">
    <cfRule type="expression" dxfId="11" priority="11" stopIfTrue="1">
      <formula>CX$10=$C$7</formula>
    </cfRule>
    <cfRule type="expression" dxfId="10" priority="12" stopIfTrue="1">
      <formula>AND(CX$10&gt;=$E38,CX$10&lt;$E38+$L38)</formula>
    </cfRule>
  </conditionalFormatting>
  <conditionalFormatting sqref="CW38">
    <cfRule type="expression" dxfId="9" priority="10" stopIfTrue="1">
      <formula>AND(CX$10&gt;=$E38,CX$10&lt;=$E38+$G38-1)</formula>
    </cfRule>
  </conditionalFormatting>
  <conditionalFormatting sqref="O49:IR49">
    <cfRule type="expression" dxfId="8" priority="8" stopIfTrue="1">
      <formula>O$10=$C$7</formula>
    </cfRule>
    <cfRule type="expression" dxfId="7" priority="9" stopIfTrue="1">
      <formula>AND(O$10&gt;=$E49,O$10&lt;$E49+$L49)</formula>
    </cfRule>
  </conditionalFormatting>
  <conditionalFormatting sqref="O49:IR49">
    <cfRule type="expression" dxfId="6" priority="7" stopIfTrue="1">
      <formula>AND(O$10&gt;=$E49,O$10&lt;=$E49+$G49-1)</formula>
    </cfRule>
  </conditionalFormatting>
  <conditionalFormatting sqref="DX49">
    <cfRule type="expression" dxfId="5" priority="5" stopIfTrue="1">
      <formula>DX$10=$C$7</formula>
    </cfRule>
    <cfRule type="expression" dxfId="4" priority="6" stopIfTrue="1">
      <formula>AND(DX$10&gt;=$E49,DX$10&lt;$E49+$L49)</formula>
    </cfRule>
  </conditionalFormatting>
  <conditionalFormatting sqref="DX49">
    <cfRule type="expression" dxfId="3" priority="4" stopIfTrue="1">
      <formula>AND(DX$10&gt;=$E49,DX$10&lt;=$E49+$G49-1)</formula>
    </cfRule>
  </conditionalFormatting>
  <conditionalFormatting sqref="DX49">
    <cfRule type="expression" dxfId="2" priority="2" stopIfTrue="1">
      <formula>DY$10=$C$7</formula>
    </cfRule>
    <cfRule type="expression" dxfId="1" priority="3" stopIfTrue="1">
      <formula>AND(DY$10&gt;=$E49,DY$10&lt;$E49+$L49)</formula>
    </cfRule>
  </conditionalFormatting>
  <conditionalFormatting sqref="DX49">
    <cfRule type="expression" dxfId="0" priority="1" stopIfTrue="1">
      <formula>AND(DY$10&gt;=$E49,DY$10&lt;=$E49+$G49-1)</formula>
    </cfRule>
  </conditionalFormatting>
  <pageMargins left="0.70866141732283472" right="0.70866141732283472" top="0.74803149606299213" bottom="0.74803149606299213" header="0.31496062992125984" footer="0.31496062992125984"/>
  <pageSetup paperSize="9" orientation="landscape" r:id="rId1"/>
  <ignoredErrors>
    <ignoredError sqref="A13:A15 E13:H13 L13:M15 H15" unlockedFormula="1"/>
  </ignoredErrors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E25"/>
  <sheetViews>
    <sheetView workbookViewId="0">
      <selection activeCell="A4" sqref="A4:A18"/>
    </sheetView>
  </sheetViews>
  <sheetFormatPr defaultRowHeight="15"/>
  <cols>
    <col min="1" max="1" width="10.5703125" customWidth="1"/>
  </cols>
  <sheetData>
    <row r="1" spans="1:5">
      <c r="A1" s="39" t="s">
        <v>15</v>
      </c>
    </row>
    <row r="3" spans="1:5">
      <c r="A3" s="40" t="s">
        <v>16</v>
      </c>
      <c r="B3" s="40" t="s">
        <v>17</v>
      </c>
      <c r="C3" s="40"/>
    </row>
    <row r="4" spans="1:5">
      <c r="A4" s="43">
        <v>40844</v>
      </c>
      <c r="B4" s="41" t="s">
        <v>25</v>
      </c>
    </row>
    <row r="5" spans="1:5">
      <c r="A5" s="43">
        <v>40902</v>
      </c>
      <c r="B5" s="41" t="s">
        <v>26</v>
      </c>
    </row>
    <row r="6" spans="1:5">
      <c r="A6" s="43">
        <v>40903</v>
      </c>
      <c r="B6" s="41" t="s">
        <v>26</v>
      </c>
    </row>
    <row r="7" spans="1:5">
      <c r="A7" s="43">
        <v>40904</v>
      </c>
      <c r="B7" s="41" t="s">
        <v>27</v>
      </c>
    </row>
    <row r="8" spans="1:5">
      <c r="A8" s="43">
        <v>40905</v>
      </c>
      <c r="B8" s="41" t="s">
        <v>27</v>
      </c>
    </row>
    <row r="9" spans="1:5">
      <c r="A9" s="43">
        <v>40909</v>
      </c>
      <c r="B9" s="41" t="s">
        <v>18</v>
      </c>
    </row>
    <row r="10" spans="1:5">
      <c r="A10" s="43">
        <v>40934</v>
      </c>
      <c r="B10" s="41" t="s">
        <v>19</v>
      </c>
    </row>
    <row r="11" spans="1:5">
      <c r="A11" s="43">
        <v>40973</v>
      </c>
      <c r="B11" s="41" t="s">
        <v>20</v>
      </c>
    </row>
    <row r="12" spans="1:5">
      <c r="A12" s="43">
        <v>41005</v>
      </c>
      <c r="B12" s="41" t="s">
        <v>21</v>
      </c>
    </row>
    <row r="13" spans="1:5">
      <c r="A13" s="43">
        <v>41008</v>
      </c>
      <c r="B13" s="41" t="s">
        <v>22</v>
      </c>
    </row>
    <row r="14" spans="1:5">
      <c r="A14" s="43">
        <v>41024</v>
      </c>
      <c r="B14" s="41" t="s">
        <v>23</v>
      </c>
    </row>
    <row r="15" spans="1:5">
      <c r="A15" s="43">
        <v>41064</v>
      </c>
      <c r="B15" s="41" t="s">
        <v>24</v>
      </c>
    </row>
    <row r="16" spans="1:5">
      <c r="A16" s="43">
        <v>41183</v>
      </c>
      <c r="B16" s="41" t="s">
        <v>25</v>
      </c>
      <c r="E16" s="41"/>
    </row>
    <row r="17" spans="1:5">
      <c r="A17" s="43">
        <v>41268</v>
      </c>
      <c r="B17" s="41" t="s">
        <v>26</v>
      </c>
      <c r="E17" s="41"/>
    </row>
    <row r="18" spans="1:5">
      <c r="A18" s="43">
        <v>41269</v>
      </c>
      <c r="B18" s="41" t="s">
        <v>27</v>
      </c>
      <c r="E18" s="41"/>
    </row>
    <row r="19" spans="1:5">
      <c r="E19" s="41"/>
    </row>
    <row r="20" spans="1:5">
      <c r="E20" s="41"/>
    </row>
    <row r="21" spans="1:5">
      <c r="E21" s="41"/>
    </row>
    <row r="22" spans="1:5">
      <c r="E22" s="41"/>
    </row>
    <row r="23" spans="1:5">
      <c r="E23" s="41"/>
    </row>
    <row r="24" spans="1:5">
      <c r="E24" s="41"/>
    </row>
    <row r="25" spans="1:5">
      <c r="E25" s="4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GanttChart</vt:lpstr>
      <vt:lpstr>Holidays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Petrissans</dc:creator>
  <cp:lastModifiedBy>Petrissans</cp:lastModifiedBy>
  <cp:lastPrinted>2011-09-03T03:02:58Z</cp:lastPrinted>
  <dcterms:created xsi:type="dcterms:W3CDTF">2011-09-03T01:41:38Z</dcterms:created>
  <dcterms:modified xsi:type="dcterms:W3CDTF">2011-09-04T03:20:20Z</dcterms:modified>
</cp:coreProperties>
</file>