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ceuil2\Downloads\"/>
    </mc:Choice>
  </mc:AlternateContent>
  <xr:revisionPtr revIDLastSave="0" documentId="8_{A104C282-7609-4814-A9D2-5E19D3745BDA}" xr6:coauthVersionLast="47" xr6:coauthVersionMax="47" xr10:uidLastSave="{00000000-0000-0000-0000-000000000000}"/>
  <bookViews>
    <workbookView xWindow="-120" yWindow="-120" windowWidth="29040" windowHeight="15720" xr2:uid="{7F6F55F7-50D1-4D20-84DE-7C403E687F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Q3" i="1" s="1"/>
  <c r="G3" i="1"/>
  <c r="P2" i="1"/>
  <c r="Q2" i="1" s="1"/>
  <c r="G2" i="1"/>
  <c r="O2" i="1" l="1"/>
  <c r="O3" i="1"/>
</calcChain>
</file>

<file path=xl/sharedStrings.xml><?xml version="1.0" encoding="utf-8"?>
<sst xmlns="http://schemas.openxmlformats.org/spreadsheetml/2006/main" count="22" uniqueCount="22">
  <si>
    <t>TELIO ONLAY SERINGUE UNIVERSAL 3x2,5gr</t>
  </si>
  <si>
    <t>13.701262</t>
  </si>
  <si>
    <t>https://dentalpromotion.fr/shop/product/13-701262-telio-onlay-seringue-universal-3x-2-5gr-30702?search=13.701262</t>
  </si>
  <si>
    <t>575-3575</t>
  </si>
  <si>
    <t>https://www.doctorstrong.fr/_telio_inlay_onlay.html</t>
  </si>
  <si>
    <t>https://www.dentalgooddeal.com/article_telio_cs_inlay___onlay__ivoclar_185301_100355_66880.html</t>
  </si>
  <si>
    <t>OPTIM LINGETTES 15x18 (BOITE 160u)</t>
  </si>
  <si>
    <t>OPTEU1</t>
  </si>
  <si>
    <t>425-6575</t>
  </si>
  <si>
    <t>ref fournisseur</t>
  </si>
  <si>
    <t>prix four 1</t>
  </si>
  <si>
    <t>lien fournisseurs 1</t>
  </si>
  <si>
    <t>ref fournisseur 2</t>
  </si>
  <si>
    <t xml:space="preserve">prix four 2 sans rem </t>
  </si>
  <si>
    <t>lien fournisseurs 2</t>
  </si>
  <si>
    <t xml:space="preserve">prix remise </t>
  </si>
  <si>
    <t>ref fournisseur 3</t>
  </si>
  <si>
    <t>prix four 3</t>
  </si>
  <si>
    <t>lien fournisseurs 3</t>
  </si>
  <si>
    <t>ref fournisseur 4</t>
  </si>
  <si>
    <t>prix four 4</t>
  </si>
  <si>
    <t>lien fournisseurs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</si>
</sst>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49" fontId="0" fillId="2" borderId="1" xfId="0" applyNumberFormat="1" applyFill="1" applyBorder="1"/>
    <xf numFmtId="49" fontId="0" fillId="3" borderId="1" xfId="0" applyNumberFormat="1" applyFill="1" applyBorder="1"/>
    <xf numFmtId="164" fontId="0" fillId="3" borderId="1" xfId="0" applyNumberFormat="1" applyFill="1" applyBorder="1"/>
    <xf numFmtId="49" fontId="0" fillId="3" borderId="1" xfId="0" applyNumberFormat="1" applyFill="1" applyBorder="1" applyAlignment="1">
      <alignment horizontal="right"/>
    </xf>
    <xf numFmtId="49" fontId="0" fillId="4" borderId="1" xfId="0" applyNumberFormat="1" applyFill="1" applyBorder="1"/>
    <xf numFmtId="164" fontId="0" fillId="4" borderId="1" xfId="0" applyNumberFormat="1" applyFill="1" applyBorder="1"/>
    <xf numFmtId="49" fontId="1" fillId="4" borderId="1" xfId="1" applyNumberFormat="1" applyFill="1" applyBorder="1" applyAlignment="1">
      <alignment horizontal="right"/>
    </xf>
    <xf numFmtId="49" fontId="0" fillId="5" borderId="1" xfId="0" applyNumberFormat="1" applyFill="1" applyBorder="1"/>
    <xf numFmtId="164" fontId="0" fillId="5" borderId="1" xfId="0" applyNumberFormat="1" applyFill="1" applyBorder="1" applyAlignment="1">
      <alignment horizontal="right"/>
    </xf>
    <xf numFmtId="49" fontId="1" fillId="5" borderId="1" xfId="1" applyNumberFormat="1" applyFill="1" applyBorder="1" applyAlignment="1">
      <alignment horizontal="right"/>
    </xf>
    <xf numFmtId="49" fontId="0" fillId="6" borderId="1" xfId="0" applyNumberFormat="1" applyFill="1" applyBorder="1"/>
    <xf numFmtId="164" fontId="0" fillId="6" borderId="1" xfId="0" applyNumberFormat="1" applyFill="1" applyBorder="1" applyAlignment="1">
      <alignment horizontal="right"/>
    </xf>
    <xf numFmtId="49" fontId="1" fillId="6" borderId="1" xfId="1" applyNumberFormat="1" applyFill="1" applyBorder="1" applyAlignment="1">
      <alignment horizontal="right"/>
    </xf>
    <xf numFmtId="0" fontId="0" fillId="2" borderId="1" xfId="0" quotePrefix="1" applyFill="1" applyBorder="1"/>
    <xf numFmtId="164" fontId="0" fillId="2" borderId="1" xfId="0" quotePrefix="1" applyNumberForma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49" fontId="0" fillId="0" borderId="1" xfId="0" applyNumberFormat="1" applyBorder="1"/>
    <xf numFmtId="49" fontId="0" fillId="4" borderId="1" xfId="0" applyNumberFormat="1" applyFill="1" applyBorder="1" applyAlignment="1">
      <alignment horizontal="right"/>
    </xf>
    <xf numFmtId="49" fontId="0" fillId="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0" fontId="0" fillId="0" borderId="1" xfId="0" applyBorder="1"/>
    <xf numFmtId="164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entalgooddeal.com/article_telio_cs_inlay___onlay__ivoclar_185301_100355_66880.html" TargetMode="External"/><Relationship Id="rId2" Type="http://schemas.openxmlformats.org/officeDocument/2006/relationships/hyperlink" Target="https://www.doctorstrong.fr/_telio_inlay_onlay.html" TargetMode="External"/><Relationship Id="rId1" Type="http://schemas.openxmlformats.org/officeDocument/2006/relationships/hyperlink" Target="https://dentalpromotion.fr/shop/product/13-701262-telio-onlay-seringue-universal-3x-2-5gr-30702?search=13.7012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1C486-F547-4CAA-AC2C-0277F328C714}">
  <dimension ref="A1:R3"/>
  <sheetViews>
    <sheetView tabSelected="1" workbookViewId="0">
      <selection activeCell="N2" sqref="N2"/>
    </sheetView>
  </sheetViews>
  <sheetFormatPr baseColWidth="10" defaultRowHeight="15" x14ac:dyDescent="0.25"/>
  <cols>
    <col min="1" max="1" width="39.140625" bestFit="1" customWidth="1"/>
    <col min="2" max="2" width="7.85546875" bestFit="1" customWidth="1"/>
  </cols>
  <sheetData>
    <row r="1" spans="1:18" ht="18" customHeight="1" x14ac:dyDescent="0.25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15</v>
      </c>
      <c r="H1" t="s">
        <v>14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</row>
    <row r="2" spans="1:18" ht="17.25" customHeight="1" x14ac:dyDescent="0.25">
      <c r="A2" s="1" t="s">
        <v>0</v>
      </c>
      <c r="B2" s="2"/>
      <c r="C2" s="3"/>
      <c r="D2" s="4"/>
      <c r="E2" s="5" t="s">
        <v>1</v>
      </c>
      <c r="F2" s="6">
        <v>94.02</v>
      </c>
      <c r="G2" s="6">
        <f t="shared" ref="G2:G3" si="0">F2*(1-37.5%)</f>
        <v>58.762499999999996</v>
      </c>
      <c r="H2" s="7" t="s">
        <v>2</v>
      </c>
      <c r="I2" s="8" t="s">
        <v>3</v>
      </c>
      <c r="J2" s="9">
        <v>54.9</v>
      </c>
      <c r="K2" s="10" t="s">
        <v>4</v>
      </c>
      <c r="L2" s="11">
        <v>185303</v>
      </c>
      <c r="M2" s="12">
        <v>50.95</v>
      </c>
      <c r="N2" s="13" t="s">
        <v>5</v>
      </c>
      <c r="O2" s="14">
        <f t="shared" ref="O2:O3" si="1">IF(P2=C2, B2, IF(AND(NOT(ISBLANK(F2)), P2=F2*(1-37.5%)), E2, IF(P2=J2, I2, IF(P2=M2, L2, 0))))</f>
        <v>185303</v>
      </c>
      <c r="P2" s="15">
        <f t="shared" ref="P2:P3" si="2">MIN(IF(ISBLANK(F2), GRANDEVALEUR(), C2), IF(ISBLANK(F2), GRANDEVALEUR(), F2*(1-37.5%)), J2, M2)</f>
        <v>50.95</v>
      </c>
      <c r="Q2" s="16" t="str">
        <f t="shared" ref="Q2:Q3" si="3">IF(P2=C2, HYPERLINK(D2), IF(AND(NOT(ISBLANK(F2)), P2=F2*(1-37.5%)), HYPERLINK(H2), IF(P2=J2, HYPERLINK(K2), IF(P2=M2, HYPERLINK(N2), "Vérifier les liens"))))</f>
        <v>https://www.dentalgooddeal.com/article_telio_cs_inlay___onlay__ivoclar_185301_100355_66880.html</v>
      </c>
      <c r="R2" s="17"/>
    </row>
    <row r="3" spans="1:18" x14ac:dyDescent="0.25">
      <c r="A3" s="18" t="s">
        <v>6</v>
      </c>
      <c r="B3" s="2" t="s">
        <v>7</v>
      </c>
      <c r="C3" s="3">
        <v>9</v>
      </c>
      <c r="D3" s="4"/>
      <c r="E3" s="5"/>
      <c r="F3" s="6"/>
      <c r="G3" s="6">
        <f t="shared" si="0"/>
        <v>0</v>
      </c>
      <c r="H3" s="19"/>
      <c r="I3" s="8" t="s">
        <v>8</v>
      </c>
      <c r="J3" s="9">
        <v>11.25</v>
      </c>
      <c r="K3" s="20"/>
      <c r="L3" s="11">
        <v>181340</v>
      </c>
      <c r="M3" s="12">
        <v>11.3</v>
      </c>
      <c r="N3" s="21"/>
      <c r="O3" s="22" t="e">
        <f t="shared" ca="1" si="1"/>
        <v>#NAME?</v>
      </c>
      <c r="P3" s="23" t="e">
        <f t="shared" ca="1" si="2"/>
        <v>#NAME?</v>
      </c>
      <c r="Q3" s="22" t="e">
        <f t="shared" ca="1" si="3"/>
        <v>#NAME?</v>
      </c>
      <c r="R3" s="22"/>
    </row>
  </sheetData>
  <phoneticPr fontId="2" type="noConversion"/>
  <hyperlinks>
    <hyperlink ref="H2" r:id="rId1" xr:uid="{0B301726-2A4B-4C00-B8CC-56E57A579D11}"/>
    <hyperlink ref="K2" r:id="rId2" xr:uid="{62654867-189A-49B9-8B7F-B401308A8FF4}"/>
    <hyperlink ref="N2" r:id="rId3" xr:uid="{4847B2E3-99FF-487C-BECB-E7D0D2EE258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Acceuil2</dc:creator>
  <cp:lastModifiedBy>Acceuil2</cp:lastModifiedBy>
  <dcterms:created xsi:type="dcterms:W3CDTF">2023-12-12T08:10:47Z</dcterms:created>
  <dcterms:modified xsi:type="dcterms:W3CDTF">2023-12-12T08:13:41Z</dcterms:modified>
</cp:coreProperties>
</file>