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SNTP\OneDrive\Bureau\ADMINISTRATIF\medecin\"/>
    </mc:Choice>
  </mc:AlternateContent>
  <xr:revisionPtr revIDLastSave="0" documentId="13_ncr:1_{6F0FBF8B-AA13-4AEA-8320-A478AC16E420}" xr6:coauthVersionLast="47" xr6:coauthVersionMax="47" xr10:uidLastSave="{00000000-0000-0000-0000-000000000000}"/>
  <bookViews>
    <workbookView xWindow="25080" yWindow="-600" windowWidth="29040" windowHeight="16440" xr2:uid="{431489B7-D962-4A4A-A839-FC0977530C71}"/>
  </bookViews>
  <sheets>
    <sheet name="Rembourssement" sheetId="1" r:id="rId1"/>
    <sheet name="Professionnel" sheetId="3" r:id="rId2"/>
  </sheets>
  <definedNames>
    <definedName name="Groupe1">Professionnel!$A$2:$A$49</definedName>
    <definedName name="pro">#REF!</definedName>
    <definedName name="profession">#REF!</definedName>
    <definedName name="profession1">#REF!</definedName>
    <definedName name="Tableau1">Professionnel!$A$2:$E$51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45" i="1" l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M4" i="1"/>
  <c r="J4" i="1"/>
  <c r="H4" i="1"/>
  <c r="H5" i="1"/>
  <c r="H8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7" i="1"/>
  <c r="H6" i="1"/>
  <c r="H27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I30" i="1" l="1"/>
  <c r="N30" i="1" s="1"/>
  <c r="I31" i="1"/>
  <c r="K31" i="1" s="1"/>
  <c r="I6" i="1"/>
  <c r="I35" i="1"/>
  <c r="K35" i="1" s="1"/>
  <c r="I5" i="1"/>
  <c r="K5" i="1" s="1"/>
  <c r="I32" i="1"/>
  <c r="N32" i="1" s="1"/>
  <c r="I7" i="1"/>
  <c r="I26" i="1"/>
  <c r="K26" i="1" s="1"/>
  <c r="I8" i="1"/>
  <c r="K8" i="1" s="1"/>
  <c r="I23" i="1"/>
  <c r="I24" i="1"/>
  <c r="K24" i="1" s="1"/>
  <c r="I28" i="1"/>
  <c r="K28" i="1" s="1"/>
  <c r="I25" i="1"/>
  <c r="K25" i="1" s="1"/>
  <c r="I11" i="1"/>
  <c r="K11" i="1" s="1"/>
  <c r="I12" i="1"/>
  <c r="I33" i="1"/>
  <c r="K33" i="1" s="1"/>
  <c r="I34" i="1"/>
  <c r="K34" i="1" s="1"/>
  <c r="I10" i="1"/>
  <c r="K10" i="1" s="1"/>
  <c r="I36" i="1"/>
  <c r="N36" i="1" s="1"/>
  <c r="I13" i="1"/>
  <c r="K13" i="1" s="1"/>
  <c r="I38" i="1"/>
  <c r="K38" i="1" s="1"/>
  <c r="I9" i="1"/>
  <c r="K9" i="1" s="1"/>
  <c r="I15" i="1"/>
  <c r="K15" i="1" s="1"/>
  <c r="I16" i="1"/>
  <c r="K16" i="1" s="1"/>
  <c r="I40" i="1"/>
  <c r="K40" i="1" s="1"/>
  <c r="I17" i="1"/>
  <c r="K17" i="1" s="1"/>
  <c r="I20" i="1"/>
  <c r="K20" i="1" s="1"/>
  <c r="I21" i="1"/>
  <c r="K21" i="1" s="1"/>
  <c r="I37" i="1"/>
  <c r="K37" i="1" s="1"/>
  <c r="I14" i="1"/>
  <c r="K14" i="1" s="1"/>
  <c r="I39" i="1"/>
  <c r="K39" i="1" s="1"/>
  <c r="I41" i="1"/>
  <c r="L41" i="1" s="1"/>
  <c r="I22" i="1"/>
  <c r="K22" i="1" s="1"/>
  <c r="I27" i="1"/>
  <c r="K27" i="1" s="1"/>
  <c r="I29" i="1"/>
  <c r="K29" i="1" s="1"/>
  <c r="I43" i="1"/>
  <c r="K43" i="1" s="1"/>
  <c r="I44" i="1"/>
  <c r="K44" i="1" s="1"/>
  <c r="I18" i="1"/>
  <c r="K18" i="1" s="1"/>
  <c r="I42" i="1"/>
  <c r="L42" i="1" s="1"/>
  <c r="I19" i="1"/>
  <c r="N19" i="1" s="1"/>
  <c r="I45" i="1"/>
  <c r="K45" i="1" s="1"/>
  <c r="K23" i="1"/>
  <c r="K6" i="1"/>
  <c r="K7" i="1"/>
  <c r="K32" i="1"/>
  <c r="K12" i="1"/>
  <c r="K36" i="1"/>
  <c r="K30" i="1"/>
  <c r="I4" i="1"/>
  <c r="K4" i="1" s="1"/>
  <c r="L13" i="1" l="1"/>
  <c r="N33" i="1"/>
  <c r="N34" i="1"/>
  <c r="L18" i="1"/>
  <c r="K41" i="1"/>
  <c r="K19" i="1"/>
  <c r="K42" i="1"/>
  <c r="N43" i="1"/>
  <c r="O43" i="1" s="1"/>
  <c r="P43" i="1" s="1"/>
  <c r="L23" i="1"/>
  <c r="N31" i="1"/>
  <c r="O31" i="1" s="1"/>
  <c r="P31" i="1" s="1"/>
  <c r="L5" i="1"/>
  <c r="N6" i="1"/>
  <c r="N7" i="1"/>
  <c r="O7" i="1" s="1"/>
  <c r="P7" i="1" s="1"/>
  <c r="N9" i="1"/>
  <c r="O9" i="1" s="1"/>
  <c r="P9" i="1" s="1"/>
  <c r="N10" i="1"/>
  <c r="O10" i="1" s="1"/>
  <c r="P10" i="1" s="1"/>
  <c r="N8" i="1"/>
  <c r="O8" i="1" s="1"/>
  <c r="P8" i="1" s="1"/>
  <c r="N12" i="1"/>
  <c r="O12" i="1" s="1"/>
  <c r="P12" i="1" s="1"/>
  <c r="L40" i="1"/>
  <c r="L28" i="1"/>
  <c r="L17" i="1"/>
  <c r="L25" i="1"/>
  <c r="L35" i="1"/>
  <c r="L37" i="1"/>
  <c r="L11" i="1"/>
  <c r="L16" i="1"/>
  <c r="L22" i="1"/>
  <c r="L24" i="1"/>
  <c r="N27" i="1"/>
  <c r="O27" i="1" s="1"/>
  <c r="P27" i="1" s="1"/>
  <c r="N4" i="1"/>
  <c r="O4" i="1" s="1"/>
  <c r="P4" i="1" s="1"/>
  <c r="L8" i="1"/>
  <c r="L7" i="1"/>
  <c r="L43" i="1"/>
  <c r="L14" i="1"/>
  <c r="L15" i="1"/>
  <c r="L19" i="1"/>
  <c r="L39" i="1"/>
  <c r="O19" i="1"/>
  <c r="P19" i="1" s="1"/>
  <c r="L20" i="1"/>
  <c r="L44" i="1"/>
  <c r="N11" i="1"/>
  <c r="N13" i="1"/>
  <c r="O13" i="1" s="1"/>
  <c r="P13" i="1" s="1"/>
  <c r="N14" i="1"/>
  <c r="O14" i="1" s="1"/>
  <c r="P14" i="1" s="1"/>
  <c r="N16" i="1"/>
  <c r="O16" i="1" s="1"/>
  <c r="P16" i="1" s="1"/>
  <c r="N18" i="1"/>
  <c r="O6" i="1"/>
  <c r="P6" i="1" s="1"/>
  <c r="N22" i="1"/>
  <c r="O22" i="1" s="1"/>
  <c r="P22" i="1" s="1"/>
  <c r="N23" i="1"/>
  <c r="N28" i="1"/>
  <c r="N35" i="1"/>
  <c r="O35" i="1" s="1"/>
  <c r="P35" i="1" s="1"/>
  <c r="L31" i="1"/>
  <c r="L32" i="1"/>
  <c r="O33" i="1"/>
  <c r="P33" i="1" s="1"/>
  <c r="N42" i="1"/>
  <c r="L26" i="1"/>
  <c r="N25" i="1"/>
  <c r="L27" i="1"/>
  <c r="N29" i="1"/>
  <c r="O29" i="1" s="1"/>
  <c r="P29" i="1" s="1"/>
  <c r="O30" i="1"/>
  <c r="P30" i="1" s="1"/>
  <c r="N38" i="1"/>
  <c r="O38" i="1" s="1"/>
  <c r="P38" i="1" s="1"/>
  <c r="N26" i="1"/>
  <c r="O26" i="1" s="1"/>
  <c r="P26" i="1" s="1"/>
  <c r="L29" i="1"/>
  <c r="N37" i="1"/>
  <c r="N40" i="1"/>
  <c r="L38" i="1"/>
  <c r="N15" i="1"/>
  <c r="O15" i="1" s="1"/>
  <c r="P15" i="1" s="1"/>
  <c r="N39" i="1"/>
  <c r="O39" i="1" s="1"/>
  <c r="P39" i="1" s="1"/>
  <c r="N17" i="1"/>
  <c r="O17" i="1" s="1"/>
  <c r="P17" i="1" s="1"/>
  <c r="N41" i="1"/>
  <c r="O41" i="1" s="1"/>
  <c r="P41" i="1" s="1"/>
  <c r="N20" i="1"/>
  <c r="O20" i="1" s="1"/>
  <c r="P20" i="1" s="1"/>
  <c r="N44" i="1"/>
  <c r="O44" i="1" s="1"/>
  <c r="P44" i="1" s="1"/>
  <c r="N21" i="1"/>
  <c r="O21" i="1" s="1"/>
  <c r="P21" i="1" s="1"/>
  <c r="N45" i="1"/>
  <c r="O45" i="1" s="1"/>
  <c r="P45" i="1" s="1"/>
  <c r="L6" i="1"/>
  <c r="L30" i="1"/>
  <c r="N24" i="1"/>
  <c r="O32" i="1"/>
  <c r="P32" i="1" s="1"/>
  <c r="L9" i="1"/>
  <c r="L21" i="1"/>
  <c r="L33" i="1"/>
  <c r="L45" i="1"/>
  <c r="O34" i="1"/>
  <c r="P34" i="1" s="1"/>
  <c r="L10" i="1"/>
  <c r="L34" i="1"/>
  <c r="O36" i="1"/>
  <c r="P36" i="1" s="1"/>
  <c r="L12" i="1"/>
  <c r="L36" i="1"/>
  <c r="N5" i="1"/>
  <c r="L4" i="1"/>
  <c r="O40" i="1" l="1"/>
  <c r="P40" i="1" s="1"/>
  <c r="O24" i="1"/>
  <c r="P24" i="1" s="1"/>
  <c r="O23" i="1"/>
  <c r="P23" i="1" s="1"/>
  <c r="O11" i="1"/>
  <c r="P11" i="1" s="1"/>
  <c r="O37" i="1"/>
  <c r="P37" i="1" s="1"/>
  <c r="O42" i="1"/>
  <c r="P42" i="1" s="1"/>
  <c r="O18" i="1"/>
  <c r="P18" i="1" s="1"/>
  <c r="O25" i="1"/>
  <c r="P25" i="1" s="1"/>
  <c r="O28" i="1"/>
  <c r="P28" i="1" s="1"/>
  <c r="O5" i="1"/>
  <c r="P5" i="1" s="1"/>
</calcChain>
</file>

<file path=xl/sharedStrings.xml><?xml version="1.0" encoding="utf-8"?>
<sst xmlns="http://schemas.openxmlformats.org/spreadsheetml/2006/main" count="83" uniqueCount="78">
  <si>
    <t>Date</t>
  </si>
  <si>
    <t>Intitulé</t>
  </si>
  <si>
    <t>Beneficiaire</t>
  </si>
  <si>
    <t>Professionnel 
de sante</t>
  </si>
  <si>
    <t>Payeur</t>
  </si>
  <si>
    <t>Base Secu
BR</t>
  </si>
  <si>
    <t>Montant
 payer</t>
  </si>
  <si>
    <t>SOINS</t>
  </si>
  <si>
    <t>Remb
reel</t>
  </si>
  <si>
    <t>CPAM</t>
  </si>
  <si>
    <t>% du BR</t>
  </si>
  <si>
    <t>MUTUELLE</t>
  </si>
  <si>
    <t>Taux de
remboursement</t>
  </si>
  <si>
    <t>Montant à
rembourser</t>
  </si>
  <si>
    <t>Montant
Remboursé</t>
  </si>
  <si>
    <t>Total
remboursé</t>
  </si>
  <si>
    <t>Reste à
Charge</t>
  </si>
  <si>
    <t>Base à
remb.</t>
  </si>
  <si>
    <t>% Cpam</t>
  </si>
  <si>
    <t>Professionnel</t>
  </si>
  <si>
    <t>BR</t>
  </si>
  <si>
    <t>Medic vignette bleue</t>
  </si>
  <si>
    <t>Medic vignette orange</t>
  </si>
  <si>
    <t>%Mutuelle</t>
  </si>
  <si>
    <t>Medicaments generiques</t>
  </si>
  <si>
    <t>Franchise</t>
  </si>
  <si>
    <t>Detartrage</t>
  </si>
  <si>
    <t>Carie 1 face</t>
  </si>
  <si>
    <t>Generaliste S1 OPTAM</t>
  </si>
  <si>
    <t>Acupuncteur</t>
  </si>
  <si>
    <t>Allergologue</t>
  </si>
  <si>
    <t>Ambulance</t>
  </si>
  <si>
    <t>Anesthésiste</t>
  </si>
  <si>
    <t>Cancérologue</t>
  </si>
  <si>
    <t>Cardiologue</t>
  </si>
  <si>
    <t>Chirurgien</t>
  </si>
  <si>
    <t>Dentiste</t>
  </si>
  <si>
    <t>Dermatologue</t>
  </si>
  <si>
    <t>Diabétologue</t>
  </si>
  <si>
    <t>Dialyse</t>
  </si>
  <si>
    <t>Echographiste</t>
  </si>
  <si>
    <t>Endocrinologue</t>
  </si>
  <si>
    <t>Gastro-entérologue</t>
  </si>
  <si>
    <t>Généraliste</t>
  </si>
  <si>
    <t>Généticien</t>
  </si>
  <si>
    <t>Gériatre</t>
  </si>
  <si>
    <t>Gynécologue</t>
  </si>
  <si>
    <t>Hématologue</t>
  </si>
  <si>
    <t>Hépatologue</t>
  </si>
  <si>
    <t>Homéopathe</t>
  </si>
  <si>
    <t>Infirmier</t>
  </si>
  <si>
    <t>Kinésithérapeute</t>
  </si>
  <si>
    <t>Néphrologue</t>
  </si>
  <si>
    <t>Neurologue</t>
  </si>
  <si>
    <t>Neurospychiatre</t>
  </si>
  <si>
    <t>Obstétricien</t>
  </si>
  <si>
    <t>Ophtalmologiste</t>
  </si>
  <si>
    <t>Orthopédiste</t>
  </si>
  <si>
    <t>Orthophoniste</t>
  </si>
  <si>
    <t>ORL</t>
  </si>
  <si>
    <t>Pédiatre</t>
  </si>
  <si>
    <t>Pédicure-podologue</t>
  </si>
  <si>
    <t>Pharmacie</t>
  </si>
  <si>
    <t>Pneumologue</t>
  </si>
  <si>
    <t>Psychologue</t>
  </si>
  <si>
    <t>Psychiatre</t>
  </si>
  <si>
    <t>Radiologue</t>
  </si>
  <si>
    <t>Taxi conventionné</t>
  </si>
  <si>
    <t>Urologue</t>
  </si>
  <si>
    <t>couronne 1</t>
  </si>
  <si>
    <t>couronne 2</t>
  </si>
  <si>
    <t>Colonne "Professionnel" appelation "groupe1"</t>
  </si>
  <si>
    <t>Tableau entier appelation " tableau1"</t>
  </si>
  <si>
    <t>Choisir un professionnel de sante</t>
  </si>
  <si>
    <t>dans la liste deroulante</t>
  </si>
  <si>
    <t>inserer le "montant payer"</t>
  </si>
  <si>
    <t>Pourquoi la ligne 4 ne fonctionne pas?</t>
  </si>
  <si>
    <t>Pourquoi le professionnel 
de sante "couronne 1" et "couronne 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</si>
</sst>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9" fontId="0" fillId="0" borderId="0" xfId="2" applyFont="1"/>
    <xf numFmtId="164" fontId="0" fillId="0" borderId="0" xfId="0" applyNumberFormat="1"/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 wrapText="1"/>
    </xf>
    <xf numFmtId="9" fontId="0" fillId="0" borderId="1" xfId="2" applyFont="1" applyBorder="1"/>
    <xf numFmtId="0" fontId="0" fillId="7" borderId="14" xfId="0" applyFill="1" applyBorder="1" applyAlignment="1">
      <alignment horizontal="center" vertical="center"/>
    </xf>
    <xf numFmtId="0" fontId="0" fillId="7" borderId="13" xfId="0" applyFill="1" applyBorder="1" applyAlignment="1">
      <alignment vertical="center"/>
    </xf>
    <xf numFmtId="0" fontId="0" fillId="7" borderId="14" xfId="0" applyFill="1" applyBorder="1" applyAlignment="1">
      <alignment vertical="center"/>
    </xf>
    <xf numFmtId="164" fontId="0" fillId="7" borderId="14" xfId="0" applyNumberFormat="1" applyFill="1" applyBorder="1" applyAlignment="1">
      <alignment vertical="center"/>
    </xf>
    <xf numFmtId="44" fontId="0" fillId="8" borderId="14" xfId="1" applyFont="1" applyFill="1" applyBorder="1" applyAlignment="1">
      <alignment vertical="center"/>
    </xf>
    <xf numFmtId="44" fontId="0" fillId="9" borderId="14" xfId="1" applyFont="1" applyFill="1" applyBorder="1" applyAlignment="1">
      <alignment vertical="center"/>
    </xf>
    <xf numFmtId="44" fontId="0" fillId="5" borderId="14" xfId="1" applyFont="1" applyFill="1" applyBorder="1" applyAlignment="1">
      <alignment vertical="center"/>
    </xf>
    <xf numFmtId="164" fontId="5" fillId="6" borderId="15" xfId="0" applyNumberFormat="1" applyFont="1" applyFill="1" applyBorder="1" applyAlignment="1">
      <alignment vertical="center"/>
    </xf>
    <xf numFmtId="9" fontId="0" fillId="0" borderId="1" xfId="2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9" fontId="2" fillId="7" borderId="1" xfId="2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2" fillId="7" borderId="1" xfId="1" applyFont="1" applyFill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1" xfId="1" applyFont="1" applyBorder="1"/>
    <xf numFmtId="0" fontId="2" fillId="7" borderId="1" xfId="2" applyNumberFormat="1" applyFont="1" applyFill="1" applyBorder="1" applyAlignment="1">
      <alignment horizontal="center" vertical="center"/>
    </xf>
    <xf numFmtId="0" fontId="0" fillId="0" borderId="1" xfId="2" applyNumberFormat="1" applyFont="1" applyBorder="1" applyAlignment="1">
      <alignment horizontal="center" vertical="center"/>
    </xf>
    <xf numFmtId="0" fontId="0" fillId="0" borderId="1" xfId="2" applyNumberFormat="1" applyFont="1" applyBorder="1" applyAlignment="1">
      <alignment horizontal="center"/>
    </xf>
    <xf numFmtId="9" fontId="0" fillId="3" borderId="8" xfId="2" applyFont="1" applyFill="1" applyBorder="1" applyAlignment="1">
      <alignment horizontal="center" vertical="center" wrapText="1"/>
    </xf>
    <xf numFmtId="0" fontId="2" fillId="2" borderId="10" xfId="1" applyNumberFormat="1" applyFont="1" applyFill="1" applyBorder="1" applyAlignment="1">
      <alignment horizontal="center" vertical="center" wrapText="1"/>
    </xf>
    <xf numFmtId="0" fontId="0" fillId="0" borderId="0" xfId="1" applyNumberFormat="1" applyFont="1"/>
    <xf numFmtId="165" fontId="0" fillId="7" borderId="14" xfId="1" applyNumberFormat="1" applyFont="1" applyFill="1" applyBorder="1" applyAlignment="1">
      <alignment vertical="center"/>
    </xf>
    <xf numFmtId="10" fontId="0" fillId="7" borderId="14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left" vertical="center"/>
    </xf>
    <xf numFmtId="49" fontId="0" fillId="0" borderId="1" xfId="0" applyNumberFormat="1" applyBorder="1" applyAlignment="1">
      <alignment horizontal="left"/>
    </xf>
    <xf numFmtId="10" fontId="0" fillId="8" borderId="14" xfId="2" applyNumberFormat="1" applyFont="1" applyFill="1" applyBorder="1" applyAlignment="1">
      <alignment horizontal="center" vertical="center"/>
    </xf>
    <xf numFmtId="44" fontId="0" fillId="8" borderId="14" xfId="1" applyFont="1" applyFill="1" applyBorder="1" applyAlignment="1">
      <alignment horizontal="center" vertical="center"/>
    </xf>
    <xf numFmtId="10" fontId="0" fillId="10" borderId="14" xfId="2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9" fontId="3" fillId="3" borderId="3" xfId="2" applyFont="1" applyFill="1" applyBorder="1" applyAlignment="1">
      <alignment horizontal="center" vertical="center"/>
    </xf>
    <xf numFmtId="9" fontId="3" fillId="3" borderId="4" xfId="2" applyFont="1" applyFill="1" applyBorder="1" applyAlignment="1">
      <alignment horizontal="center" vertical="center"/>
    </xf>
    <xf numFmtId="9" fontId="3" fillId="3" borderId="5" xfId="2" applyFont="1" applyFill="1" applyBorder="1" applyAlignment="1">
      <alignment horizontal="center" vertical="center"/>
    </xf>
    <xf numFmtId="9" fontId="3" fillId="3" borderId="6" xfId="2" applyFont="1" applyFill="1" applyBorder="1" applyAlignment="1">
      <alignment horizontal="center" vertical="center"/>
    </xf>
    <xf numFmtId="9" fontId="3" fillId="3" borderId="2" xfId="2" applyFont="1" applyFill="1" applyBorder="1" applyAlignment="1">
      <alignment horizontal="center" vertical="center"/>
    </xf>
    <xf numFmtId="9" fontId="3" fillId="3" borderId="7" xfId="2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/>
  </cellXfs>
  <cellStyles count="3">
    <cellStyle name="Monétaire" xfId="1" builtinId="4"/>
    <cellStyle name="Normal" xfId="0" builtinId="0"/>
    <cellStyle name="Pourcentage" xfId="2" builtinId="5"/>
  </cellStyles>
  <dxfs count="1">
    <dxf>
      <font>
        <b val="0"/>
        <i/>
        <strike val="0"/>
        <color theme="1"/>
      </font>
      <fill>
        <patternFill patternType="gray125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0B89E-9E23-41F3-A7B8-A8AEF47EB653}">
  <sheetPr>
    <tabColor theme="5" tint="-0.249977111117893"/>
  </sheetPr>
  <dimension ref="A1:V48"/>
  <sheetViews>
    <sheetView tabSelected="1" workbookViewId="0">
      <pane ySplit="3" topLeftCell="A4" activePane="bottomLeft" state="frozen"/>
      <selection pane="bottomLeft" activeCell="U22" sqref="U22"/>
    </sheetView>
  </sheetViews>
  <sheetFormatPr baseColWidth="10" defaultRowHeight="15" x14ac:dyDescent="0.25"/>
  <cols>
    <col min="4" max="4" width="24" style="2" customWidth="1"/>
    <col min="7" max="7" width="11.42578125" style="37"/>
    <col min="8" max="8" width="19.7109375" style="3" bestFit="1" customWidth="1"/>
    <col min="9" max="9" width="13.5703125" customWidth="1"/>
    <col min="14" max="14" width="14.140625" customWidth="1"/>
    <col min="17" max="17" width="1.140625" customWidth="1"/>
  </cols>
  <sheetData>
    <row r="1" spans="1:22" ht="15" customHeight="1" x14ac:dyDescent="0.25">
      <c r="A1" s="45" t="s">
        <v>7</v>
      </c>
      <c r="B1" s="46"/>
      <c r="C1" s="46"/>
      <c r="D1" s="46"/>
      <c r="E1" s="46"/>
      <c r="F1" s="46"/>
      <c r="G1" s="47"/>
      <c r="H1" s="51" t="s">
        <v>9</v>
      </c>
      <c r="I1" s="52"/>
      <c r="J1" s="52"/>
      <c r="K1" s="53"/>
      <c r="L1" s="57" t="s">
        <v>11</v>
      </c>
      <c r="M1" s="58"/>
      <c r="N1" s="59"/>
    </row>
    <row r="2" spans="1:22" ht="15.75" customHeight="1" thickBot="1" x14ac:dyDescent="0.3">
      <c r="A2" s="48"/>
      <c r="B2" s="49"/>
      <c r="C2" s="49"/>
      <c r="D2" s="49"/>
      <c r="E2" s="49"/>
      <c r="F2" s="49"/>
      <c r="G2" s="50"/>
      <c r="H2" s="54"/>
      <c r="I2" s="55"/>
      <c r="J2" s="55"/>
      <c r="K2" s="56"/>
      <c r="L2" s="60"/>
      <c r="M2" s="61"/>
      <c r="N2" s="62"/>
    </row>
    <row r="3" spans="1:22" s="2" customFormat="1" ht="38.25" thickBot="1" x14ac:dyDescent="0.3">
      <c r="A3" s="5" t="s">
        <v>0</v>
      </c>
      <c r="B3" s="6" t="s">
        <v>1</v>
      </c>
      <c r="C3" s="6" t="s">
        <v>2</v>
      </c>
      <c r="D3" s="7" t="s">
        <v>3</v>
      </c>
      <c r="E3" s="6" t="s">
        <v>4</v>
      </c>
      <c r="F3" s="7" t="s">
        <v>5</v>
      </c>
      <c r="G3" s="36" t="s">
        <v>6</v>
      </c>
      <c r="H3" s="35" t="s">
        <v>12</v>
      </c>
      <c r="I3" s="8" t="s">
        <v>13</v>
      </c>
      <c r="J3" s="9" t="s">
        <v>25</v>
      </c>
      <c r="K3" s="10" t="s">
        <v>8</v>
      </c>
      <c r="L3" s="11" t="s">
        <v>17</v>
      </c>
      <c r="M3" s="12" t="s">
        <v>10</v>
      </c>
      <c r="N3" s="13" t="s">
        <v>14</v>
      </c>
      <c r="O3" s="14" t="s">
        <v>15</v>
      </c>
      <c r="P3" s="15" t="s">
        <v>16</v>
      </c>
    </row>
    <row r="4" spans="1:22" s="1" customFormat="1" ht="24" customHeight="1" thickBot="1" x14ac:dyDescent="0.3">
      <c r="A4" s="18"/>
      <c r="B4" s="19"/>
      <c r="C4" s="19"/>
      <c r="D4" s="17" t="s">
        <v>33</v>
      </c>
      <c r="E4" s="19"/>
      <c r="F4" s="20">
        <f t="shared" ref="F4:F45" si="0">IFERROR(VLOOKUP(D4,Tableau1,3,FALSE),0)</f>
        <v>50</v>
      </c>
      <c r="G4" s="38">
        <v>135</v>
      </c>
      <c r="H4" s="42">
        <f t="shared" ref="H4:H45" si="1">IFERROR(((VLOOKUP(D4,Tableau1,2))/100),)</f>
        <v>0</v>
      </c>
      <c r="I4" s="21">
        <f>F4*H4</f>
        <v>0</v>
      </c>
      <c r="J4" s="43">
        <f t="shared" ref="J4:J45" si="2">IFERROR(((VLOOKUP(D4,Tableau1,4))),)</f>
        <v>0</v>
      </c>
      <c r="K4" s="21">
        <f>IFERROR(I4-J4,"")</f>
        <v>0</v>
      </c>
      <c r="L4" s="22">
        <f>I4</f>
        <v>0</v>
      </c>
      <c r="M4" s="44">
        <f t="shared" ref="M4:M45" si="3">IFERROR(((VLOOKUP(D4,Tableau1,4))),)</f>
        <v>0</v>
      </c>
      <c r="N4" s="22">
        <f>(F4-I4)*M4</f>
        <v>0</v>
      </c>
      <c r="O4" s="23">
        <f>IF(K4+N4&gt;G4,G4,K4+N4)</f>
        <v>0</v>
      </c>
      <c r="P4" s="24">
        <f>IF(G4-O4&lt;0,0,G4-O4)</f>
        <v>135</v>
      </c>
      <c r="R4" s="63" t="s">
        <v>73</v>
      </c>
    </row>
    <row r="5" spans="1:22" s="1" customFormat="1" ht="24" customHeight="1" thickBot="1" x14ac:dyDescent="0.3">
      <c r="A5" s="18"/>
      <c r="B5" s="19"/>
      <c r="C5" s="19"/>
      <c r="D5" s="17" t="s">
        <v>36</v>
      </c>
      <c r="E5" s="19"/>
      <c r="F5" s="20">
        <f t="shared" si="0"/>
        <v>23</v>
      </c>
      <c r="G5" s="38">
        <v>25</v>
      </c>
      <c r="H5" s="42">
        <f t="shared" si="1"/>
        <v>0.6</v>
      </c>
      <c r="I5" s="21">
        <f>IFERROR(F5*H5,"")</f>
        <v>13.799999999999999</v>
      </c>
      <c r="J5" s="43">
        <f t="shared" si="2"/>
        <v>1</v>
      </c>
      <c r="K5" s="21">
        <f t="shared" ref="K5:K45" si="4">IFERROR(I5-J5,"")</f>
        <v>12.799999999999999</v>
      </c>
      <c r="L5" s="22">
        <f t="shared" ref="L5:L45" si="5">I5</f>
        <v>13.799999999999999</v>
      </c>
      <c r="M5" s="44">
        <f t="shared" si="3"/>
        <v>1</v>
      </c>
      <c r="N5" s="22">
        <f t="shared" ref="N5:N45" si="6">(F5-I5)*M5</f>
        <v>9.2000000000000011</v>
      </c>
      <c r="O5" s="23">
        <f t="shared" ref="O5:O45" si="7">IF(K5+N5&gt;G5,G5,K5+N5)</f>
        <v>22</v>
      </c>
      <c r="P5" s="24">
        <f t="shared" ref="P5:P45" si="8">IF(G5-O5&lt;0,0,G5-O5)</f>
        <v>3</v>
      </c>
      <c r="R5" s="63" t="s">
        <v>74</v>
      </c>
    </row>
    <row r="6" spans="1:22" s="1" customFormat="1" ht="24" customHeight="1" thickBot="1" x14ac:dyDescent="0.3">
      <c r="A6" s="18"/>
      <c r="B6" s="19"/>
      <c r="C6" s="19"/>
      <c r="D6" s="17" t="s">
        <v>34</v>
      </c>
      <c r="E6" s="19"/>
      <c r="F6" s="20">
        <f t="shared" si="0"/>
        <v>51</v>
      </c>
      <c r="G6" s="38">
        <v>51</v>
      </c>
      <c r="H6" s="42">
        <f t="shared" si="1"/>
        <v>0.7</v>
      </c>
      <c r="I6" s="21">
        <f t="shared" ref="I6:I45" si="9">IFERROR(F6*H6,"")</f>
        <v>35.699999999999996</v>
      </c>
      <c r="J6" s="43">
        <f t="shared" si="2"/>
        <v>1</v>
      </c>
      <c r="K6" s="21">
        <f t="shared" si="4"/>
        <v>34.699999999999996</v>
      </c>
      <c r="L6" s="22">
        <f t="shared" si="5"/>
        <v>35.699999999999996</v>
      </c>
      <c r="M6" s="44">
        <f t="shared" si="3"/>
        <v>1</v>
      </c>
      <c r="N6" s="22">
        <f t="shared" si="6"/>
        <v>15.300000000000004</v>
      </c>
      <c r="O6" s="23">
        <f t="shared" si="7"/>
        <v>50</v>
      </c>
      <c r="P6" s="24">
        <f t="shared" si="8"/>
        <v>1</v>
      </c>
      <c r="R6" s="63" t="s">
        <v>75</v>
      </c>
    </row>
    <row r="7" spans="1:22" s="1" customFormat="1" ht="24" customHeight="1" thickBot="1" x14ac:dyDescent="0.3">
      <c r="A7" s="18"/>
      <c r="B7" s="19"/>
      <c r="C7" s="19"/>
      <c r="D7" s="17" t="s">
        <v>37</v>
      </c>
      <c r="E7" s="19"/>
      <c r="F7" s="20">
        <f t="shared" si="0"/>
        <v>50</v>
      </c>
      <c r="G7" s="38">
        <v>55</v>
      </c>
      <c r="H7" s="42">
        <f t="shared" si="1"/>
        <v>0.7</v>
      </c>
      <c r="I7" s="21">
        <f t="shared" si="9"/>
        <v>35</v>
      </c>
      <c r="J7" s="43">
        <f t="shared" si="2"/>
        <v>1</v>
      </c>
      <c r="K7" s="21">
        <f t="shared" si="4"/>
        <v>34</v>
      </c>
      <c r="L7" s="22">
        <f t="shared" si="5"/>
        <v>35</v>
      </c>
      <c r="M7" s="44">
        <f t="shared" si="3"/>
        <v>1</v>
      </c>
      <c r="N7" s="22">
        <f t="shared" si="6"/>
        <v>15</v>
      </c>
      <c r="O7" s="23">
        <f t="shared" si="7"/>
        <v>49</v>
      </c>
      <c r="P7" s="24">
        <f t="shared" si="8"/>
        <v>6</v>
      </c>
    </row>
    <row r="8" spans="1:22" s="1" customFormat="1" ht="24" customHeight="1" thickBot="1" x14ac:dyDescent="0.3">
      <c r="A8" s="18"/>
      <c r="B8" s="19"/>
      <c r="C8" s="19"/>
      <c r="D8" s="17"/>
      <c r="E8" s="19"/>
      <c r="F8" s="20">
        <f t="shared" si="0"/>
        <v>0</v>
      </c>
      <c r="G8" s="38"/>
      <c r="H8" s="42">
        <f t="shared" si="1"/>
        <v>0</v>
      </c>
      <c r="I8" s="21">
        <f t="shared" si="9"/>
        <v>0</v>
      </c>
      <c r="J8" s="43">
        <f t="shared" si="2"/>
        <v>0</v>
      </c>
      <c r="K8" s="21">
        <f t="shared" si="4"/>
        <v>0</v>
      </c>
      <c r="L8" s="22">
        <f t="shared" si="5"/>
        <v>0</v>
      </c>
      <c r="M8" s="44">
        <f t="shared" si="3"/>
        <v>0</v>
      </c>
      <c r="N8" s="22">
        <f t="shared" si="6"/>
        <v>0</v>
      </c>
      <c r="O8" s="23">
        <f t="shared" si="7"/>
        <v>0</v>
      </c>
      <c r="P8" s="24">
        <f t="shared" si="8"/>
        <v>0</v>
      </c>
    </row>
    <row r="9" spans="1:22" s="1" customFormat="1" ht="24" customHeight="1" thickBot="1" x14ac:dyDescent="0.3">
      <c r="A9" s="18"/>
      <c r="B9" s="19"/>
      <c r="C9" s="19"/>
      <c r="D9" s="17"/>
      <c r="E9" s="19"/>
      <c r="F9" s="20">
        <f t="shared" si="0"/>
        <v>0</v>
      </c>
      <c r="G9" s="38"/>
      <c r="H9" s="42">
        <f t="shared" si="1"/>
        <v>0</v>
      </c>
      <c r="I9" s="21">
        <f t="shared" si="9"/>
        <v>0</v>
      </c>
      <c r="J9" s="43">
        <f t="shared" si="2"/>
        <v>0</v>
      </c>
      <c r="K9" s="21">
        <f t="shared" si="4"/>
        <v>0</v>
      </c>
      <c r="L9" s="22">
        <f t="shared" si="5"/>
        <v>0</v>
      </c>
      <c r="M9" s="44">
        <f t="shared" si="3"/>
        <v>0</v>
      </c>
      <c r="N9" s="22">
        <f t="shared" si="6"/>
        <v>0</v>
      </c>
      <c r="O9" s="23">
        <f t="shared" si="7"/>
        <v>0</v>
      </c>
      <c r="P9" s="24">
        <f t="shared" si="8"/>
        <v>0</v>
      </c>
      <c r="R9" s="64" t="s">
        <v>76</v>
      </c>
    </row>
    <row r="10" spans="1:22" s="1" customFormat="1" ht="24" customHeight="1" thickBot="1" x14ac:dyDescent="0.3">
      <c r="A10" s="18"/>
      <c r="B10" s="19"/>
      <c r="C10" s="19"/>
      <c r="D10" s="17"/>
      <c r="E10" s="19"/>
      <c r="F10" s="20">
        <f t="shared" si="0"/>
        <v>0</v>
      </c>
      <c r="G10" s="38"/>
      <c r="H10" s="42">
        <f t="shared" si="1"/>
        <v>0</v>
      </c>
      <c r="I10" s="21">
        <f t="shared" si="9"/>
        <v>0</v>
      </c>
      <c r="J10" s="43">
        <f t="shared" si="2"/>
        <v>0</v>
      </c>
      <c r="K10" s="21">
        <f t="shared" si="4"/>
        <v>0</v>
      </c>
      <c r="L10" s="22">
        <f t="shared" si="5"/>
        <v>0</v>
      </c>
      <c r="M10" s="44">
        <f t="shared" si="3"/>
        <v>0</v>
      </c>
      <c r="N10" s="22">
        <f t="shared" si="6"/>
        <v>0</v>
      </c>
      <c r="O10" s="23">
        <f t="shared" si="7"/>
        <v>0</v>
      </c>
      <c r="P10" s="24">
        <f t="shared" si="8"/>
        <v>0</v>
      </c>
    </row>
    <row r="11" spans="1:22" s="1" customFormat="1" ht="24" customHeight="1" thickBot="1" x14ac:dyDescent="0.3">
      <c r="A11" s="18"/>
      <c r="B11" s="19"/>
      <c r="C11" s="19"/>
      <c r="D11" s="17"/>
      <c r="E11" s="19"/>
      <c r="F11" s="20">
        <f t="shared" si="0"/>
        <v>0</v>
      </c>
      <c r="G11" s="38"/>
      <c r="H11" s="42">
        <f t="shared" si="1"/>
        <v>0</v>
      </c>
      <c r="I11" s="21">
        <f t="shared" si="9"/>
        <v>0</v>
      </c>
      <c r="J11" s="43">
        <f t="shared" si="2"/>
        <v>0</v>
      </c>
      <c r="K11" s="21">
        <f t="shared" si="4"/>
        <v>0</v>
      </c>
      <c r="L11" s="22">
        <f t="shared" si="5"/>
        <v>0</v>
      </c>
      <c r="M11" s="44">
        <f t="shared" si="3"/>
        <v>0</v>
      </c>
      <c r="N11" s="22">
        <f t="shared" si="6"/>
        <v>0</v>
      </c>
      <c r="O11" s="23">
        <f t="shared" si="7"/>
        <v>0</v>
      </c>
      <c r="P11" s="24">
        <f t="shared" si="8"/>
        <v>0</v>
      </c>
      <c r="R11" s="65" t="s">
        <v>77</v>
      </c>
      <c r="S11" s="65"/>
      <c r="T11" s="65"/>
      <c r="U11" s="65"/>
      <c r="V11" s="65"/>
    </row>
    <row r="12" spans="1:22" s="1" customFormat="1" ht="24" customHeight="1" thickBot="1" x14ac:dyDescent="0.3">
      <c r="A12" s="18"/>
      <c r="B12" s="19"/>
      <c r="C12" s="19"/>
      <c r="D12" s="17"/>
      <c r="E12" s="19"/>
      <c r="F12" s="20">
        <f t="shared" si="0"/>
        <v>0</v>
      </c>
      <c r="G12" s="38"/>
      <c r="H12" s="42">
        <f t="shared" si="1"/>
        <v>0</v>
      </c>
      <c r="I12" s="21">
        <f t="shared" si="9"/>
        <v>0</v>
      </c>
      <c r="J12" s="43">
        <f t="shared" si="2"/>
        <v>0</v>
      </c>
      <c r="K12" s="21">
        <f t="shared" si="4"/>
        <v>0</v>
      </c>
      <c r="L12" s="22">
        <f t="shared" si="5"/>
        <v>0</v>
      </c>
      <c r="M12" s="44">
        <f t="shared" si="3"/>
        <v>0</v>
      </c>
      <c r="N12" s="22">
        <f t="shared" si="6"/>
        <v>0</v>
      </c>
      <c r="O12" s="23">
        <f t="shared" si="7"/>
        <v>0</v>
      </c>
      <c r="P12" s="24">
        <f t="shared" si="8"/>
        <v>0</v>
      </c>
      <c r="R12" s="65"/>
      <c r="S12" s="65"/>
      <c r="T12" s="65"/>
      <c r="U12" s="65"/>
      <c r="V12" s="65"/>
    </row>
    <row r="13" spans="1:22" s="1" customFormat="1" ht="24" customHeight="1" thickBot="1" x14ac:dyDescent="0.3">
      <c r="A13" s="18"/>
      <c r="B13" s="19"/>
      <c r="C13" s="19"/>
      <c r="D13" s="17"/>
      <c r="E13" s="19"/>
      <c r="F13" s="20">
        <f t="shared" si="0"/>
        <v>0</v>
      </c>
      <c r="G13" s="38"/>
      <c r="H13" s="42">
        <f t="shared" si="1"/>
        <v>0</v>
      </c>
      <c r="I13" s="21">
        <f t="shared" si="9"/>
        <v>0</v>
      </c>
      <c r="J13" s="43">
        <f t="shared" si="2"/>
        <v>0</v>
      </c>
      <c r="K13" s="21">
        <f t="shared" si="4"/>
        <v>0</v>
      </c>
      <c r="L13" s="22">
        <f t="shared" si="5"/>
        <v>0</v>
      </c>
      <c r="M13" s="44">
        <f t="shared" si="3"/>
        <v>0</v>
      </c>
      <c r="N13" s="22">
        <f t="shared" si="6"/>
        <v>0</v>
      </c>
      <c r="O13" s="23">
        <f t="shared" si="7"/>
        <v>0</v>
      </c>
      <c r="P13" s="24">
        <f t="shared" si="8"/>
        <v>0</v>
      </c>
      <c r="R13" s="65"/>
      <c r="S13" s="65"/>
      <c r="T13" s="65"/>
      <c r="U13" s="65"/>
      <c r="V13" s="65"/>
    </row>
    <row r="14" spans="1:22" s="1" customFormat="1" ht="24" customHeight="1" thickBot="1" x14ac:dyDescent="0.3">
      <c r="A14" s="18"/>
      <c r="B14" s="19"/>
      <c r="C14" s="19"/>
      <c r="D14" s="17"/>
      <c r="E14" s="19"/>
      <c r="F14" s="20">
        <f t="shared" si="0"/>
        <v>0</v>
      </c>
      <c r="G14" s="38"/>
      <c r="H14" s="42">
        <f t="shared" si="1"/>
        <v>0</v>
      </c>
      <c r="I14" s="21">
        <f t="shared" si="9"/>
        <v>0</v>
      </c>
      <c r="J14" s="43">
        <f t="shared" si="2"/>
        <v>0</v>
      </c>
      <c r="K14" s="21">
        <f t="shared" si="4"/>
        <v>0</v>
      </c>
      <c r="L14" s="22">
        <f t="shared" si="5"/>
        <v>0</v>
      </c>
      <c r="M14" s="44">
        <f t="shared" si="3"/>
        <v>0</v>
      </c>
      <c r="N14" s="22">
        <f t="shared" si="6"/>
        <v>0</v>
      </c>
      <c r="O14" s="23">
        <f t="shared" si="7"/>
        <v>0</v>
      </c>
      <c r="P14" s="24">
        <f t="shared" si="8"/>
        <v>0</v>
      </c>
      <c r="R14" s="65"/>
      <c r="S14" s="65"/>
      <c r="T14" s="65"/>
      <c r="U14" s="65"/>
      <c r="V14" s="65"/>
    </row>
    <row r="15" spans="1:22" s="1" customFormat="1" ht="24" customHeight="1" thickBot="1" x14ac:dyDescent="0.3">
      <c r="A15" s="18"/>
      <c r="B15" s="19"/>
      <c r="C15" s="19"/>
      <c r="D15" s="17"/>
      <c r="E15" s="19"/>
      <c r="F15" s="20">
        <f t="shared" si="0"/>
        <v>0</v>
      </c>
      <c r="G15" s="38"/>
      <c r="H15" s="42">
        <f t="shared" si="1"/>
        <v>0</v>
      </c>
      <c r="I15" s="21">
        <f t="shared" si="9"/>
        <v>0</v>
      </c>
      <c r="J15" s="43">
        <f t="shared" si="2"/>
        <v>0</v>
      </c>
      <c r="K15" s="21">
        <f t="shared" si="4"/>
        <v>0</v>
      </c>
      <c r="L15" s="22">
        <f t="shared" si="5"/>
        <v>0</v>
      </c>
      <c r="M15" s="44">
        <f t="shared" si="3"/>
        <v>0</v>
      </c>
      <c r="N15" s="22">
        <f t="shared" si="6"/>
        <v>0</v>
      </c>
      <c r="O15" s="23">
        <f t="shared" si="7"/>
        <v>0</v>
      </c>
      <c r="P15" s="24">
        <f t="shared" si="8"/>
        <v>0</v>
      </c>
      <c r="R15" s="65"/>
      <c r="S15" s="65"/>
      <c r="T15" s="65"/>
      <c r="U15" s="65"/>
      <c r="V15" s="65"/>
    </row>
    <row r="16" spans="1:22" s="1" customFormat="1" ht="24" customHeight="1" thickBot="1" x14ac:dyDescent="0.3">
      <c r="A16" s="18"/>
      <c r="B16" s="19"/>
      <c r="C16" s="19"/>
      <c r="D16" s="17"/>
      <c r="E16" s="19"/>
      <c r="F16" s="20">
        <f t="shared" si="0"/>
        <v>0</v>
      </c>
      <c r="G16" s="38"/>
      <c r="H16" s="42">
        <f t="shared" si="1"/>
        <v>0</v>
      </c>
      <c r="I16" s="21">
        <f t="shared" si="9"/>
        <v>0</v>
      </c>
      <c r="J16" s="43">
        <f t="shared" si="2"/>
        <v>0</v>
      </c>
      <c r="K16" s="21">
        <f t="shared" si="4"/>
        <v>0</v>
      </c>
      <c r="L16" s="22">
        <f t="shared" si="5"/>
        <v>0</v>
      </c>
      <c r="M16" s="44">
        <f t="shared" si="3"/>
        <v>0</v>
      </c>
      <c r="N16" s="22">
        <f t="shared" si="6"/>
        <v>0</v>
      </c>
      <c r="O16" s="23">
        <f t="shared" si="7"/>
        <v>0</v>
      </c>
      <c r="P16" s="24">
        <f t="shared" si="8"/>
        <v>0</v>
      </c>
      <c r="R16" s="65"/>
      <c r="S16" s="65"/>
      <c r="T16" s="65"/>
      <c r="U16" s="65"/>
      <c r="V16" s="65"/>
    </row>
    <row r="17" spans="1:22" s="1" customFormat="1" ht="24" customHeight="1" thickBot="1" x14ac:dyDescent="0.3">
      <c r="A17" s="18"/>
      <c r="B17" s="19"/>
      <c r="C17" s="19"/>
      <c r="D17" s="17"/>
      <c r="E17" s="19"/>
      <c r="F17" s="20">
        <f t="shared" si="0"/>
        <v>0</v>
      </c>
      <c r="G17" s="38"/>
      <c r="H17" s="42">
        <f t="shared" si="1"/>
        <v>0</v>
      </c>
      <c r="I17" s="21">
        <f t="shared" si="9"/>
        <v>0</v>
      </c>
      <c r="J17" s="43">
        <f t="shared" si="2"/>
        <v>0</v>
      </c>
      <c r="K17" s="21">
        <f t="shared" si="4"/>
        <v>0</v>
      </c>
      <c r="L17" s="22">
        <f t="shared" si="5"/>
        <v>0</v>
      </c>
      <c r="M17" s="44">
        <f t="shared" si="3"/>
        <v>0</v>
      </c>
      <c r="N17" s="22">
        <f t="shared" si="6"/>
        <v>0</v>
      </c>
      <c r="O17" s="23">
        <f t="shared" si="7"/>
        <v>0</v>
      </c>
      <c r="P17" s="24">
        <f t="shared" si="8"/>
        <v>0</v>
      </c>
      <c r="R17" s="65"/>
      <c r="S17" s="65"/>
      <c r="T17" s="65"/>
      <c r="U17" s="65"/>
      <c r="V17" s="65"/>
    </row>
    <row r="18" spans="1:22" s="1" customFormat="1" ht="24" customHeight="1" thickBot="1" x14ac:dyDescent="0.3">
      <c r="A18" s="18"/>
      <c r="B18" s="19"/>
      <c r="C18" s="19"/>
      <c r="D18" s="17"/>
      <c r="E18" s="19"/>
      <c r="F18" s="20">
        <f t="shared" si="0"/>
        <v>0</v>
      </c>
      <c r="G18" s="38"/>
      <c r="H18" s="42">
        <f t="shared" si="1"/>
        <v>0</v>
      </c>
      <c r="I18" s="21">
        <f t="shared" si="9"/>
        <v>0</v>
      </c>
      <c r="J18" s="43">
        <f t="shared" si="2"/>
        <v>0</v>
      </c>
      <c r="K18" s="21">
        <f t="shared" si="4"/>
        <v>0</v>
      </c>
      <c r="L18" s="22">
        <f t="shared" si="5"/>
        <v>0</v>
      </c>
      <c r="M18" s="44">
        <f t="shared" si="3"/>
        <v>0</v>
      </c>
      <c r="N18" s="22">
        <f t="shared" si="6"/>
        <v>0</v>
      </c>
      <c r="O18" s="23">
        <f t="shared" si="7"/>
        <v>0</v>
      </c>
      <c r="P18" s="24">
        <f t="shared" si="8"/>
        <v>0</v>
      </c>
    </row>
    <row r="19" spans="1:22" s="1" customFormat="1" ht="24" customHeight="1" thickBot="1" x14ac:dyDescent="0.3">
      <c r="A19" s="18"/>
      <c r="B19" s="19"/>
      <c r="C19" s="19"/>
      <c r="D19" s="17"/>
      <c r="E19" s="19"/>
      <c r="F19" s="20">
        <f t="shared" si="0"/>
        <v>0</v>
      </c>
      <c r="G19" s="38"/>
      <c r="H19" s="42">
        <f t="shared" si="1"/>
        <v>0</v>
      </c>
      <c r="I19" s="21">
        <f t="shared" si="9"/>
        <v>0</v>
      </c>
      <c r="J19" s="43">
        <f t="shared" si="2"/>
        <v>0</v>
      </c>
      <c r="K19" s="21">
        <f t="shared" si="4"/>
        <v>0</v>
      </c>
      <c r="L19" s="22">
        <f t="shared" si="5"/>
        <v>0</v>
      </c>
      <c r="M19" s="44">
        <f t="shared" si="3"/>
        <v>0</v>
      </c>
      <c r="N19" s="22">
        <f t="shared" si="6"/>
        <v>0</v>
      </c>
      <c r="O19" s="23">
        <f t="shared" si="7"/>
        <v>0</v>
      </c>
      <c r="P19" s="24">
        <f t="shared" si="8"/>
        <v>0</v>
      </c>
    </row>
    <row r="20" spans="1:22" s="1" customFormat="1" ht="24" customHeight="1" thickBot="1" x14ac:dyDescent="0.3">
      <c r="A20" s="18"/>
      <c r="B20" s="19"/>
      <c r="C20" s="19"/>
      <c r="D20" s="17"/>
      <c r="E20" s="19"/>
      <c r="F20" s="20">
        <f t="shared" si="0"/>
        <v>0</v>
      </c>
      <c r="G20" s="38"/>
      <c r="H20" s="42">
        <f t="shared" si="1"/>
        <v>0</v>
      </c>
      <c r="I20" s="21">
        <f t="shared" si="9"/>
        <v>0</v>
      </c>
      <c r="J20" s="43">
        <f t="shared" si="2"/>
        <v>0</v>
      </c>
      <c r="K20" s="21">
        <f t="shared" si="4"/>
        <v>0</v>
      </c>
      <c r="L20" s="22">
        <f t="shared" si="5"/>
        <v>0</v>
      </c>
      <c r="M20" s="44">
        <f t="shared" si="3"/>
        <v>0</v>
      </c>
      <c r="N20" s="22">
        <f t="shared" si="6"/>
        <v>0</v>
      </c>
      <c r="O20" s="23">
        <f t="shared" si="7"/>
        <v>0</v>
      </c>
      <c r="P20" s="24">
        <f t="shared" si="8"/>
        <v>0</v>
      </c>
    </row>
    <row r="21" spans="1:22" s="1" customFormat="1" ht="24" customHeight="1" thickBot="1" x14ac:dyDescent="0.3">
      <c r="A21" s="18"/>
      <c r="B21" s="19"/>
      <c r="C21" s="19"/>
      <c r="D21" s="17"/>
      <c r="E21" s="19"/>
      <c r="F21" s="20">
        <f t="shared" si="0"/>
        <v>0</v>
      </c>
      <c r="G21" s="38"/>
      <c r="H21" s="42">
        <f t="shared" si="1"/>
        <v>0</v>
      </c>
      <c r="I21" s="21">
        <f t="shared" si="9"/>
        <v>0</v>
      </c>
      <c r="J21" s="43">
        <f t="shared" si="2"/>
        <v>0</v>
      </c>
      <c r="K21" s="21">
        <f t="shared" si="4"/>
        <v>0</v>
      </c>
      <c r="L21" s="22">
        <f t="shared" si="5"/>
        <v>0</v>
      </c>
      <c r="M21" s="44">
        <f t="shared" si="3"/>
        <v>0</v>
      </c>
      <c r="N21" s="22">
        <f t="shared" si="6"/>
        <v>0</v>
      </c>
      <c r="O21" s="23">
        <f t="shared" si="7"/>
        <v>0</v>
      </c>
      <c r="P21" s="24">
        <f t="shared" si="8"/>
        <v>0</v>
      </c>
    </row>
    <row r="22" spans="1:22" s="1" customFormat="1" ht="24" customHeight="1" thickBot="1" x14ac:dyDescent="0.3">
      <c r="A22" s="18"/>
      <c r="B22" s="19"/>
      <c r="C22" s="19"/>
      <c r="D22" s="17"/>
      <c r="E22" s="19"/>
      <c r="F22" s="20">
        <f t="shared" si="0"/>
        <v>0</v>
      </c>
      <c r="G22" s="38"/>
      <c r="H22" s="42">
        <f t="shared" si="1"/>
        <v>0</v>
      </c>
      <c r="I22" s="21">
        <f t="shared" si="9"/>
        <v>0</v>
      </c>
      <c r="J22" s="43">
        <f t="shared" si="2"/>
        <v>0</v>
      </c>
      <c r="K22" s="21">
        <f t="shared" si="4"/>
        <v>0</v>
      </c>
      <c r="L22" s="22">
        <f t="shared" si="5"/>
        <v>0</v>
      </c>
      <c r="M22" s="44">
        <f t="shared" si="3"/>
        <v>0</v>
      </c>
      <c r="N22" s="22">
        <f t="shared" si="6"/>
        <v>0</v>
      </c>
      <c r="O22" s="23">
        <f t="shared" si="7"/>
        <v>0</v>
      </c>
      <c r="P22" s="24">
        <f t="shared" si="8"/>
        <v>0</v>
      </c>
    </row>
    <row r="23" spans="1:22" s="1" customFormat="1" ht="24" customHeight="1" thickBot="1" x14ac:dyDescent="0.3">
      <c r="A23" s="18"/>
      <c r="B23" s="19"/>
      <c r="C23" s="19"/>
      <c r="D23" s="17"/>
      <c r="E23" s="19"/>
      <c r="F23" s="20">
        <f t="shared" si="0"/>
        <v>0</v>
      </c>
      <c r="G23" s="38"/>
      <c r="H23" s="42">
        <f t="shared" si="1"/>
        <v>0</v>
      </c>
      <c r="I23" s="21">
        <f t="shared" si="9"/>
        <v>0</v>
      </c>
      <c r="J23" s="43">
        <f t="shared" si="2"/>
        <v>0</v>
      </c>
      <c r="K23" s="21">
        <f t="shared" si="4"/>
        <v>0</v>
      </c>
      <c r="L23" s="22">
        <f t="shared" si="5"/>
        <v>0</v>
      </c>
      <c r="M23" s="44">
        <f t="shared" si="3"/>
        <v>0</v>
      </c>
      <c r="N23" s="22">
        <f t="shared" si="6"/>
        <v>0</v>
      </c>
      <c r="O23" s="23">
        <f t="shared" si="7"/>
        <v>0</v>
      </c>
      <c r="P23" s="24">
        <f t="shared" si="8"/>
        <v>0</v>
      </c>
    </row>
    <row r="24" spans="1:22" s="1" customFormat="1" ht="24" customHeight="1" thickBot="1" x14ac:dyDescent="0.3">
      <c r="A24" s="18"/>
      <c r="B24" s="19"/>
      <c r="C24" s="19"/>
      <c r="D24" s="17"/>
      <c r="E24" s="19"/>
      <c r="F24" s="20">
        <f t="shared" si="0"/>
        <v>0</v>
      </c>
      <c r="G24" s="38"/>
      <c r="H24" s="42">
        <f t="shared" si="1"/>
        <v>0</v>
      </c>
      <c r="I24" s="21">
        <f t="shared" si="9"/>
        <v>0</v>
      </c>
      <c r="J24" s="43">
        <f t="shared" si="2"/>
        <v>0</v>
      </c>
      <c r="K24" s="21">
        <f t="shared" si="4"/>
        <v>0</v>
      </c>
      <c r="L24" s="22">
        <f t="shared" si="5"/>
        <v>0</v>
      </c>
      <c r="M24" s="44">
        <f t="shared" si="3"/>
        <v>0</v>
      </c>
      <c r="N24" s="22">
        <f t="shared" si="6"/>
        <v>0</v>
      </c>
      <c r="O24" s="23">
        <f t="shared" si="7"/>
        <v>0</v>
      </c>
      <c r="P24" s="24">
        <f t="shared" si="8"/>
        <v>0</v>
      </c>
    </row>
    <row r="25" spans="1:22" s="1" customFormat="1" ht="24" customHeight="1" thickBot="1" x14ac:dyDescent="0.3">
      <c r="A25" s="18"/>
      <c r="B25" s="19"/>
      <c r="C25" s="19"/>
      <c r="D25" s="17"/>
      <c r="E25" s="19"/>
      <c r="F25" s="20">
        <f t="shared" si="0"/>
        <v>0</v>
      </c>
      <c r="G25" s="38"/>
      <c r="H25" s="42">
        <f t="shared" si="1"/>
        <v>0</v>
      </c>
      <c r="I25" s="21">
        <f t="shared" si="9"/>
        <v>0</v>
      </c>
      <c r="J25" s="43">
        <f t="shared" si="2"/>
        <v>0</v>
      </c>
      <c r="K25" s="21">
        <f t="shared" si="4"/>
        <v>0</v>
      </c>
      <c r="L25" s="22">
        <f t="shared" si="5"/>
        <v>0</v>
      </c>
      <c r="M25" s="44">
        <f t="shared" si="3"/>
        <v>0</v>
      </c>
      <c r="N25" s="22">
        <f t="shared" si="6"/>
        <v>0</v>
      </c>
      <c r="O25" s="23">
        <f t="shared" si="7"/>
        <v>0</v>
      </c>
      <c r="P25" s="24">
        <f t="shared" si="8"/>
        <v>0</v>
      </c>
    </row>
    <row r="26" spans="1:22" s="1" customFormat="1" ht="24" customHeight="1" thickBot="1" x14ac:dyDescent="0.3">
      <c r="A26" s="18"/>
      <c r="B26" s="19"/>
      <c r="C26" s="19"/>
      <c r="D26" s="39"/>
      <c r="E26" s="19"/>
      <c r="F26" s="20">
        <f t="shared" si="0"/>
        <v>0</v>
      </c>
      <c r="G26" s="38"/>
      <c r="H26" s="42">
        <f t="shared" si="1"/>
        <v>0</v>
      </c>
      <c r="I26" s="21">
        <f t="shared" si="9"/>
        <v>0</v>
      </c>
      <c r="J26" s="43">
        <f t="shared" si="2"/>
        <v>0</v>
      </c>
      <c r="K26" s="21">
        <f t="shared" si="4"/>
        <v>0</v>
      </c>
      <c r="L26" s="22">
        <f t="shared" si="5"/>
        <v>0</v>
      </c>
      <c r="M26" s="44">
        <f t="shared" si="3"/>
        <v>0</v>
      </c>
      <c r="N26" s="22">
        <f t="shared" si="6"/>
        <v>0</v>
      </c>
      <c r="O26" s="23">
        <f t="shared" si="7"/>
        <v>0</v>
      </c>
      <c r="P26" s="24">
        <f t="shared" si="8"/>
        <v>0</v>
      </c>
    </row>
    <row r="27" spans="1:22" s="1" customFormat="1" ht="24" customHeight="1" thickBot="1" x14ac:dyDescent="0.3">
      <c r="A27" s="18"/>
      <c r="B27" s="19"/>
      <c r="C27" s="19"/>
      <c r="D27" s="17"/>
      <c r="E27" s="19"/>
      <c r="F27" s="20">
        <f t="shared" si="0"/>
        <v>0</v>
      </c>
      <c r="G27" s="38"/>
      <c r="H27" s="42">
        <f t="shared" si="1"/>
        <v>0</v>
      </c>
      <c r="I27" s="21">
        <f t="shared" si="9"/>
        <v>0</v>
      </c>
      <c r="J27" s="43">
        <f t="shared" si="2"/>
        <v>0</v>
      </c>
      <c r="K27" s="21">
        <f t="shared" si="4"/>
        <v>0</v>
      </c>
      <c r="L27" s="22">
        <f t="shared" si="5"/>
        <v>0</v>
      </c>
      <c r="M27" s="44">
        <f t="shared" si="3"/>
        <v>0</v>
      </c>
      <c r="N27" s="22">
        <f t="shared" si="6"/>
        <v>0</v>
      </c>
      <c r="O27" s="23">
        <f t="shared" si="7"/>
        <v>0</v>
      </c>
      <c r="P27" s="24">
        <f t="shared" si="8"/>
        <v>0</v>
      </c>
    </row>
    <row r="28" spans="1:22" s="1" customFormat="1" ht="24" customHeight="1" thickBot="1" x14ac:dyDescent="0.3">
      <c r="A28" s="18"/>
      <c r="B28" s="19"/>
      <c r="C28" s="19"/>
      <c r="D28" s="17"/>
      <c r="E28" s="19"/>
      <c r="F28" s="20">
        <f t="shared" si="0"/>
        <v>0</v>
      </c>
      <c r="G28" s="38"/>
      <c r="H28" s="42">
        <f t="shared" si="1"/>
        <v>0</v>
      </c>
      <c r="I28" s="21">
        <f t="shared" si="9"/>
        <v>0</v>
      </c>
      <c r="J28" s="43">
        <f t="shared" si="2"/>
        <v>0</v>
      </c>
      <c r="K28" s="21">
        <f t="shared" si="4"/>
        <v>0</v>
      </c>
      <c r="L28" s="22">
        <f t="shared" si="5"/>
        <v>0</v>
      </c>
      <c r="M28" s="44">
        <f t="shared" si="3"/>
        <v>0</v>
      </c>
      <c r="N28" s="22">
        <f t="shared" si="6"/>
        <v>0</v>
      </c>
      <c r="O28" s="23">
        <f t="shared" si="7"/>
        <v>0</v>
      </c>
      <c r="P28" s="24">
        <f t="shared" si="8"/>
        <v>0</v>
      </c>
    </row>
    <row r="29" spans="1:22" s="1" customFormat="1" ht="24" customHeight="1" thickBot="1" x14ac:dyDescent="0.3">
      <c r="A29" s="18"/>
      <c r="B29" s="19"/>
      <c r="C29" s="19"/>
      <c r="D29" s="17"/>
      <c r="E29" s="19"/>
      <c r="F29" s="20">
        <f t="shared" si="0"/>
        <v>0</v>
      </c>
      <c r="G29" s="38"/>
      <c r="H29" s="42">
        <f t="shared" si="1"/>
        <v>0</v>
      </c>
      <c r="I29" s="21">
        <f t="shared" si="9"/>
        <v>0</v>
      </c>
      <c r="J29" s="43">
        <f t="shared" si="2"/>
        <v>0</v>
      </c>
      <c r="K29" s="21">
        <f t="shared" si="4"/>
        <v>0</v>
      </c>
      <c r="L29" s="22">
        <f t="shared" si="5"/>
        <v>0</v>
      </c>
      <c r="M29" s="44">
        <f t="shared" si="3"/>
        <v>0</v>
      </c>
      <c r="N29" s="22">
        <f t="shared" si="6"/>
        <v>0</v>
      </c>
      <c r="O29" s="23">
        <f t="shared" si="7"/>
        <v>0</v>
      </c>
      <c r="P29" s="24">
        <f t="shared" si="8"/>
        <v>0</v>
      </c>
    </row>
    <row r="30" spans="1:22" s="1" customFormat="1" ht="24" customHeight="1" thickBot="1" x14ac:dyDescent="0.3">
      <c r="A30" s="18"/>
      <c r="B30" s="19"/>
      <c r="C30" s="19"/>
      <c r="D30" s="17"/>
      <c r="E30" s="19"/>
      <c r="F30" s="20">
        <f t="shared" si="0"/>
        <v>0</v>
      </c>
      <c r="G30" s="38"/>
      <c r="H30" s="42">
        <f t="shared" si="1"/>
        <v>0</v>
      </c>
      <c r="I30" s="21">
        <f t="shared" si="9"/>
        <v>0</v>
      </c>
      <c r="J30" s="43">
        <f t="shared" si="2"/>
        <v>0</v>
      </c>
      <c r="K30" s="21">
        <f t="shared" si="4"/>
        <v>0</v>
      </c>
      <c r="L30" s="22">
        <f t="shared" si="5"/>
        <v>0</v>
      </c>
      <c r="M30" s="44">
        <f t="shared" si="3"/>
        <v>0</v>
      </c>
      <c r="N30" s="22">
        <f t="shared" si="6"/>
        <v>0</v>
      </c>
      <c r="O30" s="23">
        <f t="shared" si="7"/>
        <v>0</v>
      </c>
      <c r="P30" s="24">
        <f t="shared" si="8"/>
        <v>0</v>
      </c>
    </row>
    <row r="31" spans="1:22" s="1" customFormat="1" ht="24" customHeight="1" thickBot="1" x14ac:dyDescent="0.3">
      <c r="A31" s="18"/>
      <c r="B31" s="19"/>
      <c r="C31" s="19"/>
      <c r="D31" s="17"/>
      <c r="E31" s="19"/>
      <c r="F31" s="20">
        <f t="shared" si="0"/>
        <v>0</v>
      </c>
      <c r="G31" s="38"/>
      <c r="H31" s="42">
        <f t="shared" si="1"/>
        <v>0</v>
      </c>
      <c r="I31" s="21">
        <f t="shared" si="9"/>
        <v>0</v>
      </c>
      <c r="J31" s="43">
        <f t="shared" si="2"/>
        <v>0</v>
      </c>
      <c r="K31" s="21">
        <f t="shared" si="4"/>
        <v>0</v>
      </c>
      <c r="L31" s="22">
        <f t="shared" si="5"/>
        <v>0</v>
      </c>
      <c r="M31" s="44">
        <f t="shared" si="3"/>
        <v>0</v>
      </c>
      <c r="N31" s="22">
        <f t="shared" si="6"/>
        <v>0</v>
      </c>
      <c r="O31" s="23">
        <f t="shared" si="7"/>
        <v>0</v>
      </c>
      <c r="P31" s="24">
        <f t="shared" si="8"/>
        <v>0</v>
      </c>
    </row>
    <row r="32" spans="1:22" s="1" customFormat="1" ht="24" customHeight="1" thickBot="1" x14ac:dyDescent="0.3">
      <c r="A32" s="18"/>
      <c r="B32" s="19"/>
      <c r="C32" s="19"/>
      <c r="D32" s="17"/>
      <c r="E32" s="19"/>
      <c r="F32" s="20">
        <f t="shared" si="0"/>
        <v>0</v>
      </c>
      <c r="G32" s="38"/>
      <c r="H32" s="42">
        <f t="shared" si="1"/>
        <v>0</v>
      </c>
      <c r="I32" s="21">
        <f t="shared" si="9"/>
        <v>0</v>
      </c>
      <c r="J32" s="43">
        <f t="shared" si="2"/>
        <v>0</v>
      </c>
      <c r="K32" s="21">
        <f t="shared" si="4"/>
        <v>0</v>
      </c>
      <c r="L32" s="22">
        <f t="shared" si="5"/>
        <v>0</v>
      </c>
      <c r="M32" s="44">
        <f t="shared" si="3"/>
        <v>0</v>
      </c>
      <c r="N32" s="22">
        <f t="shared" si="6"/>
        <v>0</v>
      </c>
      <c r="O32" s="23">
        <f t="shared" si="7"/>
        <v>0</v>
      </c>
      <c r="P32" s="24">
        <f t="shared" si="8"/>
        <v>0</v>
      </c>
    </row>
    <row r="33" spans="1:16" s="1" customFormat="1" ht="24" customHeight="1" thickBot="1" x14ac:dyDescent="0.3">
      <c r="A33" s="18"/>
      <c r="B33" s="19"/>
      <c r="C33" s="19"/>
      <c r="D33" s="17"/>
      <c r="E33" s="19"/>
      <c r="F33" s="20">
        <f t="shared" si="0"/>
        <v>0</v>
      </c>
      <c r="G33" s="38"/>
      <c r="H33" s="42">
        <f t="shared" si="1"/>
        <v>0</v>
      </c>
      <c r="I33" s="21">
        <f t="shared" si="9"/>
        <v>0</v>
      </c>
      <c r="J33" s="43">
        <f t="shared" si="2"/>
        <v>0</v>
      </c>
      <c r="K33" s="21">
        <f t="shared" si="4"/>
        <v>0</v>
      </c>
      <c r="L33" s="22">
        <f t="shared" si="5"/>
        <v>0</v>
      </c>
      <c r="M33" s="44">
        <f t="shared" si="3"/>
        <v>0</v>
      </c>
      <c r="N33" s="22">
        <f t="shared" si="6"/>
        <v>0</v>
      </c>
      <c r="O33" s="23">
        <f t="shared" si="7"/>
        <v>0</v>
      </c>
      <c r="P33" s="24">
        <f t="shared" si="8"/>
        <v>0</v>
      </c>
    </row>
    <row r="34" spans="1:16" s="1" customFormat="1" ht="24" customHeight="1" thickBot="1" x14ac:dyDescent="0.3">
      <c r="A34" s="18"/>
      <c r="B34" s="19"/>
      <c r="C34" s="19"/>
      <c r="D34" s="17"/>
      <c r="E34" s="19"/>
      <c r="F34" s="20">
        <f t="shared" si="0"/>
        <v>0</v>
      </c>
      <c r="G34" s="38"/>
      <c r="H34" s="42">
        <f t="shared" si="1"/>
        <v>0</v>
      </c>
      <c r="I34" s="21">
        <f t="shared" si="9"/>
        <v>0</v>
      </c>
      <c r="J34" s="43">
        <f t="shared" si="2"/>
        <v>0</v>
      </c>
      <c r="K34" s="21">
        <f t="shared" si="4"/>
        <v>0</v>
      </c>
      <c r="L34" s="22">
        <f t="shared" si="5"/>
        <v>0</v>
      </c>
      <c r="M34" s="44">
        <f t="shared" si="3"/>
        <v>0</v>
      </c>
      <c r="N34" s="22">
        <f t="shared" si="6"/>
        <v>0</v>
      </c>
      <c r="O34" s="23">
        <f t="shared" si="7"/>
        <v>0</v>
      </c>
      <c r="P34" s="24">
        <f t="shared" si="8"/>
        <v>0</v>
      </c>
    </row>
    <row r="35" spans="1:16" s="1" customFormat="1" ht="24" customHeight="1" thickBot="1" x14ac:dyDescent="0.3">
      <c r="A35" s="18"/>
      <c r="B35" s="19"/>
      <c r="C35" s="19"/>
      <c r="D35" s="17"/>
      <c r="E35" s="19"/>
      <c r="F35" s="20">
        <f t="shared" si="0"/>
        <v>0</v>
      </c>
      <c r="G35" s="38"/>
      <c r="H35" s="42">
        <f t="shared" si="1"/>
        <v>0</v>
      </c>
      <c r="I35" s="21">
        <f t="shared" si="9"/>
        <v>0</v>
      </c>
      <c r="J35" s="43">
        <f t="shared" si="2"/>
        <v>0</v>
      </c>
      <c r="K35" s="21">
        <f t="shared" si="4"/>
        <v>0</v>
      </c>
      <c r="L35" s="22">
        <f t="shared" si="5"/>
        <v>0</v>
      </c>
      <c r="M35" s="44">
        <f t="shared" si="3"/>
        <v>0</v>
      </c>
      <c r="N35" s="22">
        <f t="shared" si="6"/>
        <v>0</v>
      </c>
      <c r="O35" s="23">
        <f t="shared" si="7"/>
        <v>0</v>
      </c>
      <c r="P35" s="24">
        <f t="shared" si="8"/>
        <v>0</v>
      </c>
    </row>
    <row r="36" spans="1:16" s="1" customFormat="1" ht="24" customHeight="1" thickBot="1" x14ac:dyDescent="0.3">
      <c r="A36" s="18"/>
      <c r="B36" s="19"/>
      <c r="C36" s="19"/>
      <c r="D36" s="17"/>
      <c r="E36" s="19"/>
      <c r="F36" s="20">
        <f t="shared" si="0"/>
        <v>0</v>
      </c>
      <c r="G36" s="38"/>
      <c r="H36" s="42">
        <f t="shared" si="1"/>
        <v>0</v>
      </c>
      <c r="I36" s="21">
        <f t="shared" si="9"/>
        <v>0</v>
      </c>
      <c r="J36" s="43">
        <f t="shared" si="2"/>
        <v>0</v>
      </c>
      <c r="K36" s="21">
        <f t="shared" si="4"/>
        <v>0</v>
      </c>
      <c r="L36" s="22">
        <f t="shared" si="5"/>
        <v>0</v>
      </c>
      <c r="M36" s="44">
        <f t="shared" si="3"/>
        <v>0</v>
      </c>
      <c r="N36" s="22">
        <f t="shared" si="6"/>
        <v>0</v>
      </c>
      <c r="O36" s="23">
        <f t="shared" si="7"/>
        <v>0</v>
      </c>
      <c r="P36" s="24">
        <f t="shared" si="8"/>
        <v>0</v>
      </c>
    </row>
    <row r="37" spans="1:16" s="1" customFormat="1" ht="24" customHeight="1" thickBot="1" x14ac:dyDescent="0.3">
      <c r="A37" s="18"/>
      <c r="B37" s="19"/>
      <c r="C37" s="19"/>
      <c r="D37" s="17"/>
      <c r="E37" s="19"/>
      <c r="F37" s="20">
        <f t="shared" si="0"/>
        <v>0</v>
      </c>
      <c r="G37" s="38"/>
      <c r="H37" s="42">
        <f t="shared" si="1"/>
        <v>0</v>
      </c>
      <c r="I37" s="21">
        <f t="shared" si="9"/>
        <v>0</v>
      </c>
      <c r="J37" s="43">
        <f t="shared" si="2"/>
        <v>0</v>
      </c>
      <c r="K37" s="21">
        <f t="shared" si="4"/>
        <v>0</v>
      </c>
      <c r="L37" s="22">
        <f t="shared" si="5"/>
        <v>0</v>
      </c>
      <c r="M37" s="44">
        <f t="shared" si="3"/>
        <v>0</v>
      </c>
      <c r="N37" s="22">
        <f t="shared" si="6"/>
        <v>0</v>
      </c>
      <c r="O37" s="23">
        <f t="shared" si="7"/>
        <v>0</v>
      </c>
      <c r="P37" s="24">
        <f t="shared" si="8"/>
        <v>0</v>
      </c>
    </row>
    <row r="38" spans="1:16" s="1" customFormat="1" ht="24" customHeight="1" thickBot="1" x14ac:dyDescent="0.3">
      <c r="A38" s="18"/>
      <c r="B38" s="19"/>
      <c r="C38" s="19"/>
      <c r="D38" s="17"/>
      <c r="E38" s="19"/>
      <c r="F38" s="20">
        <f t="shared" si="0"/>
        <v>0</v>
      </c>
      <c r="G38" s="38"/>
      <c r="H38" s="42">
        <f t="shared" si="1"/>
        <v>0</v>
      </c>
      <c r="I38" s="21">
        <f t="shared" si="9"/>
        <v>0</v>
      </c>
      <c r="J38" s="43">
        <f t="shared" si="2"/>
        <v>0</v>
      </c>
      <c r="K38" s="21">
        <f t="shared" si="4"/>
        <v>0</v>
      </c>
      <c r="L38" s="22">
        <f t="shared" si="5"/>
        <v>0</v>
      </c>
      <c r="M38" s="44">
        <f t="shared" si="3"/>
        <v>0</v>
      </c>
      <c r="N38" s="22">
        <f t="shared" si="6"/>
        <v>0</v>
      </c>
      <c r="O38" s="23">
        <f t="shared" si="7"/>
        <v>0</v>
      </c>
      <c r="P38" s="24">
        <f t="shared" si="8"/>
        <v>0</v>
      </c>
    </row>
    <row r="39" spans="1:16" s="1" customFormat="1" ht="24" customHeight="1" thickBot="1" x14ac:dyDescent="0.3">
      <c r="A39" s="18"/>
      <c r="B39" s="19"/>
      <c r="C39" s="19"/>
      <c r="D39" s="17"/>
      <c r="E39" s="19"/>
      <c r="F39" s="20">
        <f t="shared" si="0"/>
        <v>0</v>
      </c>
      <c r="G39" s="38"/>
      <c r="H39" s="42">
        <f t="shared" si="1"/>
        <v>0</v>
      </c>
      <c r="I39" s="21">
        <f t="shared" si="9"/>
        <v>0</v>
      </c>
      <c r="J39" s="43">
        <f t="shared" si="2"/>
        <v>0</v>
      </c>
      <c r="K39" s="21">
        <f t="shared" si="4"/>
        <v>0</v>
      </c>
      <c r="L39" s="22">
        <f t="shared" si="5"/>
        <v>0</v>
      </c>
      <c r="M39" s="44">
        <f t="shared" si="3"/>
        <v>0</v>
      </c>
      <c r="N39" s="22">
        <f t="shared" si="6"/>
        <v>0</v>
      </c>
      <c r="O39" s="23">
        <f t="shared" si="7"/>
        <v>0</v>
      </c>
      <c r="P39" s="24">
        <f t="shared" si="8"/>
        <v>0</v>
      </c>
    </row>
    <row r="40" spans="1:16" s="1" customFormat="1" ht="24" customHeight="1" thickBot="1" x14ac:dyDescent="0.3">
      <c r="A40" s="18"/>
      <c r="B40" s="19"/>
      <c r="C40" s="19"/>
      <c r="D40" s="17"/>
      <c r="E40" s="19"/>
      <c r="F40" s="20">
        <f t="shared" si="0"/>
        <v>0</v>
      </c>
      <c r="G40" s="38"/>
      <c r="H40" s="42">
        <f t="shared" si="1"/>
        <v>0</v>
      </c>
      <c r="I40" s="21">
        <f t="shared" si="9"/>
        <v>0</v>
      </c>
      <c r="J40" s="43">
        <f t="shared" si="2"/>
        <v>0</v>
      </c>
      <c r="K40" s="21">
        <f t="shared" si="4"/>
        <v>0</v>
      </c>
      <c r="L40" s="22">
        <f t="shared" si="5"/>
        <v>0</v>
      </c>
      <c r="M40" s="44">
        <f t="shared" si="3"/>
        <v>0</v>
      </c>
      <c r="N40" s="22">
        <f t="shared" si="6"/>
        <v>0</v>
      </c>
      <c r="O40" s="23">
        <f t="shared" si="7"/>
        <v>0</v>
      </c>
      <c r="P40" s="24">
        <f t="shared" si="8"/>
        <v>0</v>
      </c>
    </row>
    <row r="41" spans="1:16" s="1" customFormat="1" ht="24" customHeight="1" thickBot="1" x14ac:dyDescent="0.3">
      <c r="A41" s="18"/>
      <c r="B41" s="19"/>
      <c r="C41" s="19"/>
      <c r="D41" s="17"/>
      <c r="E41" s="19"/>
      <c r="F41" s="20">
        <f t="shared" si="0"/>
        <v>0</v>
      </c>
      <c r="G41" s="38"/>
      <c r="H41" s="42">
        <f t="shared" si="1"/>
        <v>0</v>
      </c>
      <c r="I41" s="21">
        <f t="shared" si="9"/>
        <v>0</v>
      </c>
      <c r="J41" s="43">
        <f t="shared" si="2"/>
        <v>0</v>
      </c>
      <c r="K41" s="21">
        <f t="shared" si="4"/>
        <v>0</v>
      </c>
      <c r="L41" s="22">
        <f t="shared" si="5"/>
        <v>0</v>
      </c>
      <c r="M41" s="44">
        <f t="shared" si="3"/>
        <v>0</v>
      </c>
      <c r="N41" s="22">
        <f t="shared" si="6"/>
        <v>0</v>
      </c>
      <c r="O41" s="23">
        <f t="shared" si="7"/>
        <v>0</v>
      </c>
      <c r="P41" s="24">
        <f t="shared" si="8"/>
        <v>0</v>
      </c>
    </row>
    <row r="42" spans="1:16" s="1" customFormat="1" ht="24" customHeight="1" thickBot="1" x14ac:dyDescent="0.3">
      <c r="A42" s="18"/>
      <c r="B42" s="19"/>
      <c r="C42" s="19"/>
      <c r="D42" s="17"/>
      <c r="E42" s="19"/>
      <c r="F42" s="20">
        <f t="shared" si="0"/>
        <v>0</v>
      </c>
      <c r="G42" s="38"/>
      <c r="H42" s="42">
        <f t="shared" si="1"/>
        <v>0</v>
      </c>
      <c r="I42" s="21">
        <f t="shared" si="9"/>
        <v>0</v>
      </c>
      <c r="J42" s="43">
        <f t="shared" si="2"/>
        <v>0</v>
      </c>
      <c r="K42" s="21">
        <f t="shared" si="4"/>
        <v>0</v>
      </c>
      <c r="L42" s="22">
        <f t="shared" si="5"/>
        <v>0</v>
      </c>
      <c r="M42" s="44">
        <f t="shared" si="3"/>
        <v>0</v>
      </c>
      <c r="N42" s="22">
        <f t="shared" si="6"/>
        <v>0</v>
      </c>
      <c r="O42" s="23">
        <f t="shared" si="7"/>
        <v>0</v>
      </c>
      <c r="P42" s="24">
        <f t="shared" si="8"/>
        <v>0</v>
      </c>
    </row>
    <row r="43" spans="1:16" s="1" customFormat="1" ht="24" customHeight="1" thickBot="1" x14ac:dyDescent="0.3">
      <c r="A43" s="18"/>
      <c r="B43" s="19"/>
      <c r="C43" s="19"/>
      <c r="D43" s="17"/>
      <c r="E43" s="19"/>
      <c r="F43" s="20">
        <f t="shared" si="0"/>
        <v>0</v>
      </c>
      <c r="G43" s="38"/>
      <c r="H43" s="42">
        <f t="shared" si="1"/>
        <v>0</v>
      </c>
      <c r="I43" s="21">
        <f t="shared" si="9"/>
        <v>0</v>
      </c>
      <c r="J43" s="43">
        <f t="shared" si="2"/>
        <v>0</v>
      </c>
      <c r="K43" s="21">
        <f t="shared" si="4"/>
        <v>0</v>
      </c>
      <c r="L43" s="22">
        <f t="shared" si="5"/>
        <v>0</v>
      </c>
      <c r="M43" s="44">
        <f t="shared" si="3"/>
        <v>0</v>
      </c>
      <c r="N43" s="22">
        <f t="shared" si="6"/>
        <v>0</v>
      </c>
      <c r="O43" s="23">
        <f t="shared" si="7"/>
        <v>0</v>
      </c>
      <c r="P43" s="24">
        <f t="shared" si="8"/>
        <v>0</v>
      </c>
    </row>
    <row r="44" spans="1:16" s="1" customFormat="1" ht="24" customHeight="1" thickBot="1" x14ac:dyDescent="0.3">
      <c r="A44" s="18"/>
      <c r="B44" s="19"/>
      <c r="C44" s="19"/>
      <c r="D44" s="17"/>
      <c r="E44" s="19"/>
      <c r="F44" s="20">
        <f t="shared" si="0"/>
        <v>0</v>
      </c>
      <c r="G44" s="38"/>
      <c r="H44" s="42">
        <f t="shared" si="1"/>
        <v>0</v>
      </c>
      <c r="I44" s="21">
        <f t="shared" si="9"/>
        <v>0</v>
      </c>
      <c r="J44" s="43">
        <f t="shared" si="2"/>
        <v>0</v>
      </c>
      <c r="K44" s="21">
        <f t="shared" si="4"/>
        <v>0</v>
      </c>
      <c r="L44" s="22">
        <f t="shared" si="5"/>
        <v>0</v>
      </c>
      <c r="M44" s="44">
        <f t="shared" si="3"/>
        <v>0</v>
      </c>
      <c r="N44" s="22">
        <f t="shared" si="6"/>
        <v>0</v>
      </c>
      <c r="O44" s="23">
        <f t="shared" si="7"/>
        <v>0</v>
      </c>
      <c r="P44" s="24">
        <f t="shared" si="8"/>
        <v>0</v>
      </c>
    </row>
    <row r="45" spans="1:16" s="1" customFormat="1" ht="24" customHeight="1" x14ac:dyDescent="0.25">
      <c r="A45" s="18"/>
      <c r="B45" s="19"/>
      <c r="C45" s="19"/>
      <c r="D45" s="17"/>
      <c r="E45" s="19"/>
      <c r="F45" s="20">
        <f t="shared" si="0"/>
        <v>0</v>
      </c>
      <c r="G45" s="38"/>
      <c r="H45" s="42">
        <f t="shared" si="1"/>
        <v>0</v>
      </c>
      <c r="I45" s="21">
        <f t="shared" si="9"/>
        <v>0</v>
      </c>
      <c r="J45" s="43">
        <f t="shared" si="2"/>
        <v>0</v>
      </c>
      <c r="K45" s="21">
        <f t="shared" si="4"/>
        <v>0</v>
      </c>
      <c r="L45" s="22">
        <f t="shared" si="5"/>
        <v>0</v>
      </c>
      <c r="M45" s="44">
        <f t="shared" si="3"/>
        <v>0</v>
      </c>
      <c r="N45" s="22">
        <f t="shared" si="6"/>
        <v>0</v>
      </c>
      <c r="O45" s="23">
        <f t="shared" si="7"/>
        <v>0</v>
      </c>
      <c r="P45" s="24">
        <f t="shared" si="8"/>
        <v>0</v>
      </c>
    </row>
    <row r="46" spans="1:16" x14ac:dyDescent="0.25">
      <c r="P46" s="4"/>
    </row>
    <row r="47" spans="1:16" x14ac:dyDescent="0.25">
      <c r="P47" s="4"/>
    </row>
    <row r="48" spans="1:16" x14ac:dyDescent="0.25">
      <c r="P48" s="4"/>
    </row>
  </sheetData>
  <dataConsolidate/>
  <mergeCells count="4">
    <mergeCell ref="A1:G2"/>
    <mergeCell ref="H1:K2"/>
    <mergeCell ref="L1:N2"/>
    <mergeCell ref="R11:V17"/>
  </mergeCells>
  <conditionalFormatting sqref="O4:O50">
    <cfRule type="expression" dxfId="0" priority="1">
      <formula>I4+N4&gt;G4</formula>
    </cfRule>
  </conditionalFormatting>
  <dataValidations count="1">
    <dataValidation type="list" allowBlank="1" showInputMessage="1" showErrorMessage="1" sqref="D4:D45" xr:uid="{E50B1204-8DE7-46EA-BE47-9683FAE0A966}">
      <formula1>Groupe1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C0B7D-F79B-46D7-994C-21448C365F91}">
  <dimension ref="A1:G49"/>
  <sheetViews>
    <sheetView workbookViewId="0">
      <selection activeCell="I19" sqref="I19"/>
    </sheetView>
  </sheetViews>
  <sheetFormatPr baseColWidth="10" defaultRowHeight="15" x14ac:dyDescent="0.25"/>
  <cols>
    <col min="1" max="1" width="23.7109375" bestFit="1" customWidth="1"/>
  </cols>
  <sheetData>
    <row r="1" spans="1:7" x14ac:dyDescent="0.25">
      <c r="A1" s="26" t="s">
        <v>19</v>
      </c>
      <c r="B1" s="32" t="s">
        <v>18</v>
      </c>
      <c r="C1" s="29" t="s">
        <v>20</v>
      </c>
      <c r="D1" s="27" t="s">
        <v>23</v>
      </c>
      <c r="E1" s="28" t="s">
        <v>25</v>
      </c>
    </row>
    <row r="2" spans="1:7" ht="21" x14ac:dyDescent="0.35">
      <c r="A2" s="40" t="s">
        <v>28</v>
      </c>
      <c r="B2" s="33">
        <v>70</v>
      </c>
      <c r="C2" s="30">
        <v>25</v>
      </c>
      <c r="D2" s="25">
        <v>1</v>
      </c>
      <c r="E2" s="2">
        <v>1</v>
      </c>
      <c r="G2" s="66" t="s">
        <v>71</v>
      </c>
    </row>
    <row r="3" spans="1:7" ht="21" x14ac:dyDescent="0.35">
      <c r="A3" s="40" t="s">
        <v>24</v>
      </c>
      <c r="B3" s="33">
        <v>65</v>
      </c>
      <c r="C3" s="30"/>
      <c r="D3" s="25">
        <v>1</v>
      </c>
      <c r="E3" s="2">
        <v>0.5</v>
      </c>
      <c r="G3" s="66"/>
    </row>
    <row r="4" spans="1:7" ht="21" x14ac:dyDescent="0.35">
      <c r="A4" s="40" t="s">
        <v>21</v>
      </c>
      <c r="B4" s="33">
        <v>30</v>
      </c>
      <c r="C4" s="30"/>
      <c r="D4" s="25"/>
      <c r="E4" s="2">
        <v>0.5</v>
      </c>
      <c r="G4" s="66" t="s">
        <v>72</v>
      </c>
    </row>
    <row r="5" spans="1:7" x14ac:dyDescent="0.25">
      <c r="A5" s="40" t="s">
        <v>22</v>
      </c>
      <c r="B5" s="33">
        <v>15</v>
      </c>
      <c r="C5" s="30"/>
      <c r="D5" s="25"/>
      <c r="E5" s="2">
        <v>0.5</v>
      </c>
    </row>
    <row r="6" spans="1:7" x14ac:dyDescent="0.25">
      <c r="A6" s="40" t="s">
        <v>26</v>
      </c>
      <c r="B6" s="33">
        <v>60</v>
      </c>
      <c r="C6" s="30">
        <v>28.92</v>
      </c>
      <c r="D6" s="25">
        <v>1</v>
      </c>
      <c r="E6" s="2"/>
    </row>
    <row r="7" spans="1:7" x14ac:dyDescent="0.25">
      <c r="A7" s="40" t="s">
        <v>27</v>
      </c>
      <c r="B7" s="33">
        <v>60</v>
      </c>
      <c r="C7" s="30">
        <v>26.97</v>
      </c>
      <c r="D7" s="25">
        <v>1</v>
      </c>
      <c r="E7" s="2"/>
    </row>
    <row r="8" spans="1:7" x14ac:dyDescent="0.25">
      <c r="A8" s="40" t="s">
        <v>29</v>
      </c>
      <c r="B8" s="33">
        <v>70</v>
      </c>
      <c r="C8" s="30"/>
      <c r="D8" s="25">
        <v>1</v>
      </c>
    </row>
    <row r="9" spans="1:7" x14ac:dyDescent="0.25">
      <c r="A9" s="40" t="s">
        <v>30</v>
      </c>
      <c r="B9" s="33">
        <v>70</v>
      </c>
      <c r="C9" s="30"/>
      <c r="D9" s="25">
        <v>1</v>
      </c>
    </row>
    <row r="10" spans="1:7" x14ac:dyDescent="0.25">
      <c r="A10" s="40" t="s">
        <v>31</v>
      </c>
      <c r="B10" s="33"/>
      <c r="C10" s="30"/>
      <c r="D10" s="25"/>
      <c r="E10" s="2">
        <v>1</v>
      </c>
    </row>
    <row r="11" spans="1:7" x14ac:dyDescent="0.25">
      <c r="A11" s="40" t="s">
        <v>32</v>
      </c>
      <c r="B11" s="33"/>
      <c r="C11" s="30"/>
      <c r="D11" s="25"/>
      <c r="E11" s="2"/>
    </row>
    <row r="12" spans="1:7" x14ac:dyDescent="0.25">
      <c r="A12" s="40" t="s">
        <v>33</v>
      </c>
      <c r="B12" s="33">
        <v>70</v>
      </c>
      <c r="C12" s="30">
        <v>50</v>
      </c>
      <c r="D12" s="25">
        <v>1</v>
      </c>
      <c r="E12" s="2">
        <v>1</v>
      </c>
    </row>
    <row r="13" spans="1:7" x14ac:dyDescent="0.25">
      <c r="A13" s="40" t="s">
        <v>34</v>
      </c>
      <c r="B13" s="33">
        <v>70</v>
      </c>
      <c r="C13" s="30">
        <v>51</v>
      </c>
      <c r="D13" s="25">
        <v>1</v>
      </c>
      <c r="E13" s="2"/>
    </row>
    <row r="14" spans="1:7" x14ac:dyDescent="0.25">
      <c r="A14" s="40" t="s">
        <v>35</v>
      </c>
      <c r="B14" s="33"/>
      <c r="C14" s="30"/>
      <c r="D14" s="25"/>
      <c r="E14" s="2"/>
    </row>
    <row r="15" spans="1:7" x14ac:dyDescent="0.25">
      <c r="A15" s="40" t="s">
        <v>36</v>
      </c>
      <c r="B15" s="33">
        <v>60</v>
      </c>
      <c r="C15" s="30">
        <v>23</v>
      </c>
      <c r="D15" s="25">
        <v>1</v>
      </c>
      <c r="E15" s="2"/>
    </row>
    <row r="16" spans="1:7" x14ac:dyDescent="0.25">
      <c r="A16" s="40" t="s">
        <v>37</v>
      </c>
      <c r="B16" s="33">
        <v>70</v>
      </c>
      <c r="C16" s="30">
        <v>50</v>
      </c>
      <c r="D16" s="25">
        <v>1</v>
      </c>
      <c r="E16" s="2"/>
    </row>
    <row r="17" spans="1:5" x14ac:dyDescent="0.25">
      <c r="A17" s="40" t="s">
        <v>38</v>
      </c>
      <c r="B17" s="33"/>
      <c r="C17" s="30"/>
      <c r="D17" s="25"/>
      <c r="E17" s="2"/>
    </row>
    <row r="18" spans="1:5" x14ac:dyDescent="0.25">
      <c r="A18" s="40" t="s">
        <v>39</v>
      </c>
      <c r="B18" s="33"/>
      <c r="C18" s="30"/>
      <c r="D18" s="25"/>
      <c r="E18" s="2"/>
    </row>
    <row r="19" spans="1:5" x14ac:dyDescent="0.25">
      <c r="A19" s="40" t="s">
        <v>40</v>
      </c>
      <c r="B19" s="33"/>
      <c r="C19" s="30"/>
      <c r="D19" s="25"/>
      <c r="E19" s="2"/>
    </row>
    <row r="20" spans="1:5" x14ac:dyDescent="0.25">
      <c r="A20" s="40" t="s">
        <v>41</v>
      </c>
      <c r="B20" s="33"/>
      <c r="C20" s="30"/>
      <c r="D20" s="25"/>
      <c r="E20" s="2"/>
    </row>
    <row r="21" spans="1:5" x14ac:dyDescent="0.25">
      <c r="A21" s="40" t="s">
        <v>42</v>
      </c>
      <c r="B21" s="33"/>
      <c r="C21" s="30"/>
      <c r="D21" s="25"/>
      <c r="E21" s="2"/>
    </row>
    <row r="22" spans="1:5" x14ac:dyDescent="0.25">
      <c r="A22" s="40" t="s">
        <v>43</v>
      </c>
      <c r="B22" s="33">
        <v>70</v>
      </c>
      <c r="C22" s="30">
        <v>25</v>
      </c>
      <c r="D22" s="25">
        <v>2.4</v>
      </c>
      <c r="E22" s="2"/>
    </row>
    <row r="23" spans="1:5" x14ac:dyDescent="0.25">
      <c r="A23" s="40" t="s">
        <v>44</v>
      </c>
      <c r="B23" s="33"/>
      <c r="C23" s="30"/>
      <c r="D23" s="25"/>
      <c r="E23" s="2"/>
    </row>
    <row r="24" spans="1:5" x14ac:dyDescent="0.25">
      <c r="A24" s="40" t="s">
        <v>45</v>
      </c>
      <c r="B24" s="33"/>
      <c r="C24" s="30"/>
      <c r="D24" s="25"/>
      <c r="E24" s="2"/>
    </row>
    <row r="25" spans="1:5" x14ac:dyDescent="0.25">
      <c r="A25" s="41" t="s">
        <v>46</v>
      </c>
      <c r="B25" s="34">
        <v>70</v>
      </c>
      <c r="C25" s="31">
        <v>25</v>
      </c>
      <c r="D25" s="16">
        <v>1</v>
      </c>
      <c r="E25" s="2"/>
    </row>
    <row r="26" spans="1:5" x14ac:dyDescent="0.25">
      <c r="A26" s="41" t="s">
        <v>47</v>
      </c>
      <c r="B26" s="34"/>
      <c r="C26" s="31"/>
      <c r="D26" s="16"/>
      <c r="E26" s="2"/>
    </row>
    <row r="27" spans="1:5" x14ac:dyDescent="0.25">
      <c r="A27" s="41" t="s">
        <v>48</v>
      </c>
      <c r="B27" s="34"/>
      <c r="C27" s="31"/>
      <c r="D27" s="16"/>
    </row>
    <row r="28" spans="1:5" x14ac:dyDescent="0.25">
      <c r="A28" s="41" t="s">
        <v>49</v>
      </c>
      <c r="B28" s="34">
        <v>25</v>
      </c>
      <c r="C28" s="31">
        <v>35</v>
      </c>
      <c r="D28" s="16">
        <v>1</v>
      </c>
    </row>
    <row r="29" spans="1:5" x14ac:dyDescent="0.25">
      <c r="A29" s="41" t="s">
        <v>50</v>
      </c>
      <c r="B29" s="34"/>
      <c r="C29" s="31"/>
      <c r="D29" s="16"/>
    </row>
    <row r="30" spans="1:5" x14ac:dyDescent="0.25">
      <c r="A30" s="41" t="s">
        <v>51</v>
      </c>
      <c r="B30" s="34"/>
      <c r="C30" s="31"/>
      <c r="D30" s="16"/>
    </row>
    <row r="31" spans="1:5" x14ac:dyDescent="0.25">
      <c r="A31" s="41" t="s">
        <v>52</v>
      </c>
      <c r="B31" s="34"/>
      <c r="C31" s="31"/>
      <c r="D31" s="16"/>
    </row>
    <row r="32" spans="1:5" x14ac:dyDescent="0.25">
      <c r="A32" s="41" t="s">
        <v>53</v>
      </c>
      <c r="B32" s="34"/>
      <c r="C32" s="31"/>
      <c r="D32" s="16"/>
    </row>
    <row r="33" spans="1:4" x14ac:dyDescent="0.25">
      <c r="A33" s="41" t="s">
        <v>54</v>
      </c>
      <c r="B33" s="34"/>
      <c r="C33" s="31"/>
      <c r="D33" s="16"/>
    </row>
    <row r="34" spans="1:4" x14ac:dyDescent="0.25">
      <c r="A34" s="41" t="s">
        <v>55</v>
      </c>
      <c r="B34" s="34"/>
      <c r="C34" s="31"/>
      <c r="D34" s="16"/>
    </row>
    <row r="35" spans="1:4" x14ac:dyDescent="0.25">
      <c r="A35" s="41" t="s">
        <v>56</v>
      </c>
      <c r="B35" s="34"/>
      <c r="C35" s="31"/>
      <c r="D35" s="16"/>
    </row>
    <row r="36" spans="1:4" x14ac:dyDescent="0.25">
      <c r="A36" s="41" t="s">
        <v>57</v>
      </c>
      <c r="B36" s="34"/>
      <c r="C36" s="31"/>
      <c r="D36" s="16"/>
    </row>
    <row r="37" spans="1:4" x14ac:dyDescent="0.25">
      <c r="A37" s="41" t="s">
        <v>58</v>
      </c>
      <c r="B37" s="34"/>
      <c r="C37" s="31"/>
      <c r="D37" s="16"/>
    </row>
    <row r="38" spans="1:4" x14ac:dyDescent="0.25">
      <c r="A38" s="41" t="s">
        <v>59</v>
      </c>
      <c r="B38" s="34"/>
      <c r="C38" s="31"/>
      <c r="D38" s="16"/>
    </row>
    <row r="39" spans="1:4" x14ac:dyDescent="0.25">
      <c r="A39" s="41" t="s">
        <v>60</v>
      </c>
      <c r="B39" s="34"/>
      <c r="C39" s="31"/>
      <c r="D39" s="16"/>
    </row>
    <row r="40" spans="1:4" x14ac:dyDescent="0.25">
      <c r="A40" s="41" t="s">
        <v>61</v>
      </c>
      <c r="B40" s="34"/>
      <c r="C40" s="31"/>
      <c r="D40" s="16"/>
    </row>
    <row r="41" spans="1:4" x14ac:dyDescent="0.25">
      <c r="A41" s="41" t="s">
        <v>62</v>
      </c>
      <c r="B41" s="34"/>
      <c r="C41" s="31"/>
      <c r="D41" s="16"/>
    </row>
    <row r="42" spans="1:4" x14ac:dyDescent="0.25">
      <c r="A42" s="41" t="s">
        <v>63</v>
      </c>
      <c r="B42" s="34"/>
      <c r="C42" s="31"/>
      <c r="D42" s="16"/>
    </row>
    <row r="43" spans="1:4" x14ac:dyDescent="0.25">
      <c r="A43" s="41" t="s">
        <v>64</v>
      </c>
      <c r="B43" s="34"/>
      <c r="C43" s="31"/>
      <c r="D43" s="16"/>
    </row>
    <row r="44" spans="1:4" x14ac:dyDescent="0.25">
      <c r="A44" s="41" t="s">
        <v>65</v>
      </c>
      <c r="B44" s="34"/>
      <c r="C44" s="31"/>
      <c r="D44" s="16"/>
    </row>
    <row r="45" spans="1:4" x14ac:dyDescent="0.25">
      <c r="A45" s="41" t="s">
        <v>66</v>
      </c>
      <c r="B45" s="34"/>
      <c r="C45" s="31"/>
      <c r="D45" s="16"/>
    </row>
    <row r="46" spans="1:4" x14ac:dyDescent="0.25">
      <c r="A46" s="41" t="s">
        <v>67</v>
      </c>
      <c r="B46" s="34"/>
      <c r="C46" s="31"/>
      <c r="D46" s="16"/>
    </row>
    <row r="47" spans="1:4" x14ac:dyDescent="0.25">
      <c r="A47" s="41" t="s">
        <v>69</v>
      </c>
      <c r="B47" s="34">
        <v>60</v>
      </c>
      <c r="C47" s="31">
        <v>120</v>
      </c>
      <c r="D47" s="16">
        <v>2.4</v>
      </c>
    </row>
    <row r="48" spans="1:4" x14ac:dyDescent="0.25">
      <c r="A48" s="41" t="s">
        <v>70</v>
      </c>
      <c r="B48" s="34">
        <v>60</v>
      </c>
      <c r="C48" s="31">
        <v>105</v>
      </c>
      <c r="D48" s="16">
        <v>1</v>
      </c>
    </row>
    <row r="49" spans="1:4" x14ac:dyDescent="0.25">
      <c r="A49" s="41" t="s">
        <v>68</v>
      </c>
      <c r="B49" s="34"/>
      <c r="C49" s="31"/>
      <c r="D49" s="1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163ACA-75B0-49ED-90E6-263D7D980E5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Rembourssement</vt:lpstr>
      <vt:lpstr>Professionnel</vt:lpstr>
      <vt:lpstr>Groupe1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MoiMeme</dc:creator>
  <cp:lastModifiedBy>Pascal MoiMeme</cp:lastModifiedBy>
  <dcterms:created xsi:type="dcterms:W3CDTF">2023-12-10T12:51:23Z</dcterms:created>
  <dcterms:modified xsi:type="dcterms:W3CDTF">2023-12-10T18:28:57Z</dcterms:modified>
</cp:coreProperties>
</file>