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8800" windowHeight="11740"/>
  </bookViews>
  <sheets>
    <sheet name="ACTIVITÉ 2019" sheetId="32" r:id="rId1"/>
    <sheet name="Feuil1" sheetId="33" r:id="rId2"/>
  </sheets>
  <externalReferences>
    <externalReference r:id="rId3"/>
  </externalReferences>
  <definedNames>
    <definedName name="AnnéeCal">'[1]accueil '!#REF!</definedName>
    <definedName name="Jours">{0,1,2,3,4,5,6} + {0;1;2;3;4;5}*7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L111" i="32" l="1"/>
  <c r="BK111" i="32"/>
  <c r="BJ111" i="32"/>
  <c r="BI111" i="32"/>
  <c r="D135" i="32"/>
  <c r="F135" i="32" s="1"/>
  <c r="H135" i="32" s="1"/>
  <c r="J135" i="32" s="1"/>
  <c r="L135" i="32" s="1"/>
  <c r="N135" i="32" s="1"/>
  <c r="P135" i="32" s="1"/>
  <c r="R135" i="32" s="1"/>
  <c r="T135" i="32" s="1"/>
  <c r="V135" i="32" s="1"/>
  <c r="X135" i="32" s="1"/>
  <c r="Z135" i="32" s="1"/>
  <c r="AB135" i="32" s="1"/>
  <c r="AD135" i="32" s="1"/>
  <c r="AF135" i="32" s="1"/>
  <c r="AH135" i="32" s="1"/>
  <c r="AJ135" i="32" s="1"/>
  <c r="AL135" i="32" s="1"/>
  <c r="AN135" i="32" s="1"/>
  <c r="AP135" i="32" s="1"/>
  <c r="AR135" i="32" s="1"/>
  <c r="AT135" i="32" s="1"/>
  <c r="AV135" i="32" s="1"/>
  <c r="D113" i="32"/>
  <c r="F113" i="32" s="1"/>
  <c r="H113" i="32" s="1"/>
  <c r="J113" i="32" s="1"/>
  <c r="L113" i="32" s="1"/>
  <c r="N113" i="32" s="1"/>
  <c r="P113" i="32" s="1"/>
  <c r="R113" i="32" s="1"/>
  <c r="T113" i="32" s="1"/>
  <c r="V113" i="32" s="1"/>
  <c r="X113" i="32" s="1"/>
  <c r="Z113" i="32" s="1"/>
  <c r="AB113" i="32" s="1"/>
  <c r="AD113" i="32" s="1"/>
  <c r="AF113" i="32" s="1"/>
  <c r="AH113" i="32" s="1"/>
  <c r="AJ113" i="32" s="1"/>
  <c r="AL113" i="32" s="1"/>
  <c r="AN113" i="32" s="1"/>
  <c r="AP113" i="32" s="1"/>
  <c r="AR113" i="32" s="1"/>
  <c r="AT113" i="32" s="1"/>
  <c r="AV113" i="32" s="1"/>
  <c r="D91" i="32"/>
  <c r="F91" i="32" s="1"/>
  <c r="H91" i="32" s="1"/>
  <c r="J91" i="32" s="1"/>
  <c r="L91" i="32" s="1"/>
  <c r="N91" i="32" s="1"/>
  <c r="P91" i="32" s="1"/>
  <c r="R91" i="32" s="1"/>
  <c r="T91" i="32" s="1"/>
  <c r="V91" i="32" s="1"/>
  <c r="X91" i="32" s="1"/>
  <c r="Z91" i="32" s="1"/>
  <c r="AB91" i="32" s="1"/>
  <c r="AD91" i="32" s="1"/>
  <c r="AF91" i="32" s="1"/>
  <c r="AH91" i="32" s="1"/>
  <c r="AJ91" i="32" s="1"/>
  <c r="AL91" i="32" s="1"/>
  <c r="AN91" i="32" s="1"/>
  <c r="AP91" i="32" s="1"/>
  <c r="AR91" i="32" s="1"/>
  <c r="AT91" i="32" s="1"/>
  <c r="AV91" i="32" s="1"/>
  <c r="D69" i="32"/>
  <c r="F69" i="32" s="1"/>
  <c r="H69" i="32" s="1"/>
  <c r="J69" i="32" s="1"/>
  <c r="L69" i="32" s="1"/>
  <c r="N69" i="32" s="1"/>
  <c r="P69" i="32" s="1"/>
  <c r="R69" i="32" s="1"/>
  <c r="T69" i="32" s="1"/>
  <c r="V69" i="32" s="1"/>
  <c r="X69" i="32" s="1"/>
  <c r="Z69" i="32" s="1"/>
  <c r="AB69" i="32" s="1"/>
  <c r="AD69" i="32" s="1"/>
  <c r="AF69" i="32" s="1"/>
  <c r="AH69" i="32" s="1"/>
  <c r="AJ69" i="32" s="1"/>
  <c r="AL69" i="32" s="1"/>
  <c r="AN69" i="32" s="1"/>
  <c r="AP69" i="32" s="1"/>
  <c r="AR69" i="32" s="1"/>
  <c r="AT69" i="32" s="1"/>
  <c r="AV69" i="32" s="1"/>
  <c r="D47" i="32"/>
  <c r="F47" i="32" s="1"/>
  <c r="H47" i="32" s="1"/>
  <c r="J47" i="32" s="1"/>
  <c r="L47" i="32" s="1"/>
  <c r="N47" i="32" s="1"/>
  <c r="P47" i="32" s="1"/>
  <c r="R47" i="32" s="1"/>
  <c r="T47" i="32" s="1"/>
  <c r="V47" i="32" s="1"/>
  <c r="X47" i="32" s="1"/>
  <c r="Z47" i="32" s="1"/>
  <c r="AB47" i="32" s="1"/>
  <c r="AD47" i="32" s="1"/>
  <c r="AF47" i="32" s="1"/>
  <c r="AH47" i="32" s="1"/>
  <c r="AJ47" i="32" s="1"/>
  <c r="AL47" i="32" s="1"/>
  <c r="AN47" i="32" s="1"/>
  <c r="AP47" i="32" s="1"/>
  <c r="AR47" i="32" s="1"/>
  <c r="AT47" i="32" s="1"/>
  <c r="AV47" i="32" s="1"/>
  <c r="D25" i="32"/>
  <c r="F25" i="32" s="1"/>
  <c r="H25" i="32" s="1"/>
  <c r="J25" i="32" s="1"/>
  <c r="L25" i="32" s="1"/>
  <c r="N25" i="32" s="1"/>
  <c r="P25" i="32" s="1"/>
  <c r="R25" i="32" s="1"/>
  <c r="T25" i="32" s="1"/>
  <c r="V25" i="32" s="1"/>
  <c r="X25" i="32" s="1"/>
  <c r="Z25" i="32" s="1"/>
  <c r="AB25" i="32" s="1"/>
  <c r="AD25" i="32" s="1"/>
  <c r="AF25" i="32" s="1"/>
  <c r="AH25" i="32" s="1"/>
  <c r="AJ25" i="32" s="1"/>
  <c r="AL25" i="32" s="1"/>
  <c r="AN25" i="32" s="1"/>
  <c r="AP25" i="32" s="1"/>
  <c r="AR25" i="32" s="1"/>
  <c r="AT25" i="32" s="1"/>
  <c r="AV25" i="32" s="1"/>
  <c r="D3" i="32"/>
  <c r="F3" i="32" s="1"/>
  <c r="H3" i="32" s="1"/>
  <c r="J3" i="32" s="1"/>
  <c r="L3" i="32" s="1"/>
  <c r="N3" i="32" s="1"/>
  <c r="P3" i="32" s="1"/>
  <c r="R3" i="32" s="1"/>
  <c r="T3" i="32" s="1"/>
  <c r="V3" i="32" s="1"/>
  <c r="X3" i="32" s="1"/>
  <c r="Z3" i="32" s="1"/>
  <c r="AB3" i="32" s="1"/>
  <c r="AD3" i="32" s="1"/>
  <c r="AF3" i="32" s="1"/>
  <c r="AH3" i="32" s="1"/>
  <c r="AJ3" i="32" s="1"/>
  <c r="AL3" i="32" s="1"/>
  <c r="AN3" i="32" s="1"/>
  <c r="AP3" i="32" s="1"/>
  <c r="AR3" i="32" s="1"/>
  <c r="AT3" i="32" s="1"/>
  <c r="AV3" i="32" s="1"/>
  <c r="BE154" i="32" l="1"/>
  <c r="BE153" i="32"/>
  <c r="BE152" i="32"/>
  <c r="BE151" i="32"/>
  <c r="BE150" i="32"/>
  <c r="BE149" i="32"/>
  <c r="BI149" i="32" s="1"/>
  <c r="BE148" i="32"/>
  <c r="BE147" i="32"/>
  <c r="BE146" i="32"/>
  <c r="BE145" i="32"/>
  <c r="BE144" i="32"/>
  <c r="BE143" i="32"/>
  <c r="BE142" i="32"/>
  <c r="BE141" i="32"/>
  <c r="BE140" i="32"/>
  <c r="BE139" i="32"/>
  <c r="BE138" i="32"/>
  <c r="BE137" i="32"/>
  <c r="BE136" i="32"/>
  <c r="BE132" i="32"/>
  <c r="BE131" i="32"/>
  <c r="BE130" i="32"/>
  <c r="BE129" i="32"/>
  <c r="BE128" i="32"/>
  <c r="BE127" i="32"/>
  <c r="BE126" i="32"/>
  <c r="BE125" i="32"/>
  <c r="BE124" i="32"/>
  <c r="BE123" i="32"/>
  <c r="BE122" i="32"/>
  <c r="BE121" i="32"/>
  <c r="BE120" i="32"/>
  <c r="BE119" i="32"/>
  <c r="BE118" i="32"/>
  <c r="BE117" i="32"/>
  <c r="BE116" i="32"/>
  <c r="BE115" i="32"/>
  <c r="BE114" i="32"/>
  <c r="BE110" i="32"/>
  <c r="BE109" i="32"/>
  <c r="BE108" i="32"/>
  <c r="BE107" i="32"/>
  <c r="BE106" i="32"/>
  <c r="BE105" i="32"/>
  <c r="BE104" i="32"/>
  <c r="BE103" i="32"/>
  <c r="BE102" i="32"/>
  <c r="BE101" i="32"/>
  <c r="BE100" i="32"/>
  <c r="BE99" i="32"/>
  <c r="BE98" i="32"/>
  <c r="BE97" i="32"/>
  <c r="BE96" i="32"/>
  <c r="BE95" i="32"/>
  <c r="BE94" i="32"/>
  <c r="BE93" i="32"/>
  <c r="BE92" i="32"/>
  <c r="BE88" i="32"/>
  <c r="BE87" i="32"/>
  <c r="BE86" i="32"/>
  <c r="BE85" i="32"/>
  <c r="BE84" i="32"/>
  <c r="BE83" i="32"/>
  <c r="BE82" i="32"/>
  <c r="BE81" i="32"/>
  <c r="BE80" i="32"/>
  <c r="BE79" i="32"/>
  <c r="BE78" i="32"/>
  <c r="BE77" i="32"/>
  <c r="BE76" i="32"/>
  <c r="BE75" i="32"/>
  <c r="BE74" i="32"/>
  <c r="BE73" i="32"/>
  <c r="BE72" i="32"/>
  <c r="BE71" i="32"/>
  <c r="BE70" i="32"/>
  <c r="BE66" i="32"/>
  <c r="BE65" i="32"/>
  <c r="BE64" i="32"/>
  <c r="BE63" i="32"/>
  <c r="BE62" i="32"/>
  <c r="BE61" i="32"/>
  <c r="BE60" i="32"/>
  <c r="BE59" i="32"/>
  <c r="BE58" i="32"/>
  <c r="BE57" i="32"/>
  <c r="BE56" i="32"/>
  <c r="BE55" i="32"/>
  <c r="BE54" i="32"/>
  <c r="BE53" i="32"/>
  <c r="BE52" i="32"/>
  <c r="BE51" i="32"/>
  <c r="BE50" i="32"/>
  <c r="BE49" i="32"/>
  <c r="BI49" i="32" s="1"/>
  <c r="BE48" i="32"/>
  <c r="BE44" i="32"/>
  <c r="BE43" i="32"/>
  <c r="BE42" i="32"/>
  <c r="BE41" i="32"/>
  <c r="BE40" i="32"/>
  <c r="BE39" i="32"/>
  <c r="BE38" i="32"/>
  <c r="BE37" i="32"/>
  <c r="BE36" i="32"/>
  <c r="BE35" i="32"/>
  <c r="BE34" i="32"/>
  <c r="BE33" i="32"/>
  <c r="BE32" i="32"/>
  <c r="BE31" i="32"/>
  <c r="BE30" i="32"/>
  <c r="BE29" i="32"/>
  <c r="BE28" i="32"/>
  <c r="BE27" i="32"/>
  <c r="BE26" i="32"/>
  <c r="BE6" i="32"/>
  <c r="BE7" i="32"/>
  <c r="BE8" i="32"/>
  <c r="BE9" i="32"/>
  <c r="BE10" i="32"/>
  <c r="BE11" i="32"/>
  <c r="BE12" i="32"/>
  <c r="BE13" i="32"/>
  <c r="BE14" i="32"/>
  <c r="BE15" i="32"/>
  <c r="BE16" i="32"/>
  <c r="BE17" i="32"/>
  <c r="BE18" i="32"/>
  <c r="BE19" i="32"/>
  <c r="BE20" i="32"/>
  <c r="BE21" i="32"/>
  <c r="BE22" i="32"/>
  <c r="BE5" i="32"/>
  <c r="BE4" i="32"/>
  <c r="BF4" i="32" s="1" a="1"/>
  <c r="BF4" i="32" s="1"/>
  <c r="BG4" i="32" s="1" a="1"/>
  <c r="BG4" i="32" s="1"/>
  <c r="BK4" i="32" s="1"/>
  <c r="BI20" i="32" l="1"/>
  <c r="BF20" i="32" a="1"/>
  <c r="BF20" i="32" s="1"/>
  <c r="BG20" i="32" s="1" a="1"/>
  <c r="BG20" i="32" s="1"/>
  <c r="BI16" i="32"/>
  <c r="BF16" i="32" a="1"/>
  <c r="BF16" i="32" s="1"/>
  <c r="BG16" i="32" s="1" a="1"/>
  <c r="BG16" i="32" s="1"/>
  <c r="BI12" i="32"/>
  <c r="BF12" i="32" a="1"/>
  <c r="BF12" i="32" s="1"/>
  <c r="BG12" i="32" s="1" a="1"/>
  <c r="BG12" i="32" s="1"/>
  <c r="BI8" i="32"/>
  <c r="BF8" i="32" a="1"/>
  <c r="BF8" i="32" s="1"/>
  <c r="BG8" i="32" s="1" a="1"/>
  <c r="BG8" i="32" s="1"/>
  <c r="BF27" i="32" a="1"/>
  <c r="BF27" i="32" s="1"/>
  <c r="BI27" i="32"/>
  <c r="BF31" i="32" a="1"/>
  <c r="BF31" i="32" s="1"/>
  <c r="BI31" i="32"/>
  <c r="BF35" i="32" a="1"/>
  <c r="BF35" i="32" s="1"/>
  <c r="BI35" i="32"/>
  <c r="BF39" i="32" a="1"/>
  <c r="BF39" i="32" s="1"/>
  <c r="BI39" i="32"/>
  <c r="BF43" i="32" a="1"/>
  <c r="BF43" i="32" s="1"/>
  <c r="BI43" i="32"/>
  <c r="BF50" i="32" a="1"/>
  <c r="BF50" i="32" s="1"/>
  <c r="BI50" i="32"/>
  <c r="BF49" i="32" a="1"/>
  <c r="BF49" i="32" s="1"/>
  <c r="BJ49" i="32" s="1"/>
  <c r="BF54" i="32" a="1"/>
  <c r="BF54" i="32" s="1"/>
  <c r="BI54" i="32"/>
  <c r="BF58" i="32" a="1"/>
  <c r="BF58" i="32" s="1"/>
  <c r="BI58" i="32"/>
  <c r="BF62" i="32" a="1"/>
  <c r="BF62" i="32" s="1"/>
  <c r="BI62" i="32"/>
  <c r="BF66" i="32" a="1"/>
  <c r="BF66" i="32" s="1"/>
  <c r="BI66" i="32"/>
  <c r="BF73" i="32" a="1"/>
  <c r="BF73" i="32" s="1"/>
  <c r="BI73" i="32"/>
  <c r="BF77" i="32" a="1"/>
  <c r="BF77" i="32" s="1"/>
  <c r="BI77" i="32"/>
  <c r="BF81" i="32" a="1"/>
  <c r="BF81" i="32" s="1"/>
  <c r="BI81" i="32"/>
  <c r="BF85" i="32" a="1"/>
  <c r="BF85" i="32" s="1"/>
  <c r="BI85" i="32"/>
  <c r="BI92" i="32"/>
  <c r="BF92" i="32" a="1"/>
  <c r="BF92" i="32" s="1"/>
  <c r="BG92" i="32" s="1" a="1"/>
  <c r="BG92" i="32" s="1"/>
  <c r="BH92" i="32" s="1" a="1"/>
  <c r="BH92" i="32" s="1"/>
  <c r="BI96" i="32"/>
  <c r="BF96" i="32" a="1"/>
  <c r="BF96" i="32" s="1"/>
  <c r="BI100" i="32"/>
  <c r="BF100" i="32" a="1"/>
  <c r="BF100" i="32" s="1"/>
  <c r="BI104" i="32"/>
  <c r="BF104" i="32" a="1"/>
  <c r="BF104" i="32" s="1"/>
  <c r="BI108" i="32"/>
  <c r="BF108" i="32" a="1"/>
  <c r="BF108" i="32" s="1"/>
  <c r="BI115" i="32"/>
  <c r="BF115" i="32" a="1"/>
  <c r="BF115" i="32" s="1"/>
  <c r="BI119" i="32"/>
  <c r="BF119" i="32" a="1"/>
  <c r="BF119" i="32" s="1"/>
  <c r="BI123" i="32"/>
  <c r="BF123" i="32" a="1"/>
  <c r="BF123" i="32" s="1"/>
  <c r="BI127" i="32"/>
  <c r="BF127" i="32" a="1"/>
  <c r="BF127" i="32" s="1"/>
  <c r="BI131" i="32"/>
  <c r="BF131" i="32" a="1"/>
  <c r="BF131" i="32" s="1"/>
  <c r="BI138" i="32"/>
  <c r="BF138" i="32" a="1"/>
  <c r="BF138" i="32" s="1"/>
  <c r="BI142" i="32"/>
  <c r="BF142" i="32" a="1"/>
  <c r="BF142" i="32" s="1"/>
  <c r="BI146" i="32"/>
  <c r="BF146" i="32" a="1"/>
  <c r="BF146" i="32" s="1"/>
  <c r="BI150" i="32"/>
  <c r="BF150" i="32" a="1"/>
  <c r="BF150" i="32" s="1"/>
  <c r="BF149" i="32" a="1"/>
  <c r="BF149" i="32" s="1"/>
  <c r="BJ149" i="32" s="1"/>
  <c r="BI154" i="32"/>
  <c r="BF154" i="32" a="1"/>
  <c r="BF154" i="32" s="1"/>
  <c r="BF21" i="32" a="1"/>
  <c r="BF21" i="32" s="1"/>
  <c r="BG21" i="32" s="1" a="1"/>
  <c r="BG21" i="32" s="1"/>
  <c r="BI21" i="32"/>
  <c r="BF17" i="32" a="1"/>
  <c r="BF17" i="32" s="1"/>
  <c r="BG17" i="32" s="1" a="1"/>
  <c r="BG17" i="32" s="1"/>
  <c r="BI17" i="32"/>
  <c r="BF13" i="32" a="1"/>
  <c r="BF13" i="32" s="1"/>
  <c r="BG13" i="32" s="1" a="1"/>
  <c r="BG13" i="32" s="1"/>
  <c r="BI13" i="32"/>
  <c r="BF9" i="32" a="1"/>
  <c r="BF9" i="32" s="1"/>
  <c r="BG9" i="32" s="1" a="1"/>
  <c r="BG9" i="32" s="1"/>
  <c r="BI9" i="32"/>
  <c r="BI26" i="32"/>
  <c r="BF26" i="32" a="1"/>
  <c r="BF26" i="32" s="1"/>
  <c r="BI30" i="32"/>
  <c r="BF30" i="32" a="1"/>
  <c r="BF30" i="32" s="1"/>
  <c r="BI34" i="32"/>
  <c r="BF34" i="32" a="1"/>
  <c r="BF34" i="32" s="1"/>
  <c r="BI38" i="32"/>
  <c r="BF38" i="32" a="1"/>
  <c r="BF38" i="32" s="1"/>
  <c r="BI42" i="32"/>
  <c r="BF42" i="32" a="1"/>
  <c r="BF42" i="32" s="1"/>
  <c r="BI53" i="32"/>
  <c r="BF53" i="32" a="1"/>
  <c r="BF53" i="32" s="1"/>
  <c r="BI57" i="32"/>
  <c r="BF57" i="32" a="1"/>
  <c r="BF57" i="32" s="1"/>
  <c r="BI61" i="32"/>
  <c r="BF61" i="32" a="1"/>
  <c r="BF61" i="32" s="1"/>
  <c r="BI65" i="32"/>
  <c r="BF65" i="32" a="1"/>
  <c r="BF65" i="32" s="1"/>
  <c r="BI72" i="32"/>
  <c r="BF72" i="32" a="1"/>
  <c r="BF72" i="32" s="1"/>
  <c r="BI76" i="32"/>
  <c r="BF76" i="32" a="1"/>
  <c r="BF76" i="32" s="1"/>
  <c r="BI80" i="32"/>
  <c r="BF80" i="32" a="1"/>
  <c r="BF80" i="32" s="1"/>
  <c r="BI84" i="32"/>
  <c r="BF84" i="32" a="1"/>
  <c r="BF84" i="32" s="1"/>
  <c r="BI88" i="32"/>
  <c r="BF88" i="32" a="1"/>
  <c r="BF88" i="32" s="1"/>
  <c r="BI95" i="32"/>
  <c r="BF95" i="32" a="1"/>
  <c r="BF95" i="32" s="1"/>
  <c r="BI99" i="32"/>
  <c r="BF99" i="32" a="1"/>
  <c r="BF99" i="32" s="1"/>
  <c r="BI103" i="32"/>
  <c r="BF103" i="32" a="1"/>
  <c r="BF103" i="32" s="1"/>
  <c r="BI107" i="32"/>
  <c r="BF107" i="32" a="1"/>
  <c r="BF107" i="32" s="1"/>
  <c r="BI114" i="32"/>
  <c r="BF114" i="32" a="1"/>
  <c r="BF114" i="32" s="1"/>
  <c r="BI118" i="32"/>
  <c r="BF118" i="32" a="1"/>
  <c r="BF118" i="32" s="1"/>
  <c r="BI122" i="32"/>
  <c r="BF122" i="32" a="1"/>
  <c r="BF122" i="32" s="1"/>
  <c r="BI126" i="32"/>
  <c r="BF126" i="32" a="1"/>
  <c r="BF126" i="32" s="1"/>
  <c r="BF130" i="32" a="1"/>
  <c r="BF130" i="32" s="1"/>
  <c r="BI130" i="32"/>
  <c r="BI137" i="32"/>
  <c r="BF137" i="32" a="1"/>
  <c r="BF137" i="32" s="1"/>
  <c r="BF141" i="32" a="1"/>
  <c r="BF141" i="32" s="1"/>
  <c r="BI141" i="32"/>
  <c r="BI145" i="32"/>
  <c r="BF145" i="32" a="1"/>
  <c r="BF145" i="32" s="1"/>
  <c r="BF153" i="32" a="1"/>
  <c r="BF153" i="32" s="1"/>
  <c r="BI153" i="32"/>
  <c r="BF5" i="32" a="1"/>
  <c r="BF5" i="32" s="1"/>
  <c r="BG5" i="32" s="1" a="1"/>
  <c r="BG5" i="32" s="1"/>
  <c r="BI5" i="32"/>
  <c r="BI11" i="32"/>
  <c r="BF11" i="32" a="1"/>
  <c r="BF11" i="32" s="1"/>
  <c r="BG11" i="32" s="1" a="1"/>
  <c r="BG11" i="32" s="1"/>
  <c r="BI7" i="32"/>
  <c r="BF7" i="32" a="1"/>
  <c r="BF7" i="32" s="1"/>
  <c r="BG7" i="32" s="1" a="1"/>
  <c r="BG7" i="32" s="1"/>
  <c r="BF28" i="32" a="1"/>
  <c r="BF28" i="32" s="1"/>
  <c r="BI28" i="32"/>
  <c r="BF32" i="32" a="1"/>
  <c r="BF32" i="32" s="1"/>
  <c r="BI32" i="32"/>
  <c r="BF36" i="32" a="1"/>
  <c r="BF36" i="32" s="1"/>
  <c r="BI36" i="32"/>
  <c r="BF40" i="32" a="1"/>
  <c r="BF40" i="32" s="1"/>
  <c r="BI40" i="32"/>
  <c r="BF44" i="32" a="1"/>
  <c r="BF44" i="32" s="1"/>
  <c r="BI44" i="32"/>
  <c r="BF51" i="32" a="1"/>
  <c r="BF51" i="32" s="1"/>
  <c r="BI51" i="32"/>
  <c r="BF55" i="32" a="1"/>
  <c r="BF55" i="32" s="1"/>
  <c r="BI55" i="32"/>
  <c r="BF59" i="32" a="1"/>
  <c r="BF59" i="32" s="1"/>
  <c r="BI59" i="32"/>
  <c r="BF63" i="32" a="1"/>
  <c r="BF63" i="32" s="1"/>
  <c r="BI63" i="32"/>
  <c r="BF70" i="32" a="1"/>
  <c r="BF70" i="32" s="1"/>
  <c r="BI70" i="32"/>
  <c r="BF74" i="32" a="1"/>
  <c r="BF74" i="32" s="1"/>
  <c r="BI74" i="32"/>
  <c r="BF78" i="32" a="1"/>
  <c r="BF78" i="32" s="1"/>
  <c r="BI78" i="32"/>
  <c r="BF82" i="32" a="1"/>
  <c r="BF82" i="32" s="1"/>
  <c r="BI82" i="32"/>
  <c r="BF86" i="32" a="1"/>
  <c r="BF86" i="32" s="1"/>
  <c r="BI86" i="32"/>
  <c r="BF93" i="32" a="1"/>
  <c r="BF93" i="32" s="1"/>
  <c r="BI93" i="32"/>
  <c r="BF97" i="32" a="1"/>
  <c r="BF97" i="32" s="1"/>
  <c r="BI97" i="32"/>
  <c r="BF101" i="32" a="1"/>
  <c r="BF101" i="32" s="1"/>
  <c r="BI101" i="32"/>
  <c r="BF105" i="32" a="1"/>
  <c r="BF105" i="32" s="1"/>
  <c r="BI105" i="32"/>
  <c r="BF109" i="32" a="1"/>
  <c r="BF109" i="32" s="1"/>
  <c r="BI109" i="32"/>
  <c r="BF116" i="32" a="1"/>
  <c r="BF116" i="32" s="1"/>
  <c r="BI116" i="32"/>
  <c r="BF120" i="32" a="1"/>
  <c r="BF120" i="32" s="1"/>
  <c r="BI120" i="32"/>
  <c r="BF124" i="32" a="1"/>
  <c r="BF124" i="32" s="1"/>
  <c r="BI124" i="32"/>
  <c r="BF128" i="32" a="1"/>
  <c r="BF128" i="32" s="1"/>
  <c r="BI128" i="32"/>
  <c r="BF132" i="32" a="1"/>
  <c r="BF132" i="32" s="1"/>
  <c r="BI132" i="32"/>
  <c r="BF139" i="32" a="1"/>
  <c r="BF139" i="32" s="1"/>
  <c r="BI139" i="32"/>
  <c r="BF143" i="32" a="1"/>
  <c r="BF143" i="32" s="1"/>
  <c r="BI143" i="32"/>
  <c r="BF147" i="32" a="1"/>
  <c r="BF147" i="32" s="1"/>
  <c r="BI147" i="32"/>
  <c r="BF151" i="32" a="1"/>
  <c r="BF151" i="32" s="1"/>
  <c r="BI151" i="32"/>
  <c r="BI19" i="32"/>
  <c r="BF19" i="32" a="1"/>
  <c r="BF19" i="32" s="1"/>
  <c r="BG19" i="32" s="1" a="1"/>
  <c r="BG19" i="32" s="1"/>
  <c r="BI15" i="32"/>
  <c r="BF15" i="32" a="1"/>
  <c r="BF15" i="32" s="1"/>
  <c r="BG15" i="32" s="1" a="1"/>
  <c r="BG15" i="32" s="1"/>
  <c r="BF22" i="32" a="1"/>
  <c r="BF22" i="32" s="1"/>
  <c r="BG22" i="32" s="1" a="1"/>
  <c r="BG22" i="32" s="1"/>
  <c r="BI22" i="32"/>
  <c r="BF18" i="32" a="1"/>
  <c r="BF18" i="32" s="1"/>
  <c r="BG18" i="32" s="1" a="1"/>
  <c r="BG18" i="32" s="1"/>
  <c r="BI18" i="32"/>
  <c r="BF14" i="32" a="1"/>
  <c r="BF14" i="32" s="1"/>
  <c r="BG14" i="32" s="1" a="1"/>
  <c r="BG14" i="32" s="1"/>
  <c r="BI14" i="32"/>
  <c r="BF10" i="32" a="1"/>
  <c r="BF10" i="32" s="1"/>
  <c r="BG10" i="32" s="1" a="1"/>
  <c r="BG10" i="32" s="1"/>
  <c r="BI10" i="32"/>
  <c r="BF6" i="32" a="1"/>
  <c r="BF6" i="32" s="1"/>
  <c r="BG6" i="32" s="1" a="1"/>
  <c r="BG6" i="32" s="1"/>
  <c r="BI6" i="32"/>
  <c r="BI29" i="32"/>
  <c r="BF29" i="32" a="1"/>
  <c r="BF29" i="32" s="1"/>
  <c r="BI33" i="32"/>
  <c r="BF33" i="32" a="1"/>
  <c r="BF33" i="32" s="1"/>
  <c r="BI37" i="32"/>
  <c r="BF37" i="32" a="1"/>
  <c r="BF37" i="32" s="1"/>
  <c r="BI41" i="32"/>
  <c r="BF41" i="32" a="1"/>
  <c r="BF41" i="32" s="1"/>
  <c r="BI48" i="32"/>
  <c r="BF48" i="32" a="1"/>
  <c r="BF48" i="32" s="1"/>
  <c r="BI52" i="32"/>
  <c r="BF52" i="32" a="1"/>
  <c r="BF52" i="32" s="1"/>
  <c r="BI56" i="32"/>
  <c r="BF56" i="32" a="1"/>
  <c r="BF56" i="32" s="1"/>
  <c r="BI60" i="32"/>
  <c r="BF60" i="32" a="1"/>
  <c r="BF60" i="32" s="1"/>
  <c r="BI64" i="32"/>
  <c r="BF64" i="32" a="1"/>
  <c r="BF64" i="32" s="1"/>
  <c r="BI71" i="32"/>
  <c r="BF71" i="32" a="1"/>
  <c r="BF71" i="32" s="1"/>
  <c r="BI75" i="32"/>
  <c r="BF75" i="32" a="1"/>
  <c r="BF75" i="32" s="1"/>
  <c r="BI79" i="32"/>
  <c r="BF79" i="32" a="1"/>
  <c r="BF79" i="32" s="1"/>
  <c r="BI83" i="32"/>
  <c r="BF83" i="32" a="1"/>
  <c r="BF83" i="32" s="1"/>
  <c r="BI87" i="32"/>
  <c r="BF87" i="32" a="1"/>
  <c r="BF87" i="32" s="1"/>
  <c r="BI94" i="32"/>
  <c r="BF94" i="32" a="1"/>
  <c r="BF94" i="32" s="1"/>
  <c r="BI98" i="32"/>
  <c r="BF98" i="32" a="1"/>
  <c r="BF98" i="32" s="1"/>
  <c r="BI102" i="32"/>
  <c r="BF102" i="32" a="1"/>
  <c r="BF102" i="32" s="1"/>
  <c r="BI106" i="32"/>
  <c r="BF106" i="32" a="1"/>
  <c r="BF106" i="32" s="1"/>
  <c r="BI110" i="32"/>
  <c r="BF110" i="32" a="1"/>
  <c r="BF110" i="32" s="1"/>
  <c r="BI117" i="32"/>
  <c r="BF117" i="32" a="1"/>
  <c r="BF117" i="32" s="1"/>
  <c r="BI121" i="32"/>
  <c r="BF121" i="32" a="1"/>
  <c r="BF121" i="32" s="1"/>
  <c r="BI125" i="32"/>
  <c r="BF125" i="32" a="1"/>
  <c r="BF125" i="32" s="1"/>
  <c r="BI129" i="32"/>
  <c r="BF129" i="32" a="1"/>
  <c r="BF129" i="32" s="1"/>
  <c r="BI136" i="32"/>
  <c r="BF136" i="32" a="1"/>
  <c r="BF136" i="32" s="1"/>
  <c r="BI140" i="32"/>
  <c r="BF140" i="32" a="1"/>
  <c r="BF140" i="32" s="1"/>
  <c r="BI144" i="32"/>
  <c r="BF144" i="32" a="1"/>
  <c r="BF144" i="32" s="1"/>
  <c r="BI148" i="32"/>
  <c r="BF148" i="32" a="1"/>
  <c r="BF148" i="32" s="1"/>
  <c r="BI152" i="32"/>
  <c r="BF152" i="32" a="1"/>
  <c r="BF152" i="32" s="1"/>
  <c r="BH4" i="32" a="1"/>
  <c r="BH4" i="32" s="1"/>
  <c r="BL4" i="32" s="1"/>
  <c r="BJ4" i="32"/>
  <c r="BI4" i="32"/>
  <c r="BJ21" i="32"/>
  <c r="BJ14" i="32"/>
  <c r="BJ19" i="32"/>
  <c r="BJ13" i="32"/>
  <c r="BJ11" i="32"/>
  <c r="BJ18" i="32"/>
  <c r="BJ5" i="32"/>
  <c r="BJ20" i="32"/>
  <c r="BJ17" i="32"/>
  <c r="BJ15" i="32"/>
  <c r="BJ12" i="32"/>
  <c r="BJ9" i="32"/>
  <c r="BJ22" i="32"/>
  <c r="BJ6" i="32"/>
  <c r="BJ92" i="32"/>
  <c r="AW156" i="32"/>
  <c r="AV156" i="32"/>
  <c r="AU156" i="32"/>
  <c r="AT156" i="32"/>
  <c r="AS156" i="32"/>
  <c r="AR156" i="32"/>
  <c r="AQ156" i="32"/>
  <c r="AP156" i="32"/>
  <c r="AO156" i="32"/>
  <c r="AN156" i="32"/>
  <c r="AM156" i="32"/>
  <c r="AL156" i="32"/>
  <c r="AK156" i="32"/>
  <c r="AJ156" i="32"/>
  <c r="AI156" i="32"/>
  <c r="AH156" i="32"/>
  <c r="AG156" i="32"/>
  <c r="AF156" i="32"/>
  <c r="AE156" i="32"/>
  <c r="AD156" i="32"/>
  <c r="AC156" i="32"/>
  <c r="AB156" i="32"/>
  <c r="AA156" i="32"/>
  <c r="Z156" i="32"/>
  <c r="Y156" i="32"/>
  <c r="X156" i="32"/>
  <c r="W156" i="32"/>
  <c r="V156" i="32"/>
  <c r="U156" i="32"/>
  <c r="T156" i="32"/>
  <c r="S156" i="32"/>
  <c r="R156" i="32"/>
  <c r="Q156" i="32"/>
  <c r="P156" i="32"/>
  <c r="O156" i="32"/>
  <c r="N156" i="32"/>
  <c r="M156" i="32"/>
  <c r="L156" i="32"/>
  <c r="K156" i="32"/>
  <c r="J156" i="32"/>
  <c r="I156" i="32"/>
  <c r="H156" i="32"/>
  <c r="G156" i="32"/>
  <c r="F156" i="32"/>
  <c r="E156" i="32"/>
  <c r="D156" i="32"/>
  <c r="C156" i="32"/>
  <c r="B156" i="32"/>
  <c r="AW134" i="32"/>
  <c r="AV134" i="32"/>
  <c r="AU134" i="32"/>
  <c r="AT134" i="32"/>
  <c r="AS134" i="32"/>
  <c r="AR134" i="32"/>
  <c r="AQ134" i="32"/>
  <c r="AP134" i="32"/>
  <c r="AO134" i="32"/>
  <c r="AN134" i="32"/>
  <c r="AM134" i="32"/>
  <c r="AL134" i="32"/>
  <c r="AK134" i="32"/>
  <c r="AJ134" i="32"/>
  <c r="AI134" i="32"/>
  <c r="AH134" i="32"/>
  <c r="AG134" i="32"/>
  <c r="AF134" i="32"/>
  <c r="AE134" i="32"/>
  <c r="AD134" i="32"/>
  <c r="AC134" i="32"/>
  <c r="AB134" i="32"/>
  <c r="AA134" i="32"/>
  <c r="Z134" i="32"/>
  <c r="Y134" i="32"/>
  <c r="X134" i="32"/>
  <c r="W134" i="32"/>
  <c r="V134" i="32"/>
  <c r="U134" i="32"/>
  <c r="T134" i="32"/>
  <c r="S134" i="32"/>
  <c r="R134" i="32"/>
  <c r="Q134" i="32"/>
  <c r="P134" i="32"/>
  <c r="O134" i="32"/>
  <c r="N134" i="32"/>
  <c r="M134" i="32"/>
  <c r="L134" i="32"/>
  <c r="K134" i="32"/>
  <c r="J134" i="32"/>
  <c r="I134" i="32"/>
  <c r="H134" i="32"/>
  <c r="G134" i="32"/>
  <c r="F134" i="32"/>
  <c r="E134" i="32"/>
  <c r="D134" i="32"/>
  <c r="C134" i="32"/>
  <c r="B134" i="32"/>
  <c r="AW112" i="32"/>
  <c r="AV112" i="32"/>
  <c r="AU112" i="32"/>
  <c r="AT112" i="32"/>
  <c r="AS112" i="32"/>
  <c r="AR112" i="32"/>
  <c r="AQ112" i="32"/>
  <c r="AP112" i="32"/>
  <c r="AO112" i="32"/>
  <c r="AN112" i="32"/>
  <c r="AM112" i="32"/>
  <c r="AL112" i="32"/>
  <c r="AK112" i="32"/>
  <c r="AJ112" i="32"/>
  <c r="AI112" i="32"/>
  <c r="AH112" i="32"/>
  <c r="AG112" i="32"/>
  <c r="AF112" i="32"/>
  <c r="AE112" i="32"/>
  <c r="AD112" i="32"/>
  <c r="AC112" i="32"/>
  <c r="AB112" i="32"/>
  <c r="AA112" i="32"/>
  <c r="Z112" i="32"/>
  <c r="Y112" i="32"/>
  <c r="X112" i="32"/>
  <c r="W112" i="32"/>
  <c r="V112" i="32"/>
  <c r="U112" i="32"/>
  <c r="T112" i="32"/>
  <c r="S112" i="32"/>
  <c r="R112" i="32"/>
  <c r="Q112" i="32"/>
  <c r="P112" i="32"/>
  <c r="O112" i="32"/>
  <c r="N112" i="32"/>
  <c r="M112" i="32"/>
  <c r="L112" i="32"/>
  <c r="K112" i="32"/>
  <c r="J112" i="32"/>
  <c r="I112" i="32"/>
  <c r="H112" i="32"/>
  <c r="G112" i="32"/>
  <c r="F112" i="32"/>
  <c r="E112" i="32"/>
  <c r="D112" i="32"/>
  <c r="C112" i="32"/>
  <c r="B112" i="32"/>
  <c r="AW90" i="32"/>
  <c r="AV90" i="32"/>
  <c r="AU90" i="32"/>
  <c r="AT90" i="32"/>
  <c r="AS90" i="32"/>
  <c r="AR90" i="32"/>
  <c r="AQ90" i="32"/>
  <c r="AP90" i="32"/>
  <c r="AO90" i="32"/>
  <c r="AN90" i="32"/>
  <c r="AM90" i="32"/>
  <c r="AL90" i="32"/>
  <c r="AK90" i="32"/>
  <c r="AJ90" i="32"/>
  <c r="AI90" i="32"/>
  <c r="AH90" i="32"/>
  <c r="AG90" i="32"/>
  <c r="AF90" i="32"/>
  <c r="AE90" i="32"/>
  <c r="AD90" i="32"/>
  <c r="AC90" i="32"/>
  <c r="AB90" i="32"/>
  <c r="AA90" i="32"/>
  <c r="Z90" i="32"/>
  <c r="Y90" i="32"/>
  <c r="X90" i="32"/>
  <c r="W90" i="32"/>
  <c r="V90" i="32"/>
  <c r="U90" i="32"/>
  <c r="T90" i="32"/>
  <c r="S90" i="32"/>
  <c r="R90" i="32"/>
  <c r="Q90" i="32"/>
  <c r="P90" i="32"/>
  <c r="O90" i="32"/>
  <c r="N90" i="32"/>
  <c r="M90" i="32"/>
  <c r="L90" i="32"/>
  <c r="K90" i="32"/>
  <c r="J90" i="32"/>
  <c r="I90" i="32"/>
  <c r="H90" i="32"/>
  <c r="G90" i="32"/>
  <c r="F90" i="32"/>
  <c r="E90" i="32"/>
  <c r="D90" i="32"/>
  <c r="C90" i="32"/>
  <c r="B90" i="32"/>
  <c r="AW68" i="32"/>
  <c r="AV68" i="32"/>
  <c r="AU68" i="32"/>
  <c r="AT68" i="32"/>
  <c r="AS68" i="32"/>
  <c r="AR68" i="32"/>
  <c r="AQ68" i="32"/>
  <c r="AP68" i="32"/>
  <c r="AO68" i="32"/>
  <c r="AN68" i="32"/>
  <c r="AM68" i="32"/>
  <c r="AL68" i="32"/>
  <c r="AK68" i="32"/>
  <c r="AJ68" i="32"/>
  <c r="AI68" i="32"/>
  <c r="AH68" i="32"/>
  <c r="AG68" i="32"/>
  <c r="AF68" i="32"/>
  <c r="AE68" i="32"/>
  <c r="AD68" i="32"/>
  <c r="AC68" i="32"/>
  <c r="AB68" i="32"/>
  <c r="AA68" i="32"/>
  <c r="Z68" i="32"/>
  <c r="Y68" i="32"/>
  <c r="X68" i="32"/>
  <c r="W68" i="32"/>
  <c r="V68" i="32"/>
  <c r="U68" i="32"/>
  <c r="T68" i="32"/>
  <c r="S68" i="32"/>
  <c r="R68" i="32"/>
  <c r="Q68" i="32"/>
  <c r="P68" i="32"/>
  <c r="O68" i="32"/>
  <c r="N68" i="32"/>
  <c r="M68" i="32"/>
  <c r="L68" i="32"/>
  <c r="K68" i="32"/>
  <c r="J68" i="32"/>
  <c r="I68" i="32"/>
  <c r="H68" i="32"/>
  <c r="G68" i="32"/>
  <c r="F68" i="32"/>
  <c r="E68" i="32"/>
  <c r="D68" i="32"/>
  <c r="C68" i="32"/>
  <c r="B68" i="32"/>
  <c r="AW46" i="32"/>
  <c r="AV46" i="32"/>
  <c r="AU46" i="32"/>
  <c r="AT46" i="32"/>
  <c r="AS46" i="32"/>
  <c r="AR46" i="32"/>
  <c r="AQ46" i="32"/>
  <c r="AP46" i="32"/>
  <c r="AO46" i="32"/>
  <c r="AN46" i="32"/>
  <c r="AM46" i="32"/>
  <c r="AL46" i="32"/>
  <c r="AK46" i="32"/>
  <c r="AJ46" i="32"/>
  <c r="AI46" i="32"/>
  <c r="AH46" i="32"/>
  <c r="AG46" i="32"/>
  <c r="AF46" i="32"/>
  <c r="AE46" i="32"/>
  <c r="AD46" i="32"/>
  <c r="AC46" i="32"/>
  <c r="AB46" i="32"/>
  <c r="AA46" i="32"/>
  <c r="Z46" i="32"/>
  <c r="Y46" i="32"/>
  <c r="X46" i="32"/>
  <c r="W46" i="32"/>
  <c r="V46" i="32"/>
  <c r="U46" i="32"/>
  <c r="T46" i="32"/>
  <c r="S46" i="32"/>
  <c r="R46" i="32"/>
  <c r="Q46" i="32"/>
  <c r="P46" i="32"/>
  <c r="O46" i="32"/>
  <c r="N46" i="32"/>
  <c r="M46" i="32"/>
  <c r="L46" i="32"/>
  <c r="K46" i="32"/>
  <c r="J46" i="32"/>
  <c r="I46" i="32"/>
  <c r="H46" i="32"/>
  <c r="G46" i="32"/>
  <c r="F46" i="32"/>
  <c r="E46" i="32"/>
  <c r="D46" i="32"/>
  <c r="C46" i="32"/>
  <c r="B46" i="32"/>
  <c r="AY154" i="32"/>
  <c r="AY153" i="32"/>
  <c r="AY152" i="32"/>
  <c r="AY151" i="32"/>
  <c r="AY150" i="32"/>
  <c r="AY149" i="32"/>
  <c r="AY148" i="32"/>
  <c r="AY147" i="32"/>
  <c r="AY146" i="32"/>
  <c r="AY145" i="32"/>
  <c r="AY144" i="32"/>
  <c r="AY143" i="32"/>
  <c r="AY142" i="32"/>
  <c r="AY141" i="32"/>
  <c r="AY140" i="32"/>
  <c r="AY139" i="32"/>
  <c r="AY138" i="32"/>
  <c r="AY137" i="32"/>
  <c r="AY136" i="32"/>
  <c r="AY132" i="32"/>
  <c r="AY131" i="32"/>
  <c r="AY130" i="32"/>
  <c r="AY129" i="32"/>
  <c r="AY128" i="32"/>
  <c r="AY127" i="32"/>
  <c r="AY126" i="32"/>
  <c r="AY125" i="32"/>
  <c r="AY124" i="32"/>
  <c r="AY123" i="32"/>
  <c r="AY122" i="32"/>
  <c r="AY121" i="32"/>
  <c r="AY120" i="32"/>
  <c r="AY119" i="32"/>
  <c r="AY118" i="32"/>
  <c r="AY117" i="32"/>
  <c r="AY116" i="32"/>
  <c r="AY115" i="32"/>
  <c r="AY114" i="32"/>
  <c r="AY110" i="32"/>
  <c r="AY109" i="32"/>
  <c r="AY108" i="32"/>
  <c r="AY107" i="32"/>
  <c r="AY106" i="32"/>
  <c r="AY105" i="32"/>
  <c r="AY104" i="32"/>
  <c r="AY103" i="32"/>
  <c r="AY102" i="32"/>
  <c r="AY101" i="32"/>
  <c r="AY100" i="32"/>
  <c r="AY99" i="32"/>
  <c r="AY98" i="32"/>
  <c r="AY97" i="32"/>
  <c r="AY96" i="32"/>
  <c r="AY95" i="32"/>
  <c r="AY94" i="32"/>
  <c r="AY93" i="32"/>
  <c r="AY92" i="32"/>
  <c r="AY88" i="32"/>
  <c r="AY87" i="32"/>
  <c r="AY86" i="32"/>
  <c r="AY85" i="32"/>
  <c r="AY84" i="32"/>
  <c r="AY83" i="32"/>
  <c r="AY82" i="32"/>
  <c r="AY81" i="32"/>
  <c r="AY80" i="32"/>
  <c r="AY79" i="32"/>
  <c r="AY78" i="32"/>
  <c r="AY77" i="32"/>
  <c r="AY76" i="32"/>
  <c r="AY75" i="32"/>
  <c r="AY74" i="32"/>
  <c r="AY73" i="32"/>
  <c r="AY72" i="32"/>
  <c r="AY71" i="32"/>
  <c r="AY70" i="32"/>
  <c r="AY66" i="32"/>
  <c r="AY65" i="32"/>
  <c r="AY64" i="32"/>
  <c r="AY63" i="32"/>
  <c r="AY62" i="32"/>
  <c r="AY61" i="32"/>
  <c r="AY60" i="32"/>
  <c r="AY59" i="32"/>
  <c r="AY58" i="32"/>
  <c r="AY57" i="32"/>
  <c r="AY56" i="32"/>
  <c r="AY55" i="32"/>
  <c r="AY54" i="32"/>
  <c r="AY53" i="32"/>
  <c r="AY52" i="32"/>
  <c r="AY51" i="32"/>
  <c r="AY50" i="32"/>
  <c r="AY49" i="32"/>
  <c r="AY48" i="32"/>
  <c r="AY44" i="32"/>
  <c r="AY43" i="32"/>
  <c r="AY42" i="32"/>
  <c r="AY41" i="32"/>
  <c r="AY40" i="32"/>
  <c r="AY39" i="32"/>
  <c r="AY38" i="32"/>
  <c r="AY37" i="32"/>
  <c r="AY36" i="32"/>
  <c r="AY35" i="32"/>
  <c r="AY34" i="32"/>
  <c r="AY33" i="32"/>
  <c r="AY32" i="32"/>
  <c r="AY31" i="32"/>
  <c r="AY30" i="32"/>
  <c r="AY29" i="32"/>
  <c r="AY28" i="32"/>
  <c r="AY27" i="32"/>
  <c r="AY26" i="32"/>
  <c r="C23" i="32"/>
  <c r="D23" i="32"/>
  <c r="E23" i="32"/>
  <c r="F23" i="32"/>
  <c r="G23" i="32"/>
  <c r="H23" i="32"/>
  <c r="I23" i="32"/>
  <c r="J23" i="32"/>
  <c r="K23" i="32"/>
  <c r="L23" i="32"/>
  <c r="M23" i="32"/>
  <c r="N23" i="32"/>
  <c r="O23" i="32"/>
  <c r="P23" i="32"/>
  <c r="Q23" i="32"/>
  <c r="R23" i="32"/>
  <c r="S23" i="32"/>
  <c r="T23" i="32"/>
  <c r="U23" i="32"/>
  <c r="V23" i="32"/>
  <c r="W23" i="32"/>
  <c r="X23" i="32"/>
  <c r="Y23" i="32"/>
  <c r="Z23" i="32"/>
  <c r="AA23" i="32"/>
  <c r="AB23" i="32"/>
  <c r="AC23" i="32"/>
  <c r="AD23" i="32"/>
  <c r="AE23" i="32"/>
  <c r="AF23" i="32"/>
  <c r="AG23" i="32"/>
  <c r="AH23" i="32"/>
  <c r="AI23" i="32"/>
  <c r="AJ23" i="32"/>
  <c r="AK23" i="32"/>
  <c r="AL23" i="32"/>
  <c r="AM23" i="32"/>
  <c r="AN23" i="32"/>
  <c r="AO23" i="32"/>
  <c r="AP23" i="32"/>
  <c r="AQ23" i="32"/>
  <c r="AR23" i="32"/>
  <c r="AS23" i="32"/>
  <c r="AT23" i="32"/>
  <c r="AU23" i="32"/>
  <c r="AV23" i="32"/>
  <c r="AW23" i="32"/>
  <c r="B23" i="32"/>
  <c r="AY5" i="32"/>
  <c r="AY6" i="32"/>
  <c r="AY7" i="32"/>
  <c r="AY8" i="32"/>
  <c r="AY9" i="32"/>
  <c r="AY10" i="32"/>
  <c r="AY11" i="32"/>
  <c r="AY12" i="32"/>
  <c r="AY13" i="32"/>
  <c r="AY14" i="32"/>
  <c r="AY15" i="32"/>
  <c r="AY16" i="32"/>
  <c r="AY17" i="32"/>
  <c r="AY18" i="32"/>
  <c r="AY19" i="32"/>
  <c r="AY20" i="32"/>
  <c r="AY21" i="32"/>
  <c r="AY22" i="32"/>
  <c r="AY4" i="32"/>
  <c r="BG121" i="32" l="1" a="1"/>
  <c r="BG121" i="32" s="1"/>
  <c r="BJ121" i="32"/>
  <c r="BG94" i="32" a="1"/>
  <c r="BG94" i="32" s="1"/>
  <c r="BJ94" i="32"/>
  <c r="BG64" i="32" a="1"/>
  <c r="BG64" i="32" s="1"/>
  <c r="BJ64" i="32"/>
  <c r="BG48" i="32" a="1"/>
  <c r="BG48" i="32" s="1"/>
  <c r="BJ48" i="32"/>
  <c r="BG29" i="32" a="1"/>
  <c r="BG29" i="32" s="1"/>
  <c r="BJ29" i="32"/>
  <c r="BG145" i="32" a="1"/>
  <c r="BG145" i="32" s="1"/>
  <c r="BJ145" i="32"/>
  <c r="BG126" i="32" a="1"/>
  <c r="BG126" i="32" s="1"/>
  <c r="BJ126" i="32"/>
  <c r="BG107" i="32" a="1"/>
  <c r="BG107" i="32" s="1"/>
  <c r="BJ107" i="32"/>
  <c r="BG61" i="32" a="1"/>
  <c r="BG61" i="32" s="1"/>
  <c r="BJ61" i="32"/>
  <c r="BG30" i="32" a="1"/>
  <c r="BG30" i="32" s="1"/>
  <c r="BJ30" i="32"/>
  <c r="BG85" i="32" a="1"/>
  <c r="BG85" i="32" s="1"/>
  <c r="BJ85" i="32"/>
  <c r="BG58" i="32" a="1"/>
  <c r="BG58" i="32" s="1"/>
  <c r="BJ58" i="32"/>
  <c r="BH16" i="32" a="1"/>
  <c r="BH16" i="32" s="1"/>
  <c r="BL16" i="32" s="1"/>
  <c r="BK16" i="32"/>
  <c r="BJ7" i="32"/>
  <c r="BJ8" i="32"/>
  <c r="BH10" i="32" a="1"/>
  <c r="BH10" i="32" s="1"/>
  <c r="BL10" i="32" s="1"/>
  <c r="BK10" i="32"/>
  <c r="BH18" i="32" a="1"/>
  <c r="BH18" i="32" s="1"/>
  <c r="BL18" i="32" s="1"/>
  <c r="BK18" i="32"/>
  <c r="BG151" i="32" a="1"/>
  <c r="BG151" i="32" s="1"/>
  <c r="BJ151" i="32"/>
  <c r="BG143" i="32" a="1"/>
  <c r="BG143" i="32" s="1"/>
  <c r="BJ143" i="32"/>
  <c r="BG132" i="32" a="1"/>
  <c r="BG132" i="32" s="1"/>
  <c r="BJ132" i="32"/>
  <c r="BG124" i="32" a="1"/>
  <c r="BG124" i="32" s="1"/>
  <c r="BJ124" i="32"/>
  <c r="BG116" i="32" a="1"/>
  <c r="BG116" i="32" s="1"/>
  <c r="BJ116" i="32"/>
  <c r="BG105" i="32" a="1"/>
  <c r="BG105" i="32" s="1"/>
  <c r="BJ105" i="32"/>
  <c r="BG97" i="32" a="1"/>
  <c r="BG97" i="32" s="1"/>
  <c r="BJ97" i="32"/>
  <c r="BG86" i="32" a="1"/>
  <c r="BG86" i="32" s="1"/>
  <c r="BJ86" i="32"/>
  <c r="BG78" i="32" a="1"/>
  <c r="BG78" i="32" s="1"/>
  <c r="BJ78" i="32"/>
  <c r="BG70" i="32" a="1"/>
  <c r="BG70" i="32" s="1"/>
  <c r="BJ70" i="32"/>
  <c r="BG59" i="32" a="1"/>
  <c r="BG59" i="32" s="1"/>
  <c r="BJ59" i="32"/>
  <c r="BG51" i="32" a="1"/>
  <c r="BG51" i="32" s="1"/>
  <c r="BJ51" i="32"/>
  <c r="BG40" i="32" a="1"/>
  <c r="BG40" i="32" s="1"/>
  <c r="BJ40" i="32"/>
  <c r="BG32" i="32" a="1"/>
  <c r="BG32" i="32" s="1"/>
  <c r="BJ32" i="32"/>
  <c r="BH5" i="32" a="1"/>
  <c r="BH5" i="32" s="1"/>
  <c r="BL5" i="32" s="1"/>
  <c r="BK5" i="32"/>
  <c r="BH9" i="32" a="1"/>
  <c r="BH9" i="32" s="1"/>
  <c r="BL9" i="32" s="1"/>
  <c r="BK9" i="32"/>
  <c r="BH17" i="32" a="1"/>
  <c r="BH17" i="32" s="1"/>
  <c r="BL17" i="32" s="1"/>
  <c r="BK17" i="32"/>
  <c r="BG146" i="32" a="1"/>
  <c r="BG146" i="32" s="1"/>
  <c r="BJ146" i="32"/>
  <c r="BG138" i="32" a="1"/>
  <c r="BG138" i="32" s="1"/>
  <c r="BJ138" i="32"/>
  <c r="BG127" i="32" a="1"/>
  <c r="BG127" i="32" s="1"/>
  <c r="BJ127" i="32"/>
  <c r="BG119" i="32" a="1"/>
  <c r="BG119" i="32" s="1"/>
  <c r="BJ119" i="32"/>
  <c r="BG108" i="32" a="1"/>
  <c r="BG108" i="32" s="1"/>
  <c r="BJ108" i="32"/>
  <c r="BG100" i="32" a="1"/>
  <c r="BG100" i="32" s="1"/>
  <c r="BJ100" i="32"/>
  <c r="BG50" i="32" a="1"/>
  <c r="BG50" i="32" s="1"/>
  <c r="BJ50" i="32"/>
  <c r="BG49" i="32" a="1"/>
  <c r="BG49" i="32" s="1"/>
  <c r="BK49" i="32" s="1"/>
  <c r="BG39" i="32" a="1"/>
  <c r="BG39" i="32" s="1"/>
  <c r="BJ39" i="32"/>
  <c r="BG31" i="32" a="1"/>
  <c r="BG31" i="32" s="1"/>
  <c r="BJ31" i="32"/>
  <c r="BG140" i="32" a="1"/>
  <c r="BG140" i="32" s="1"/>
  <c r="BJ140" i="32"/>
  <c r="BG102" i="32" a="1"/>
  <c r="BG102" i="32" s="1"/>
  <c r="BJ102" i="32"/>
  <c r="BG75" i="32" a="1"/>
  <c r="BG75" i="32" s="1"/>
  <c r="BJ75" i="32"/>
  <c r="BH15" i="32" a="1"/>
  <c r="BH15" i="32" s="1"/>
  <c r="BL15" i="32" s="1"/>
  <c r="BK15" i="32"/>
  <c r="BG118" i="32" a="1"/>
  <c r="BG118" i="32" s="1"/>
  <c r="BJ118" i="32"/>
  <c r="BG99" i="32" a="1"/>
  <c r="BG99" i="32" s="1"/>
  <c r="BJ99" i="32"/>
  <c r="BG80" i="32" a="1"/>
  <c r="BG80" i="32" s="1"/>
  <c r="BJ80" i="32"/>
  <c r="BG53" i="32" a="1"/>
  <c r="BG53" i="32" s="1"/>
  <c r="BJ53" i="32"/>
  <c r="BG154" i="32" a="1"/>
  <c r="BG154" i="32" s="1"/>
  <c r="BJ154" i="32"/>
  <c r="BG77" i="32" a="1"/>
  <c r="BG77" i="32" s="1"/>
  <c r="BJ77" i="32"/>
  <c r="BJ10" i="32"/>
  <c r="BG152" i="32" a="1"/>
  <c r="BG152" i="32" s="1"/>
  <c r="BJ152" i="32"/>
  <c r="BG144" i="32" a="1"/>
  <c r="BG144" i="32" s="1"/>
  <c r="BJ144" i="32"/>
  <c r="BG136" i="32" a="1"/>
  <c r="BG136" i="32" s="1"/>
  <c r="BJ136" i="32"/>
  <c r="BG125" i="32" a="1"/>
  <c r="BG125" i="32" s="1"/>
  <c r="BJ125" i="32"/>
  <c r="BG117" i="32" a="1"/>
  <c r="BG117" i="32" s="1"/>
  <c r="BJ117" i="32"/>
  <c r="BG106" i="32" a="1"/>
  <c r="BG106" i="32" s="1"/>
  <c r="BJ106" i="32"/>
  <c r="BG98" i="32" a="1"/>
  <c r="BG98" i="32" s="1"/>
  <c r="BJ98" i="32"/>
  <c r="BG87" i="32" a="1"/>
  <c r="BG87" i="32" s="1"/>
  <c r="BJ87" i="32"/>
  <c r="BG79" i="32" a="1"/>
  <c r="BG79" i="32" s="1"/>
  <c r="BJ79" i="32"/>
  <c r="BG71" i="32" a="1"/>
  <c r="BG71" i="32" s="1"/>
  <c r="BJ71" i="32"/>
  <c r="BG60" i="32" a="1"/>
  <c r="BG60" i="32" s="1"/>
  <c r="BJ60" i="32"/>
  <c r="BG52" i="32" a="1"/>
  <c r="BG52" i="32" s="1"/>
  <c r="BJ52" i="32"/>
  <c r="BG41" i="32" a="1"/>
  <c r="BG41" i="32" s="1"/>
  <c r="BJ41" i="32"/>
  <c r="BG33" i="32" a="1"/>
  <c r="BG33" i="32" s="1"/>
  <c r="BJ33" i="32"/>
  <c r="BH19" i="32" a="1"/>
  <c r="BH19" i="32" s="1"/>
  <c r="BL19" i="32" s="1"/>
  <c r="BK19" i="32"/>
  <c r="BH11" i="32" a="1"/>
  <c r="BH11" i="32" s="1"/>
  <c r="BL11" i="32" s="1"/>
  <c r="BK11" i="32"/>
  <c r="BG122" i="32" a="1"/>
  <c r="BG122" i="32" s="1"/>
  <c r="BJ122" i="32"/>
  <c r="BG114" i="32" a="1"/>
  <c r="BG114" i="32" s="1"/>
  <c r="BJ114" i="32"/>
  <c r="BG103" i="32" a="1"/>
  <c r="BG103" i="32" s="1"/>
  <c r="BJ103" i="32"/>
  <c r="BG95" i="32" a="1"/>
  <c r="BG95" i="32" s="1"/>
  <c r="BJ95" i="32"/>
  <c r="BG84" i="32" a="1"/>
  <c r="BG84" i="32" s="1"/>
  <c r="BJ84" i="32"/>
  <c r="BG76" i="32" a="1"/>
  <c r="BG76" i="32" s="1"/>
  <c r="BJ76" i="32"/>
  <c r="BG65" i="32" a="1"/>
  <c r="BG65" i="32" s="1"/>
  <c r="BJ65" i="32"/>
  <c r="BG57" i="32" a="1"/>
  <c r="BG57" i="32" s="1"/>
  <c r="BJ57" i="32"/>
  <c r="BG42" i="32" a="1"/>
  <c r="BG42" i="32" s="1"/>
  <c r="BJ42" i="32"/>
  <c r="BG34" i="32" a="1"/>
  <c r="BG34" i="32" s="1"/>
  <c r="BJ34" i="32"/>
  <c r="BG26" i="32" a="1"/>
  <c r="BG26" i="32" s="1"/>
  <c r="BJ26" i="32"/>
  <c r="BG81" i="32" a="1"/>
  <c r="BG81" i="32" s="1"/>
  <c r="BJ81" i="32"/>
  <c r="BG73" i="32" a="1"/>
  <c r="BG73" i="32" s="1"/>
  <c r="BJ73" i="32"/>
  <c r="BG62" i="32" a="1"/>
  <c r="BG62" i="32" s="1"/>
  <c r="BJ62" i="32"/>
  <c r="BG54" i="32" a="1"/>
  <c r="BG54" i="32" s="1"/>
  <c r="BJ54" i="32"/>
  <c r="BH12" i="32" a="1"/>
  <c r="BH12" i="32" s="1"/>
  <c r="BL12" i="32" s="1"/>
  <c r="BK12" i="32"/>
  <c r="BH20" i="32" a="1"/>
  <c r="BH20" i="32" s="1"/>
  <c r="BL20" i="32" s="1"/>
  <c r="BK20" i="32"/>
  <c r="BG148" i="32" a="1"/>
  <c r="BG148" i="32" s="1"/>
  <c r="BJ148" i="32"/>
  <c r="BG129" i="32" a="1"/>
  <c r="BG129" i="32" s="1"/>
  <c r="BJ129" i="32"/>
  <c r="BG110" i="32" a="1"/>
  <c r="BG110" i="32" s="1"/>
  <c r="BJ110" i="32"/>
  <c r="BG83" i="32" a="1"/>
  <c r="BG83" i="32" s="1"/>
  <c r="BJ83" i="32"/>
  <c r="BG56" i="32" a="1"/>
  <c r="BG56" i="32" s="1"/>
  <c r="BJ56" i="32"/>
  <c r="BG37" i="32" a="1"/>
  <c r="BG37" i="32" s="1"/>
  <c r="BJ37" i="32"/>
  <c r="BH7" i="32" a="1"/>
  <c r="BH7" i="32" s="1"/>
  <c r="BK7" i="32"/>
  <c r="BG137" i="32" a="1"/>
  <c r="BG137" i="32" s="1"/>
  <c r="BJ137" i="32"/>
  <c r="BG88" i="32" a="1"/>
  <c r="BG88" i="32" s="1"/>
  <c r="BJ88" i="32"/>
  <c r="BG72" i="32" a="1"/>
  <c r="BG72" i="32" s="1"/>
  <c r="BJ72" i="32"/>
  <c r="BG38" i="32" a="1"/>
  <c r="BG38" i="32" s="1"/>
  <c r="BJ38" i="32"/>
  <c r="BG66" i="32" a="1"/>
  <c r="BG66" i="32" s="1"/>
  <c r="BJ66" i="32"/>
  <c r="BH8" i="32" a="1"/>
  <c r="BH8" i="32" s="1"/>
  <c r="BK8" i="32"/>
  <c r="BJ16" i="32"/>
  <c r="BH6" i="32" a="1"/>
  <c r="BH6" i="32" s="1"/>
  <c r="BL6" i="32" s="1"/>
  <c r="BK6" i="32"/>
  <c r="BH14" i="32" a="1"/>
  <c r="BH14" i="32" s="1"/>
  <c r="BL14" i="32" s="1"/>
  <c r="BK14" i="32"/>
  <c r="BH22" i="32" a="1"/>
  <c r="BH22" i="32" s="1"/>
  <c r="BL22" i="32" s="1"/>
  <c r="BK22" i="32"/>
  <c r="BG147" i="32" a="1"/>
  <c r="BG147" i="32" s="1"/>
  <c r="BJ147" i="32"/>
  <c r="BG139" i="32" a="1"/>
  <c r="BG139" i="32" s="1"/>
  <c r="BJ139" i="32"/>
  <c r="BG128" i="32" a="1"/>
  <c r="BG128" i="32" s="1"/>
  <c r="BJ128" i="32"/>
  <c r="BG120" i="32" a="1"/>
  <c r="BG120" i="32" s="1"/>
  <c r="BJ120" i="32"/>
  <c r="BG109" i="32" a="1"/>
  <c r="BG109" i="32" s="1"/>
  <c r="BJ109" i="32"/>
  <c r="BG101" i="32" a="1"/>
  <c r="BG101" i="32" s="1"/>
  <c r="BJ101" i="32"/>
  <c r="BG93" i="32" a="1"/>
  <c r="BG93" i="32" s="1"/>
  <c r="BJ93" i="32"/>
  <c r="BG82" i="32" a="1"/>
  <c r="BG82" i="32" s="1"/>
  <c r="BJ82" i="32"/>
  <c r="BG74" i="32" a="1"/>
  <c r="BG74" i="32" s="1"/>
  <c r="BJ74" i="32"/>
  <c r="BG63" i="32" a="1"/>
  <c r="BG63" i="32" s="1"/>
  <c r="BJ63" i="32"/>
  <c r="BG55" i="32" a="1"/>
  <c r="BG55" i="32" s="1"/>
  <c r="BJ55" i="32"/>
  <c r="BG44" i="32" a="1"/>
  <c r="BG44" i="32" s="1"/>
  <c r="BJ44" i="32"/>
  <c r="BG36" i="32" a="1"/>
  <c r="BG36" i="32" s="1"/>
  <c r="BJ36" i="32"/>
  <c r="BG28" i="32" a="1"/>
  <c r="BG28" i="32" s="1"/>
  <c r="BJ28" i="32"/>
  <c r="BG153" i="32" a="1"/>
  <c r="BG153" i="32" s="1"/>
  <c r="BJ153" i="32"/>
  <c r="BG141" i="32" a="1"/>
  <c r="BG141" i="32" s="1"/>
  <c r="BJ141" i="32"/>
  <c r="BG130" i="32" a="1"/>
  <c r="BG130" i="32" s="1"/>
  <c r="BJ130" i="32"/>
  <c r="BH13" i="32" a="1"/>
  <c r="BH13" i="32" s="1"/>
  <c r="BL13" i="32" s="1"/>
  <c r="BK13" i="32"/>
  <c r="BH21" i="32" a="1"/>
  <c r="BH21" i="32" s="1"/>
  <c r="BL21" i="32" s="1"/>
  <c r="BK21" i="32"/>
  <c r="BJ150" i="32"/>
  <c r="BG150" i="32" a="1"/>
  <c r="BG150" i="32" s="1"/>
  <c r="BG149" i="32" a="1"/>
  <c r="BG149" i="32" s="1"/>
  <c r="BK149" i="32" s="1"/>
  <c r="BG142" i="32" a="1"/>
  <c r="BG142" i="32" s="1"/>
  <c r="BJ142" i="32"/>
  <c r="BG131" i="32" a="1"/>
  <c r="BG131" i="32" s="1"/>
  <c r="BJ131" i="32"/>
  <c r="BG123" i="32" a="1"/>
  <c r="BG123" i="32" s="1"/>
  <c r="BJ123" i="32"/>
  <c r="BG115" i="32" a="1"/>
  <c r="BG115" i="32" s="1"/>
  <c r="BJ115" i="32"/>
  <c r="BG104" i="32" a="1"/>
  <c r="BG104" i="32" s="1"/>
  <c r="BJ104" i="32"/>
  <c r="BG96" i="32" a="1"/>
  <c r="BG96" i="32" s="1"/>
  <c r="BJ96" i="32"/>
  <c r="BG43" i="32" a="1"/>
  <c r="BG43" i="32" s="1"/>
  <c r="BJ43" i="32"/>
  <c r="BG35" i="32" a="1"/>
  <c r="BG35" i="32" s="1"/>
  <c r="BJ35" i="32"/>
  <c r="BG27" i="32" a="1"/>
  <c r="BG27" i="32" s="1"/>
  <c r="BJ27" i="32"/>
  <c r="BL7" i="32"/>
  <c r="BL8" i="32"/>
  <c r="BK92" i="32"/>
  <c r="BL92" i="32"/>
  <c r="AZ156" i="32"/>
  <c r="AZ155" i="32"/>
  <c r="AZ135" i="32"/>
  <c r="AZ134" i="32"/>
  <c r="AZ133" i="32"/>
  <c r="AZ113" i="32"/>
  <c r="AZ112" i="32"/>
  <c r="AZ111" i="32"/>
  <c r="AZ91" i="32"/>
  <c r="AZ90" i="32"/>
  <c r="AZ89" i="32"/>
  <c r="AZ69" i="32"/>
  <c r="AZ68" i="32"/>
  <c r="AZ67" i="32"/>
  <c r="AZ47" i="32"/>
  <c r="AZ46" i="32"/>
  <c r="AZ45" i="32"/>
  <c r="AZ25" i="32"/>
  <c r="AZ24" i="32"/>
  <c r="AZ23" i="32"/>
  <c r="BH35" i="32" l="1" a="1"/>
  <c r="BH35" i="32" s="1"/>
  <c r="BL35" i="32" s="1"/>
  <c r="BK35" i="32"/>
  <c r="BH28" i="32" a="1"/>
  <c r="BH28" i="32" s="1"/>
  <c r="BL28" i="32" s="1"/>
  <c r="BK28" i="32"/>
  <c r="BH63" i="32" a="1"/>
  <c r="BH63" i="32" s="1"/>
  <c r="BL63" i="32" s="1"/>
  <c r="BK63" i="32"/>
  <c r="BH139" i="32" a="1"/>
  <c r="BH139" i="32" s="1"/>
  <c r="BL139" i="32" s="1"/>
  <c r="BK139" i="32"/>
  <c r="BH77" i="32" a="1"/>
  <c r="BH77" i="32" s="1"/>
  <c r="BL77" i="32" s="1"/>
  <c r="BK77" i="32"/>
  <c r="BH99" i="32" a="1"/>
  <c r="BH99" i="32" s="1"/>
  <c r="BL99" i="32" s="1"/>
  <c r="BK99" i="32"/>
  <c r="BH102" i="32" a="1"/>
  <c r="BH102" i="32" s="1"/>
  <c r="BL102" i="32" s="1"/>
  <c r="BK102" i="32"/>
  <c r="BH27" i="32" a="1"/>
  <c r="BH27" i="32" s="1"/>
  <c r="BL27" i="32" s="1"/>
  <c r="BK27" i="32"/>
  <c r="BH104" i="32" a="1"/>
  <c r="BH104" i="32" s="1"/>
  <c r="BL104" i="32" s="1"/>
  <c r="BK104" i="32"/>
  <c r="BH142" i="32" a="1"/>
  <c r="BH142" i="32" s="1"/>
  <c r="BL142" i="32" s="1"/>
  <c r="BK142" i="32"/>
  <c r="BH72" i="32" a="1"/>
  <c r="BH72" i="32" s="1"/>
  <c r="BL72" i="32" s="1"/>
  <c r="BK72" i="32"/>
  <c r="BH137" i="32" a="1"/>
  <c r="BH137" i="32" s="1"/>
  <c r="BL137" i="32" s="1"/>
  <c r="BK137" i="32"/>
  <c r="BH83" i="32" a="1"/>
  <c r="BH83" i="32" s="1"/>
  <c r="BL83" i="32" s="1"/>
  <c r="BK83" i="32"/>
  <c r="BH54" i="32" a="1"/>
  <c r="BH54" i="32" s="1"/>
  <c r="BL54" i="32" s="1"/>
  <c r="BK54" i="32"/>
  <c r="BH26" i="32" a="1"/>
  <c r="BH26" i="32" s="1"/>
  <c r="BL26" i="32" s="1"/>
  <c r="BK26" i="32"/>
  <c r="BH103" i="32" a="1"/>
  <c r="BH103" i="32" s="1"/>
  <c r="BL103" i="32" s="1"/>
  <c r="BK103" i="32"/>
  <c r="BH60" i="32" a="1"/>
  <c r="BH60" i="32" s="1"/>
  <c r="BL60" i="32" s="1"/>
  <c r="BK60" i="32"/>
  <c r="BH98" i="32" a="1"/>
  <c r="BH98" i="32" s="1"/>
  <c r="BL98" i="32" s="1"/>
  <c r="BK98" i="32"/>
  <c r="BH136" i="32" a="1"/>
  <c r="BH136" i="32" s="1"/>
  <c r="BL136" i="32" s="1"/>
  <c r="BK136" i="32"/>
  <c r="BH152" i="32" a="1"/>
  <c r="BH152" i="32" s="1"/>
  <c r="BL152" i="32" s="1"/>
  <c r="BK152" i="32"/>
  <c r="BH49" i="32" a="1"/>
  <c r="BH49" i="32" s="1"/>
  <c r="BL49" i="32" s="1"/>
  <c r="BH50" i="32" a="1"/>
  <c r="BH50" i="32" s="1"/>
  <c r="BL50" i="32" s="1"/>
  <c r="BK50" i="32"/>
  <c r="BH108" i="32" a="1"/>
  <c r="BH108" i="32" s="1"/>
  <c r="BL108" i="32" s="1"/>
  <c r="BK108" i="32"/>
  <c r="BH127" i="32" a="1"/>
  <c r="BH127" i="32" s="1"/>
  <c r="BL127" i="32" s="1"/>
  <c r="BK127" i="32"/>
  <c r="BH146" i="32" a="1"/>
  <c r="BH146" i="32" s="1"/>
  <c r="BL146" i="32" s="1"/>
  <c r="BK146" i="32"/>
  <c r="BH32" i="32" a="1"/>
  <c r="BH32" i="32" s="1"/>
  <c r="BL32" i="32" s="1"/>
  <c r="BK32" i="32"/>
  <c r="BH51" i="32" a="1"/>
  <c r="BH51" i="32" s="1"/>
  <c r="BL51" i="32" s="1"/>
  <c r="BK51" i="32"/>
  <c r="BH70" i="32" a="1"/>
  <c r="BH70" i="32" s="1"/>
  <c r="BL70" i="32" s="1"/>
  <c r="BK70" i="32"/>
  <c r="BH86" i="32" a="1"/>
  <c r="BH86" i="32" s="1"/>
  <c r="BL86" i="32" s="1"/>
  <c r="BK86" i="32"/>
  <c r="BH105" i="32" a="1"/>
  <c r="BH105" i="32" s="1"/>
  <c r="BL105" i="32" s="1"/>
  <c r="BK105" i="32"/>
  <c r="BH124" i="32" a="1"/>
  <c r="BH124" i="32" s="1"/>
  <c r="BL124" i="32" s="1"/>
  <c r="BK124" i="32"/>
  <c r="BH143" i="32" a="1"/>
  <c r="BH143" i="32" s="1"/>
  <c r="BL143" i="32" s="1"/>
  <c r="BK143" i="32"/>
  <c r="BH58" i="32" a="1"/>
  <c r="BH58" i="32" s="1"/>
  <c r="BL58" i="32" s="1"/>
  <c r="BK58" i="32"/>
  <c r="BH30" i="32" a="1"/>
  <c r="BH30" i="32" s="1"/>
  <c r="BL30" i="32" s="1"/>
  <c r="BK30" i="32"/>
  <c r="BH107" i="32" a="1"/>
  <c r="BH107" i="32" s="1"/>
  <c r="BL107" i="32" s="1"/>
  <c r="BK107" i="32"/>
  <c r="BH145" i="32" a="1"/>
  <c r="BH145" i="32" s="1"/>
  <c r="BL145" i="32" s="1"/>
  <c r="BK145" i="32"/>
  <c r="BH48" i="32" a="1"/>
  <c r="BH48" i="32" s="1"/>
  <c r="BL48" i="32" s="1"/>
  <c r="BK48" i="32"/>
  <c r="BH94" i="32" a="1"/>
  <c r="BH94" i="32" s="1"/>
  <c r="BL94" i="32" s="1"/>
  <c r="BK94" i="32"/>
  <c r="BH96" i="32" a="1"/>
  <c r="BH96" i="32" s="1"/>
  <c r="BL96" i="32" s="1"/>
  <c r="BK96" i="32"/>
  <c r="BH141" i="32" a="1"/>
  <c r="BH141" i="32" s="1"/>
  <c r="BL141" i="32" s="1"/>
  <c r="BK141" i="32"/>
  <c r="BH44" i="32" a="1"/>
  <c r="BH44" i="32" s="1"/>
  <c r="BL44" i="32" s="1"/>
  <c r="BK44" i="32"/>
  <c r="BH82" i="32" a="1"/>
  <c r="BH82" i="32" s="1"/>
  <c r="BL82" i="32" s="1"/>
  <c r="BK82" i="32"/>
  <c r="BH101" i="32" a="1"/>
  <c r="BH101" i="32" s="1"/>
  <c r="BL101" i="32" s="1"/>
  <c r="BK101" i="32"/>
  <c r="BH120" i="32" a="1"/>
  <c r="BH120" i="32" s="1"/>
  <c r="BL120" i="32" s="1"/>
  <c r="BK120" i="32"/>
  <c r="BH53" i="32" a="1"/>
  <c r="BH53" i="32" s="1"/>
  <c r="BL53" i="32" s="1"/>
  <c r="BK53" i="32"/>
  <c r="BH31" i="32" a="1"/>
  <c r="BH31" i="32" s="1"/>
  <c r="BL31" i="32" s="1"/>
  <c r="BK31" i="32"/>
  <c r="BH43" i="32" a="1"/>
  <c r="BH43" i="32" s="1"/>
  <c r="BL43" i="32" s="1"/>
  <c r="BK43" i="32"/>
  <c r="BH123" i="32" a="1"/>
  <c r="BH123" i="32" s="1"/>
  <c r="BL123" i="32" s="1"/>
  <c r="BK123" i="32"/>
  <c r="BH66" i="32" a="1"/>
  <c r="BH66" i="32" s="1"/>
  <c r="BL66" i="32" s="1"/>
  <c r="BK66" i="32"/>
  <c r="BH37" i="32" a="1"/>
  <c r="BH37" i="32" s="1"/>
  <c r="BL37" i="32" s="1"/>
  <c r="BK37" i="32"/>
  <c r="BH129" i="32" a="1"/>
  <c r="BH129" i="32" s="1"/>
  <c r="BL129" i="32" s="1"/>
  <c r="BK129" i="32"/>
  <c r="BH73" i="32" a="1"/>
  <c r="BH73" i="32" s="1"/>
  <c r="BL73" i="32" s="1"/>
  <c r="BK73" i="32"/>
  <c r="BH42" i="32" a="1"/>
  <c r="BH42" i="32" s="1"/>
  <c r="BL42" i="32" s="1"/>
  <c r="BK42" i="32"/>
  <c r="BH65" i="32" a="1"/>
  <c r="BH65" i="32" s="1"/>
  <c r="BL65" i="32" s="1"/>
  <c r="BK65" i="32"/>
  <c r="BH84" i="32" a="1"/>
  <c r="BH84" i="32" s="1"/>
  <c r="BL84" i="32" s="1"/>
  <c r="BK84" i="32"/>
  <c r="BH122" i="32" a="1"/>
  <c r="BH122" i="32" s="1"/>
  <c r="BL122" i="32" s="1"/>
  <c r="BK122" i="32"/>
  <c r="BH41" i="32" a="1"/>
  <c r="BH41" i="32" s="1"/>
  <c r="BL41" i="32" s="1"/>
  <c r="BK41" i="32"/>
  <c r="BH79" i="32" a="1"/>
  <c r="BH79" i="32" s="1"/>
  <c r="BL79" i="32" s="1"/>
  <c r="BK79" i="32"/>
  <c r="BH117" i="32" a="1"/>
  <c r="BH117" i="32" s="1"/>
  <c r="BL117" i="32" s="1"/>
  <c r="BK117" i="32"/>
  <c r="BH130" i="32" a="1"/>
  <c r="BH130" i="32" s="1"/>
  <c r="BL130" i="32" s="1"/>
  <c r="BK130" i="32"/>
  <c r="BH153" i="32" a="1"/>
  <c r="BH153" i="32" s="1"/>
  <c r="BL153" i="32" s="1"/>
  <c r="BK153" i="32"/>
  <c r="BH36" i="32" a="1"/>
  <c r="BH36" i="32" s="1"/>
  <c r="BL36" i="32" s="1"/>
  <c r="BK36" i="32"/>
  <c r="BH55" i="32" a="1"/>
  <c r="BH55" i="32" s="1"/>
  <c r="BL55" i="32" s="1"/>
  <c r="BK55" i="32"/>
  <c r="BH74" i="32" a="1"/>
  <c r="BH74" i="32" s="1"/>
  <c r="BL74" i="32" s="1"/>
  <c r="BK74" i="32"/>
  <c r="BH93" i="32" a="1"/>
  <c r="BH93" i="32" s="1"/>
  <c r="BL93" i="32" s="1"/>
  <c r="BK93" i="32"/>
  <c r="BH109" i="32" a="1"/>
  <c r="BH109" i="32" s="1"/>
  <c r="BL109" i="32" s="1"/>
  <c r="BK109" i="32"/>
  <c r="BH128" i="32" a="1"/>
  <c r="BH128" i="32" s="1"/>
  <c r="BL128" i="32" s="1"/>
  <c r="BK128" i="32"/>
  <c r="BH147" i="32" a="1"/>
  <c r="BH147" i="32" s="1"/>
  <c r="BL147" i="32" s="1"/>
  <c r="BK147" i="32"/>
  <c r="BH154" i="32" a="1"/>
  <c r="BH154" i="32" s="1"/>
  <c r="BL154" i="32" s="1"/>
  <c r="BK154" i="32"/>
  <c r="BH80" i="32" a="1"/>
  <c r="BH80" i="32" s="1"/>
  <c r="BL80" i="32" s="1"/>
  <c r="BK80" i="32"/>
  <c r="BH118" i="32" a="1"/>
  <c r="BH118" i="32" s="1"/>
  <c r="BL118" i="32" s="1"/>
  <c r="BK118" i="32"/>
  <c r="BH75" i="32" a="1"/>
  <c r="BH75" i="32" s="1"/>
  <c r="BL75" i="32" s="1"/>
  <c r="BK75" i="32"/>
  <c r="BH140" i="32" a="1"/>
  <c r="BH140" i="32" s="1"/>
  <c r="BL140" i="32" s="1"/>
  <c r="BK140" i="32"/>
  <c r="BH39" i="32" a="1"/>
  <c r="BH39" i="32" s="1"/>
  <c r="BL39" i="32" s="1"/>
  <c r="BK39" i="32"/>
  <c r="BH115" i="32" a="1"/>
  <c r="BH115" i="32" s="1"/>
  <c r="BL115" i="32" s="1"/>
  <c r="BK115" i="32"/>
  <c r="BH131" i="32" a="1"/>
  <c r="BH131" i="32" s="1"/>
  <c r="BL131" i="32" s="1"/>
  <c r="BK131" i="32"/>
  <c r="BK150" i="32"/>
  <c r="BH149" i="32" a="1"/>
  <c r="BH149" i="32" s="1"/>
  <c r="BL149" i="32" s="1"/>
  <c r="BH150" i="32" a="1"/>
  <c r="BH150" i="32" s="1"/>
  <c r="BL150" i="32" s="1"/>
  <c r="BH38" i="32" a="1"/>
  <c r="BH38" i="32" s="1"/>
  <c r="BL38" i="32" s="1"/>
  <c r="BK38" i="32"/>
  <c r="BH88" i="32" a="1"/>
  <c r="BH88" i="32" s="1"/>
  <c r="BL88" i="32" s="1"/>
  <c r="BK88" i="32"/>
  <c r="BH56" i="32" a="1"/>
  <c r="BH56" i="32" s="1"/>
  <c r="BL56" i="32" s="1"/>
  <c r="BK56" i="32"/>
  <c r="BH110" i="32" a="1"/>
  <c r="BH110" i="32" s="1"/>
  <c r="BL110" i="32" s="1"/>
  <c r="BK110" i="32"/>
  <c r="BH148" i="32" a="1"/>
  <c r="BH148" i="32" s="1"/>
  <c r="BL148" i="32" s="1"/>
  <c r="BK148" i="32"/>
  <c r="BH62" i="32" a="1"/>
  <c r="BH62" i="32" s="1"/>
  <c r="BL62" i="32" s="1"/>
  <c r="BK62" i="32"/>
  <c r="BH81" i="32" a="1"/>
  <c r="BH81" i="32" s="1"/>
  <c r="BL81" i="32" s="1"/>
  <c r="BK81" i="32"/>
  <c r="BH34" i="32" a="1"/>
  <c r="BH34" i="32" s="1"/>
  <c r="BL34" i="32" s="1"/>
  <c r="BK34" i="32"/>
  <c r="BH57" i="32" a="1"/>
  <c r="BH57" i="32" s="1"/>
  <c r="BL57" i="32" s="1"/>
  <c r="BK57" i="32"/>
  <c r="BH76" i="32" a="1"/>
  <c r="BH76" i="32" s="1"/>
  <c r="BL76" i="32" s="1"/>
  <c r="BK76" i="32"/>
  <c r="BH95" i="32" a="1"/>
  <c r="BH95" i="32" s="1"/>
  <c r="BL95" i="32" s="1"/>
  <c r="BK95" i="32"/>
  <c r="BH114" i="32" a="1"/>
  <c r="BH114" i="32" s="1"/>
  <c r="BL114" i="32" s="1"/>
  <c r="BK114" i="32"/>
  <c r="BH33" i="32" a="1"/>
  <c r="BH33" i="32" s="1"/>
  <c r="BL33" i="32" s="1"/>
  <c r="BK33" i="32"/>
  <c r="BH52" i="32" a="1"/>
  <c r="BH52" i="32" s="1"/>
  <c r="BL52" i="32" s="1"/>
  <c r="BK52" i="32"/>
  <c r="BH71" i="32" a="1"/>
  <c r="BH71" i="32" s="1"/>
  <c r="BL71" i="32" s="1"/>
  <c r="BK71" i="32"/>
  <c r="BH87" i="32" a="1"/>
  <c r="BH87" i="32" s="1"/>
  <c r="BL87" i="32" s="1"/>
  <c r="BK87" i="32"/>
  <c r="BH106" i="32" a="1"/>
  <c r="BH106" i="32" s="1"/>
  <c r="BL106" i="32" s="1"/>
  <c r="BK106" i="32"/>
  <c r="BH125" i="32" a="1"/>
  <c r="BH125" i="32" s="1"/>
  <c r="BL125" i="32" s="1"/>
  <c r="BK125" i="32"/>
  <c r="BH144" i="32" a="1"/>
  <c r="BH144" i="32" s="1"/>
  <c r="BL144" i="32" s="1"/>
  <c r="BK144" i="32"/>
  <c r="BH100" i="32" a="1"/>
  <c r="BH100" i="32" s="1"/>
  <c r="BL100" i="32" s="1"/>
  <c r="BK100" i="32"/>
  <c r="BH119" i="32" a="1"/>
  <c r="BH119" i="32" s="1"/>
  <c r="BL119" i="32" s="1"/>
  <c r="BK119" i="32"/>
  <c r="BH138" i="32" a="1"/>
  <c r="BH138" i="32" s="1"/>
  <c r="BL138" i="32" s="1"/>
  <c r="BK138" i="32"/>
  <c r="BH40" i="32" a="1"/>
  <c r="BH40" i="32" s="1"/>
  <c r="BL40" i="32" s="1"/>
  <c r="BK40" i="32"/>
  <c r="BH59" i="32" a="1"/>
  <c r="BH59" i="32" s="1"/>
  <c r="BL59" i="32" s="1"/>
  <c r="BK59" i="32"/>
  <c r="BH78" i="32" a="1"/>
  <c r="BH78" i="32" s="1"/>
  <c r="BL78" i="32" s="1"/>
  <c r="BK78" i="32"/>
  <c r="BH97" i="32" a="1"/>
  <c r="BH97" i="32" s="1"/>
  <c r="BL97" i="32" s="1"/>
  <c r="BK97" i="32"/>
  <c r="BH116" i="32" a="1"/>
  <c r="BH116" i="32" s="1"/>
  <c r="BL116" i="32" s="1"/>
  <c r="BK116" i="32"/>
  <c r="BH132" i="32" a="1"/>
  <c r="BH132" i="32" s="1"/>
  <c r="BL132" i="32" s="1"/>
  <c r="BK132" i="32"/>
  <c r="BH151" i="32" a="1"/>
  <c r="BH151" i="32" s="1"/>
  <c r="BL151" i="32" s="1"/>
  <c r="BK151" i="32"/>
  <c r="BH85" i="32" a="1"/>
  <c r="BH85" i="32" s="1"/>
  <c r="BL85" i="32" s="1"/>
  <c r="BK85" i="32"/>
  <c r="BH61" i="32" a="1"/>
  <c r="BH61" i="32" s="1"/>
  <c r="BL61" i="32" s="1"/>
  <c r="BK61" i="32"/>
  <c r="BH126" i="32" a="1"/>
  <c r="BH126" i="32" s="1"/>
  <c r="BL126" i="32" s="1"/>
  <c r="BK126" i="32"/>
  <c r="BH29" i="32" a="1"/>
  <c r="BH29" i="32" s="1"/>
  <c r="BL29" i="32" s="1"/>
  <c r="BK29" i="32"/>
  <c r="BH64" i="32" a="1"/>
  <c r="BH64" i="32" s="1"/>
  <c r="BL64" i="32" s="1"/>
  <c r="BK64" i="32"/>
  <c r="BH121" i="32" a="1"/>
  <c r="BH121" i="32" s="1"/>
  <c r="BL121" i="32" s="1"/>
  <c r="BK121" i="32"/>
  <c r="AZ58" i="32"/>
  <c r="AZ78" i="32"/>
  <c r="AZ104" i="32"/>
  <c r="AZ9" i="32"/>
  <c r="AZ16" i="32"/>
  <c r="AZ48" i="32"/>
  <c r="AZ88" i="32"/>
  <c r="AZ27" i="32"/>
  <c r="AZ41" i="32"/>
  <c r="AZ74" i="32"/>
  <c r="AZ95" i="32"/>
  <c r="AZ127" i="32"/>
  <c r="AZ141" i="32"/>
  <c r="AZ148" i="32"/>
  <c r="AZ6" i="32"/>
  <c r="AZ13" i="32"/>
  <c r="AZ21" i="32"/>
  <c r="AZ31" i="32"/>
  <c r="AZ35" i="32"/>
  <c r="AZ49" i="32"/>
  <c r="AZ63" i="32"/>
  <c r="AZ70" i="32"/>
  <c r="AZ80" i="32"/>
  <c r="AZ96" i="32"/>
  <c r="AZ100" i="32"/>
  <c r="AZ110" i="32"/>
  <c r="AZ119" i="32"/>
  <c r="AZ123" i="32"/>
  <c r="AZ144" i="32"/>
  <c r="AZ8" i="32"/>
  <c r="AZ10" i="32"/>
  <c r="AZ17" i="32"/>
  <c r="AZ22" i="32"/>
  <c r="AZ39" i="32"/>
  <c r="AZ43" i="32"/>
  <c r="AZ55" i="32"/>
  <c r="AZ60" i="32"/>
  <c r="AZ65" i="32"/>
  <c r="AZ92" i="32"/>
  <c r="AZ97" i="32"/>
  <c r="AZ102" i="32"/>
  <c r="AZ107" i="32"/>
  <c r="AZ115" i="32"/>
  <c r="AZ125" i="32"/>
  <c r="AZ137" i="32"/>
  <c r="AZ152" i="32"/>
  <c r="AZ5" i="32"/>
  <c r="AZ12" i="32"/>
  <c r="AZ14" i="32"/>
  <c r="AZ20" i="32"/>
  <c r="AZ33" i="32"/>
  <c r="AZ52" i="32"/>
  <c r="AZ56" i="32"/>
  <c r="AZ61" i="32"/>
  <c r="AZ66" i="32"/>
  <c r="AZ82" i="32"/>
  <c r="AZ99" i="32"/>
  <c r="AZ103" i="32"/>
  <c r="AZ140" i="32"/>
  <c r="AZ147" i="32"/>
  <c r="AZ142" i="32"/>
  <c r="AZ145" i="32"/>
  <c r="AZ149" i="32"/>
  <c r="AZ4" i="32"/>
  <c r="AZ7" i="32"/>
  <c r="AZ11" i="32"/>
  <c r="AZ15" i="32"/>
  <c r="AZ18" i="32"/>
  <c r="AZ29" i="32"/>
  <c r="AZ37" i="32"/>
  <c r="AZ50" i="32"/>
  <c r="AZ53" i="32"/>
  <c r="AZ57" i="32"/>
  <c r="AZ64" i="32"/>
  <c r="AZ72" i="32"/>
  <c r="AZ86" i="32"/>
  <c r="AZ94" i="32"/>
  <c r="AZ105" i="32"/>
  <c r="AZ108" i="32"/>
  <c r="AZ117" i="32"/>
  <c r="AZ131" i="32"/>
  <c r="AZ136" i="32"/>
  <c r="AZ139" i="32"/>
  <c r="AZ150" i="32"/>
  <c r="AZ153" i="32"/>
  <c r="AZ19" i="32"/>
  <c r="AZ26" i="32"/>
  <c r="AZ28" i="32"/>
  <c r="AZ30" i="32"/>
  <c r="AZ32" i="32"/>
  <c r="AZ34" i="32"/>
  <c r="AZ36" i="32"/>
  <c r="AZ38" i="32"/>
  <c r="AZ40" i="32"/>
  <c r="AZ42" i="32"/>
  <c r="AZ44" i="32"/>
  <c r="AZ51" i="32"/>
  <c r="AZ54" i="32"/>
  <c r="AZ59" i="32"/>
  <c r="AZ62" i="32"/>
  <c r="AZ76" i="32"/>
  <c r="AZ84" i="32"/>
  <c r="AZ93" i="32"/>
  <c r="AZ98" i="32"/>
  <c r="AZ101" i="32"/>
  <c r="AZ106" i="32"/>
  <c r="AZ109" i="32"/>
  <c r="AZ121" i="32"/>
  <c r="AZ129" i="32"/>
  <c r="AZ138" i="32"/>
  <c r="AZ143" i="32"/>
  <c r="AZ146" i="32"/>
  <c r="AZ151" i="32"/>
  <c r="AZ154" i="32"/>
  <c r="AZ71" i="32"/>
  <c r="AZ73" i="32"/>
  <c r="AZ75" i="32"/>
  <c r="AZ77" i="32"/>
  <c r="AZ79" i="32"/>
  <c r="AZ81" i="32"/>
  <c r="AZ83" i="32"/>
  <c r="AZ85" i="32"/>
  <c r="AZ87" i="32"/>
  <c r="AZ114" i="32"/>
  <c r="AZ116" i="32"/>
  <c r="AZ118" i="32"/>
  <c r="AZ120" i="32"/>
  <c r="AZ122" i="32"/>
  <c r="AZ124" i="32"/>
  <c r="AZ126" i="32"/>
  <c r="AZ128" i="32"/>
  <c r="AZ130" i="32"/>
  <c r="AZ132" i="32"/>
  <c r="BC17" i="32" l="1"/>
  <c r="BC18" i="32"/>
  <c r="BC12" i="32"/>
  <c r="BC15" i="32"/>
  <c r="BC5" i="32"/>
  <c r="BC10" i="32"/>
  <c r="BC6" i="32"/>
  <c r="BC4" i="32"/>
  <c r="BC13" i="32"/>
  <c r="BC19" i="32"/>
  <c r="BC11" i="32"/>
  <c r="BC20" i="32"/>
  <c r="BC8" i="32"/>
  <c r="BC9" i="32"/>
  <c r="BC7" i="32"/>
  <c r="BC14" i="32"/>
  <c r="BC22" i="32"/>
  <c r="BC21" i="32"/>
  <c r="BC16" i="32"/>
</calcChain>
</file>

<file path=xl/sharedStrings.xml><?xml version="1.0" encoding="utf-8"?>
<sst xmlns="http://schemas.openxmlformats.org/spreadsheetml/2006/main" count="3642" uniqueCount="32">
  <si>
    <t>LUNDI</t>
  </si>
  <si>
    <t>MARDI</t>
  </si>
  <si>
    <t>MERCREDI</t>
  </si>
  <si>
    <t>JEUDI</t>
  </si>
  <si>
    <t>VENDREDI</t>
  </si>
  <si>
    <t>SAMEDI</t>
  </si>
  <si>
    <t>DIMANCHE</t>
  </si>
  <si>
    <t>JUILLET AOUT</t>
  </si>
  <si>
    <t>W1</t>
  </si>
  <si>
    <t>W2</t>
  </si>
  <si>
    <t>W3</t>
  </si>
  <si>
    <t>W4</t>
  </si>
  <si>
    <t>W5</t>
  </si>
  <si>
    <t>W6</t>
  </si>
  <si>
    <t>W7</t>
  </si>
  <si>
    <t>W8</t>
  </si>
  <si>
    <t>W9</t>
  </si>
  <si>
    <t>W10</t>
  </si>
  <si>
    <t>W11</t>
  </si>
  <si>
    <t>W12</t>
  </si>
  <si>
    <t>W13</t>
  </si>
  <si>
    <t>W14</t>
  </si>
  <si>
    <t>W15</t>
  </si>
  <si>
    <t>W16</t>
  </si>
  <si>
    <t>W17</t>
  </si>
  <si>
    <t>W18</t>
  </si>
  <si>
    <t>W19</t>
  </si>
  <si>
    <t>ACTIVITÉ</t>
  </si>
  <si>
    <t>P</t>
  </si>
  <si>
    <t>X</t>
  </si>
  <si>
    <t>Y</t>
  </si>
  <si>
    <t>PARAM 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</si>
</sst>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5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</fills>
  <borders count="1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5" xfId="0" applyBorder="1"/>
    <xf numFmtId="0" fontId="0" fillId="0" borderId="0" xfId="0" applyFill="1"/>
    <xf numFmtId="0" fontId="6" fillId="0" borderId="9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0" fontId="0" fillId="0" borderId="10" xfId="0" applyFill="1" applyBorder="1"/>
    <xf numFmtId="0" fontId="0" fillId="0" borderId="11" xfId="0" applyFill="1" applyBorder="1"/>
    <xf numFmtId="0" fontId="0" fillId="0" borderId="12" xfId="0" applyFill="1" applyBorder="1"/>
    <xf numFmtId="0" fontId="0" fillId="0" borderId="13" xfId="0" applyFill="1" applyBorder="1"/>
    <xf numFmtId="0" fontId="0" fillId="0" borderId="14" xfId="0" applyFill="1" applyBorder="1"/>
    <xf numFmtId="0" fontId="2" fillId="0" borderId="14" xfId="0" applyFont="1" applyFill="1" applyBorder="1"/>
    <xf numFmtId="0" fontId="0" fillId="0" borderId="15" xfId="0" applyFill="1" applyBorder="1"/>
    <xf numFmtId="0" fontId="0" fillId="3" borderId="9" xfId="0" applyFill="1" applyBorder="1" applyAlignment="1">
      <alignment horizontal="center"/>
    </xf>
    <xf numFmtId="0" fontId="0" fillId="3" borderId="9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0" borderId="17" xfId="0" applyFill="1" applyBorder="1"/>
    <xf numFmtId="0" fontId="8" fillId="5" borderId="9" xfId="0" applyFont="1" applyFill="1" applyBorder="1" applyAlignment="1">
      <alignment horizontal="center" vertical="center"/>
    </xf>
    <xf numFmtId="0" fontId="8" fillId="5" borderId="9" xfId="0" applyFont="1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8" fillId="6" borderId="9" xfId="0" applyFont="1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165" fontId="0" fillId="0" borderId="0" xfId="0" applyNumberFormat="1"/>
    <xf numFmtId="0" fontId="0" fillId="0" borderId="16" xfId="0" applyFill="1" applyBorder="1"/>
    <xf numFmtId="0" fontId="8" fillId="0" borderId="14" xfId="0" applyFont="1" applyFill="1" applyBorder="1"/>
    <xf numFmtId="0" fontId="0" fillId="0" borderId="0" xfId="0" applyNumberFormat="1"/>
    <xf numFmtId="20" fontId="0" fillId="0" borderId="0" xfId="0" applyNumberFormat="1"/>
    <xf numFmtId="0" fontId="3" fillId="0" borderId="1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20" fontId="1" fillId="2" borderId="9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</cellXfs>
  <cellStyles count="1">
    <cellStyle name="Normal" xfId="0" builtinId="0"/>
  </cellStyles>
  <dxfs count="63">
    <dxf>
      <font>
        <color rgb="FFFF0000"/>
      </font>
      <fill>
        <patternFill>
          <bgColor rgb="FFFF0000"/>
        </patternFill>
      </fill>
    </dxf>
    <dxf>
      <font>
        <color theme="8"/>
      </font>
      <fill>
        <patternFill>
          <bgColor theme="8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8"/>
      </font>
      <fill>
        <patternFill>
          <bgColor theme="8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8"/>
      </font>
      <fill>
        <patternFill>
          <bgColor theme="8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8"/>
      </font>
      <fill>
        <patternFill>
          <bgColor theme="8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8"/>
      </font>
      <fill>
        <patternFill>
          <bgColor theme="8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8"/>
      </font>
      <fill>
        <patternFill>
          <bgColor theme="8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8"/>
      </font>
      <fill>
        <patternFill>
          <bgColor theme="8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8"/>
      </font>
      <fill>
        <patternFill>
          <bgColor theme="8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8"/>
      </font>
      <fill>
        <patternFill>
          <bgColor theme="8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8"/>
      </font>
      <fill>
        <patternFill>
          <bgColor theme="8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8"/>
      </font>
      <fill>
        <patternFill>
          <bgColor theme="8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8"/>
      </font>
      <fill>
        <patternFill>
          <bgColor theme="8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8"/>
      </font>
      <fill>
        <patternFill>
          <bgColor theme="8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8"/>
      </font>
      <fill>
        <patternFill>
          <bgColor theme="8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8"/>
      </font>
      <fill>
        <patternFill>
          <bgColor theme="8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8"/>
      </font>
      <fill>
        <patternFill>
          <bgColor theme="8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8"/>
      </font>
      <fill>
        <patternFill>
          <bgColor theme="8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8"/>
      </font>
      <fill>
        <patternFill>
          <bgColor theme="8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8"/>
      </font>
      <fill>
        <patternFill>
          <bgColor theme="8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8"/>
      </font>
      <fill>
        <patternFill>
          <bgColor theme="8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8"/>
      </font>
      <fill>
        <patternFill>
          <bgColor theme="8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</dxfs>
  <tableStyles count="0" defaultTableStyle="TableStyleMedium2" defaultPivotStyle="PivotStyleLight16"/>
  <colors>
    <mruColors>
      <color rgb="FF996633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28</xdr:col>
      <xdr:colOff>114300</xdr:colOff>
      <xdr:row>11</xdr:row>
      <xdr:rowOff>82550</xdr:rowOff>
    </xdr:from>
    <xdr:ext cx="2201565" cy="530658"/>
    <xdr:sp macro="" textlink="">
      <xdr:nvSpPr>
        <xdr:cNvPr id="3" name="ZoneTexte 2"/>
        <xdr:cNvSpPr txBox="1"/>
      </xdr:nvSpPr>
      <xdr:spPr>
        <a:xfrm>
          <a:off x="6248400" y="2108200"/>
          <a:ext cx="2201565" cy="53065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2800"/>
            <a:t>Saisir P X ou Y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reg\Desktop\Copie%20de%20Planning%20G&#233;n&#233;ral%20Indian%20Forest%20VBA(1080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 "/>
      <sheetName val="cahute"/>
      <sheetName val="bar "/>
      <sheetName val="fun zone "/>
      <sheetName val="poney "/>
      <sheetName val="caleche "/>
      <sheetName val="tripode -pre guichet "/>
      <sheetName val="experience game"/>
      <sheetName val="parcours aventures"/>
      <sheetName val="tyro aquatique"/>
      <sheetName val="saut de l extreme "/>
      <sheetName val="deval kart "/>
      <sheetName val="duel arena ,,,"/>
      <sheetName val="water jump "/>
      <sheetName val="d' lir ball "/>
      <sheetName val="Feuil1"/>
      <sheetName val="paint ball "/>
      <sheetName val="Sécu "/>
      <sheetName val="restauration "/>
      <sheetName val="avril 2018"/>
      <sheetName val="du 30 avril au 6 mai "/>
      <sheetName val="du 7 au 13 mai "/>
      <sheetName val="du 28 mai 3 juin "/>
      <sheetName val="du 4 juin au 10 juin"/>
      <sheetName val="4 JUIN AU 10 JUIN"/>
      <sheetName val="11 JUIN AU 17 JUIN"/>
      <sheetName val="WATER JUMP"/>
      <sheetName val="DEVAL KART"/>
      <sheetName val="DELIR BALL"/>
      <sheetName val="avril"/>
      <sheetName val="Feuil3"/>
      <sheetName val="Feuil4"/>
      <sheetName val="Feuil5"/>
      <sheetName val="Duel arena"/>
      <sheetName val="mai"/>
      <sheetName val="semaine O gliss"/>
      <sheetName val="WE ascenssion "/>
      <sheetName val="WE pentecote"/>
      <sheetName val="juin"/>
      <sheetName val="ete"/>
      <sheetName val="recapitulatif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L156"/>
  <sheetViews>
    <sheetView tabSelected="1" workbookViewId="0">
      <selection sqref="A1:A2"/>
    </sheetView>
  </sheetViews>
  <sheetFormatPr baseColWidth="10" defaultRowHeight="14.5" x14ac:dyDescent="0.35"/>
  <cols>
    <col min="1" max="1" width="16.6328125" customWidth="1"/>
    <col min="2" max="50" width="2.6328125" customWidth="1"/>
    <col min="51" max="51" width="6.6328125" customWidth="1"/>
    <col min="52" max="52" width="9.6328125" customWidth="1"/>
    <col min="53" max="56" width="6.81640625" customWidth="1"/>
    <col min="57" max="60" width="6.08984375" style="26" hidden="1" customWidth="1"/>
    <col min="61" max="61" width="10.90625" style="30"/>
  </cols>
  <sheetData>
    <row r="1" spans="1:64" x14ac:dyDescent="0.35">
      <c r="A1" s="31" t="s">
        <v>27</v>
      </c>
      <c r="B1" s="33" t="s">
        <v>7</v>
      </c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34"/>
      <c r="AD1" s="34"/>
      <c r="AE1" s="34"/>
      <c r="AF1" s="34"/>
      <c r="AG1" s="34"/>
      <c r="AH1" s="34"/>
      <c r="AI1" s="34"/>
      <c r="AJ1" s="34"/>
      <c r="AK1" s="34"/>
      <c r="AL1" s="34"/>
      <c r="AM1" s="34"/>
      <c r="AN1" s="34"/>
      <c r="AO1" s="34"/>
      <c r="AP1" s="34"/>
      <c r="AQ1" s="34"/>
      <c r="AR1" s="34"/>
      <c r="AS1" s="34"/>
      <c r="AT1" s="34"/>
      <c r="AU1" s="34"/>
      <c r="AV1" s="34"/>
      <c r="AW1" s="35"/>
      <c r="AX1" s="1"/>
      <c r="AZ1" s="2" t="s">
        <v>31</v>
      </c>
      <c r="BA1" s="2" t="s">
        <v>28</v>
      </c>
      <c r="BB1" s="2" t="s">
        <v>29</v>
      </c>
      <c r="BC1" s="8" t="s">
        <v>30</v>
      </c>
    </row>
    <row r="2" spans="1:64" x14ac:dyDescent="0.35">
      <c r="A2" s="32"/>
      <c r="B2" s="36"/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  <c r="AB2" s="37"/>
      <c r="AC2" s="37"/>
      <c r="AD2" s="37"/>
      <c r="AE2" s="37"/>
      <c r="AF2" s="37"/>
      <c r="AG2" s="37"/>
      <c r="AH2" s="37"/>
      <c r="AI2" s="37"/>
      <c r="AJ2" s="37"/>
      <c r="AK2" s="37"/>
      <c r="AL2" s="37"/>
      <c r="AM2" s="37"/>
      <c r="AN2" s="37"/>
      <c r="AO2" s="37"/>
      <c r="AP2" s="37"/>
      <c r="AQ2" s="37"/>
      <c r="AR2" s="37"/>
      <c r="AS2" s="37"/>
      <c r="AT2" s="37"/>
      <c r="AU2" s="37"/>
      <c r="AV2" s="37"/>
      <c r="AW2" s="38"/>
    </row>
    <row r="3" spans="1:64" x14ac:dyDescent="0.35">
      <c r="A3" s="3" t="s">
        <v>0</v>
      </c>
      <c r="B3" s="39">
        <v>0.375</v>
      </c>
      <c r="C3" s="40"/>
      <c r="D3" s="39">
        <f>B3+1/24/2</f>
        <v>0.39583333333333331</v>
      </c>
      <c r="E3" s="40"/>
      <c r="F3" s="39">
        <f t="shared" ref="F3" si="0">D3+1/24/2</f>
        <v>0.41666666666666663</v>
      </c>
      <c r="G3" s="40"/>
      <c r="H3" s="39">
        <f t="shared" ref="H3" si="1">F3+1/24/2</f>
        <v>0.43749999999999994</v>
      </c>
      <c r="I3" s="40"/>
      <c r="J3" s="39">
        <f t="shared" ref="J3" si="2">H3+1/24/2</f>
        <v>0.45833333333333326</v>
      </c>
      <c r="K3" s="40"/>
      <c r="L3" s="39">
        <f t="shared" ref="L3" si="3">J3+1/24/2</f>
        <v>0.47916666666666657</v>
      </c>
      <c r="M3" s="40"/>
      <c r="N3" s="39">
        <f t="shared" ref="N3" si="4">L3+1/24/2</f>
        <v>0.49999999999999989</v>
      </c>
      <c r="O3" s="40"/>
      <c r="P3" s="39">
        <f t="shared" ref="P3" si="5">N3+1/24/2</f>
        <v>0.52083333333333326</v>
      </c>
      <c r="Q3" s="40"/>
      <c r="R3" s="39">
        <f t="shared" ref="R3" si="6">P3+1/24/2</f>
        <v>0.54166666666666663</v>
      </c>
      <c r="S3" s="40"/>
      <c r="T3" s="39">
        <f t="shared" ref="T3" si="7">R3+1/24/2</f>
        <v>0.5625</v>
      </c>
      <c r="U3" s="40"/>
      <c r="V3" s="39">
        <f t="shared" ref="V3" si="8">T3+1/24/2</f>
        <v>0.58333333333333337</v>
      </c>
      <c r="W3" s="40"/>
      <c r="X3" s="39">
        <f t="shared" ref="X3" si="9">V3+1/24/2</f>
        <v>0.60416666666666674</v>
      </c>
      <c r="Y3" s="40"/>
      <c r="Z3" s="39">
        <f t="shared" ref="Z3" si="10">X3+1/24/2</f>
        <v>0.62500000000000011</v>
      </c>
      <c r="AA3" s="40"/>
      <c r="AB3" s="39">
        <f t="shared" ref="AB3" si="11">Z3+1/24/2</f>
        <v>0.64583333333333348</v>
      </c>
      <c r="AC3" s="40"/>
      <c r="AD3" s="39">
        <f t="shared" ref="AD3" si="12">AB3+1/24/2</f>
        <v>0.66666666666666685</v>
      </c>
      <c r="AE3" s="40"/>
      <c r="AF3" s="39">
        <f t="shared" ref="AF3" si="13">AD3+1/24/2</f>
        <v>0.68750000000000022</v>
      </c>
      <c r="AG3" s="40"/>
      <c r="AH3" s="39">
        <f t="shared" ref="AH3" si="14">AF3+1/24/2</f>
        <v>0.70833333333333359</v>
      </c>
      <c r="AI3" s="40"/>
      <c r="AJ3" s="39">
        <f t="shared" ref="AJ3" si="15">AH3+1/24/2</f>
        <v>0.72916666666666696</v>
      </c>
      <c r="AK3" s="40"/>
      <c r="AL3" s="39">
        <f t="shared" ref="AL3" si="16">AJ3+1/24/2</f>
        <v>0.75000000000000033</v>
      </c>
      <c r="AM3" s="40"/>
      <c r="AN3" s="39">
        <f t="shared" ref="AN3" si="17">AL3+1/24/2</f>
        <v>0.7708333333333337</v>
      </c>
      <c r="AO3" s="40"/>
      <c r="AP3" s="39">
        <f t="shared" ref="AP3" si="18">AN3+1/24/2</f>
        <v>0.79166666666666707</v>
      </c>
      <c r="AQ3" s="40"/>
      <c r="AR3" s="39">
        <f t="shared" ref="AR3" si="19">AP3+1/24/2</f>
        <v>0.81250000000000044</v>
      </c>
      <c r="AS3" s="40"/>
      <c r="AT3" s="39">
        <f t="shared" ref="AT3" si="20">AR3+1/24/2</f>
        <v>0.83333333333333381</v>
      </c>
      <c r="AU3" s="40"/>
      <c r="AV3" s="39">
        <f t="shared" ref="AV3" si="21">AT3+1/24/2</f>
        <v>0.85416666666666718</v>
      </c>
      <c r="AW3" s="40"/>
      <c r="AX3" s="4"/>
      <c r="AY3" s="5"/>
      <c r="BA3" s="2"/>
      <c r="BB3" s="2"/>
    </row>
    <row r="4" spans="1:64" x14ac:dyDescent="0.35">
      <c r="A4" s="21" t="s">
        <v>8</v>
      </c>
      <c r="B4" s="7" t="s">
        <v>28</v>
      </c>
      <c r="C4" s="8" t="s">
        <v>28</v>
      </c>
      <c r="D4" s="8" t="s">
        <v>28</v>
      </c>
      <c r="E4" s="8" t="s">
        <v>28</v>
      </c>
      <c r="F4" s="8" t="s">
        <v>28</v>
      </c>
      <c r="G4" s="8" t="s">
        <v>28</v>
      </c>
      <c r="H4" s="8" t="s">
        <v>28</v>
      </c>
      <c r="I4" s="8" t="s">
        <v>28</v>
      </c>
      <c r="J4" s="8" t="s">
        <v>28</v>
      </c>
      <c r="K4" s="8" t="s">
        <v>28</v>
      </c>
      <c r="L4" s="8" t="s">
        <v>28</v>
      </c>
      <c r="M4" s="8" t="s">
        <v>28</v>
      </c>
      <c r="N4" s="8" t="s">
        <v>28</v>
      </c>
      <c r="O4" s="8" t="s">
        <v>28</v>
      </c>
      <c r="P4" s="8" t="s">
        <v>28</v>
      </c>
      <c r="Q4" s="8" t="s">
        <v>28</v>
      </c>
      <c r="R4" s="8" t="s">
        <v>28</v>
      </c>
      <c r="S4" s="8" t="s">
        <v>28</v>
      </c>
      <c r="T4" s="8" t="s">
        <v>28</v>
      </c>
      <c r="U4" s="8" t="s">
        <v>28</v>
      </c>
      <c r="V4" s="8"/>
      <c r="W4" s="8"/>
      <c r="X4" s="8" t="s">
        <v>28</v>
      </c>
      <c r="Y4" s="8" t="s">
        <v>28</v>
      </c>
      <c r="Z4" s="8" t="s">
        <v>28</v>
      </c>
      <c r="AA4" s="8" t="s">
        <v>28</v>
      </c>
      <c r="AB4" s="8" t="s">
        <v>28</v>
      </c>
      <c r="AC4" s="8" t="s">
        <v>28</v>
      </c>
      <c r="AD4" s="8" t="s">
        <v>28</v>
      </c>
      <c r="AE4" s="8" t="s">
        <v>28</v>
      </c>
      <c r="AF4" s="8" t="s">
        <v>28</v>
      </c>
      <c r="AG4" s="8" t="s">
        <v>28</v>
      </c>
      <c r="AH4" s="8" t="s">
        <v>28</v>
      </c>
      <c r="AI4" s="8" t="s">
        <v>28</v>
      </c>
      <c r="AJ4" s="8" t="s">
        <v>28</v>
      </c>
      <c r="AK4" s="8" t="s">
        <v>28</v>
      </c>
      <c r="AL4" s="8" t="s">
        <v>28</v>
      </c>
      <c r="AM4" s="8" t="s">
        <v>28</v>
      </c>
      <c r="AN4" s="8" t="s">
        <v>28</v>
      </c>
      <c r="AO4" s="8" t="s">
        <v>28</v>
      </c>
      <c r="AP4" s="8"/>
      <c r="AQ4" s="8"/>
      <c r="AR4" s="8"/>
      <c r="AS4" s="8"/>
      <c r="AT4" s="8"/>
      <c r="AU4" s="8"/>
      <c r="AV4" s="8"/>
      <c r="AW4" s="9"/>
      <c r="AY4">
        <f>SUMPRODUCT((B4:AW4=$BA$1)+(B4:AW4=$BB$1))</f>
        <v>38</v>
      </c>
      <c r="AZ4">
        <f>AY4/4</f>
        <v>9.5</v>
      </c>
      <c r="BA4" s="2"/>
      <c r="BB4" s="24" t="s">
        <v>8</v>
      </c>
      <c r="BC4">
        <f t="shared" ref="BC4:BC22" si="22">AZ4+AZ26+AZ48+AZ70+AZ92+AZ114+AZ136</f>
        <v>40.75</v>
      </c>
      <c r="BE4" s="29">
        <f>IFERROR(MATCH("P",B4:AW4,0),"")</f>
        <v>1</v>
      </c>
      <c r="BF4" s="29">
        <f t="array" aca="1" ref="BF4" ca="1">IFERROR(SMALL(IF(OFFSET($A4,,BE4,,50-BE4)="",COLUMN(OFFSET($A4,,BE4,,50-BE4)),9^9),1),"")</f>
        <v>22</v>
      </c>
      <c r="BG4" s="29">
        <f t="array" aca="1" ref="BG4" ca="1">IFERROR(SMALL(IF(OFFSET($A4,,BF4+1,,50-BF4-1)="P",COLUMN(OFFSET($A4,,BF4+1,,50-BF4-1)),9^9),1),"")</f>
        <v>24</v>
      </c>
      <c r="BH4" s="29">
        <f t="array" aca="1" ref="BH4" ca="1">IFERROR(SMALL(IF(OFFSET($A4,,BG4,,50-BG4)="",COLUMN(OFFSET($A4,,BG4,,50-BG4)),9^9),1),"")</f>
        <v>42</v>
      </c>
      <c r="BI4" s="30">
        <f>IFERROR($B$3+(BE4-1)/24/4,"")</f>
        <v>0.375</v>
      </c>
      <c r="BJ4" s="30">
        <f ca="1">IFERROR($B$3+(BF4-2)/24/4,"")</f>
        <v>0.58333333333333337</v>
      </c>
      <c r="BK4" s="30">
        <f ca="1">IFERROR(IF(BG4&gt;50,"",$B$3+(BG4-2)/24/4),"")</f>
        <v>0.60416666666666663</v>
      </c>
      <c r="BL4" s="30">
        <f ca="1">IFERROR($B$3+(BH4-2)/24/4,"")</f>
        <v>0.79166666666666674</v>
      </c>
    </row>
    <row r="5" spans="1:64" x14ac:dyDescent="0.35">
      <c r="A5" s="22" t="s">
        <v>9</v>
      </c>
      <c r="B5" s="10"/>
      <c r="C5" s="11"/>
      <c r="D5" s="11"/>
      <c r="E5" s="11"/>
      <c r="F5" s="11"/>
      <c r="G5" s="11"/>
      <c r="H5" s="12"/>
      <c r="I5" s="12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 t="s">
        <v>28</v>
      </c>
      <c r="W5" s="11" t="s">
        <v>28</v>
      </c>
      <c r="X5" s="11" t="s">
        <v>28</v>
      </c>
      <c r="Y5" s="11" t="s">
        <v>28</v>
      </c>
      <c r="Z5" s="11" t="s">
        <v>28</v>
      </c>
      <c r="AA5" s="11" t="s">
        <v>28</v>
      </c>
      <c r="AB5" s="11" t="s">
        <v>28</v>
      </c>
      <c r="AC5" s="11" t="s">
        <v>28</v>
      </c>
      <c r="AD5" s="11" t="s">
        <v>28</v>
      </c>
      <c r="AE5" s="11" t="s">
        <v>28</v>
      </c>
      <c r="AF5" s="11" t="s">
        <v>28</v>
      </c>
      <c r="AG5" s="11" t="s">
        <v>28</v>
      </c>
      <c r="AH5" s="11" t="s">
        <v>28</v>
      </c>
      <c r="AI5" s="11" t="s">
        <v>28</v>
      </c>
      <c r="AJ5" s="11" t="s">
        <v>28</v>
      </c>
      <c r="AK5" s="11" t="s">
        <v>28</v>
      </c>
      <c r="AL5" s="11" t="s">
        <v>28</v>
      </c>
      <c r="AM5" s="11" t="s">
        <v>28</v>
      </c>
      <c r="AN5" s="11" t="s">
        <v>28</v>
      </c>
      <c r="AO5" s="11" t="s">
        <v>28</v>
      </c>
      <c r="AP5" s="11"/>
      <c r="AQ5" s="11"/>
      <c r="AR5" s="11"/>
      <c r="AS5" s="11"/>
      <c r="AT5" s="11"/>
      <c r="AU5" s="11"/>
      <c r="AV5" s="11"/>
      <c r="AW5" s="13"/>
      <c r="AY5">
        <f t="shared" ref="AY5:AY22" si="23">SUMPRODUCT((B5:AW5=$BA$1)+(B5:AW5=$BB$1))</f>
        <v>20</v>
      </c>
      <c r="AZ5">
        <f t="shared" ref="AZ5:AZ68" si="24">AY5/4</f>
        <v>5</v>
      </c>
      <c r="BA5" s="2"/>
      <c r="BB5" s="22" t="s">
        <v>9</v>
      </c>
      <c r="BC5">
        <f t="shared" si="22"/>
        <v>35</v>
      </c>
      <c r="BE5" s="29">
        <f t="shared" ref="BE5:BE6" si="25">IFERROR(MATCH("P",B5:AW5,0),"")</f>
        <v>21</v>
      </c>
      <c r="BF5" s="29">
        <f t="array" aca="1" ref="BF5" ca="1">IFERROR(SMALL(IF(OFFSET($A5,,BE5,,50-BE5)="",COLUMN(OFFSET($A5,,BE5,,50-BE5)),9^9),1),"")</f>
        <v>42</v>
      </c>
      <c r="BG5" s="29">
        <f t="array" aca="1" ref="BG5" ca="1">IFERROR(SMALL(IF(OFFSET($A5,,BF5+1,,50-BF5-1)="P",COLUMN(OFFSET($A5,,BF5+1,,50-BF5-1)),9^9),1),"")</f>
        <v>387420489</v>
      </c>
      <c r="BH5" s="29" t="str">
        <f t="array" aca="1" ref="BH5" ca="1">IFERROR(SMALL(IF(OFFSET($A5,,BG5,,50-BG5)="",COLUMN(OFFSET($A5,,BG5,,50-BG5)),9^9),1),"")</f>
        <v/>
      </c>
      <c r="BI5" s="30">
        <f t="shared" ref="BI5:BI22" si="26">IFERROR($B$3+(BE5-1)/24/4,"")</f>
        <v>0.58333333333333337</v>
      </c>
      <c r="BJ5" s="30">
        <f t="shared" ref="BJ5:BJ22" ca="1" si="27">IFERROR($B$3+(BF5-2)/24/4,"")</f>
        <v>0.79166666666666674</v>
      </c>
      <c r="BK5" s="30" t="str">
        <f t="shared" ref="BK5:BK22" ca="1" si="28">IFERROR(IF(BG5&gt;50,"",$B$3+(BG5-2)/24/4),"")</f>
        <v/>
      </c>
      <c r="BL5" s="30" t="str">
        <f t="shared" ref="BL5:BL22" ca="1" si="29">IFERROR($B$3+(BH5-2)/24/4,"")</f>
        <v/>
      </c>
    </row>
    <row r="6" spans="1:64" x14ac:dyDescent="0.35">
      <c r="A6" s="14" t="s">
        <v>10</v>
      </c>
      <c r="B6" s="10"/>
      <c r="C6" s="11"/>
      <c r="D6" s="11"/>
      <c r="E6" s="11"/>
      <c r="F6" s="11"/>
      <c r="G6" s="11"/>
      <c r="H6" s="11" t="s">
        <v>28</v>
      </c>
      <c r="I6" s="11" t="s">
        <v>28</v>
      </c>
      <c r="J6" s="11" t="s">
        <v>28</v>
      </c>
      <c r="K6" s="11" t="s">
        <v>28</v>
      </c>
      <c r="L6" s="11" t="s">
        <v>28</v>
      </c>
      <c r="M6" s="11" t="s">
        <v>28</v>
      </c>
      <c r="N6" s="11" t="s">
        <v>28</v>
      </c>
      <c r="O6" s="11" t="s">
        <v>28</v>
      </c>
      <c r="P6" s="11" t="s">
        <v>28</v>
      </c>
      <c r="Q6" s="11" t="s">
        <v>28</v>
      </c>
      <c r="R6" s="11" t="s">
        <v>28</v>
      </c>
      <c r="S6" s="11" t="s">
        <v>28</v>
      </c>
      <c r="T6" s="11" t="s">
        <v>28</v>
      </c>
      <c r="U6" s="11" t="s">
        <v>28</v>
      </c>
      <c r="V6" s="11" t="s">
        <v>28</v>
      </c>
      <c r="W6" s="11" t="s">
        <v>28</v>
      </c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3"/>
      <c r="AY6">
        <f t="shared" si="23"/>
        <v>16</v>
      </c>
      <c r="AZ6">
        <f t="shared" si="24"/>
        <v>4</v>
      </c>
      <c r="BA6" s="2"/>
      <c r="BB6" s="23" t="s">
        <v>10</v>
      </c>
      <c r="BC6">
        <f t="shared" si="22"/>
        <v>38.5</v>
      </c>
      <c r="BE6" s="29">
        <f t="shared" si="25"/>
        <v>7</v>
      </c>
      <c r="BF6" s="29">
        <f t="array" aca="1" ref="BF6" ca="1">IFERROR(SMALL(IF(OFFSET($A6,,BE6,,50-BE6)="",COLUMN(OFFSET($A6,,BE6,,50-BE6)),9^9),1),"")</f>
        <v>24</v>
      </c>
      <c r="BG6" s="29">
        <f t="array" aca="1" ref="BG6" ca="1">IFERROR(SMALL(IF(OFFSET($A6,,BF6+1,,50-BF6-1)="P",COLUMN(OFFSET($A6,,BF6+1,,50-BF6-1)),9^9),1),"")</f>
        <v>387420489</v>
      </c>
      <c r="BH6" s="29" t="str">
        <f t="array" aca="1" ref="BH6" ca="1">IFERROR(SMALL(IF(OFFSET($A6,,BG6,,50-BG6)="",COLUMN(OFFSET($A6,,BG6,,50-BG6)),9^9),1),"")</f>
        <v/>
      </c>
      <c r="BI6" s="30">
        <f t="shared" si="26"/>
        <v>0.4375</v>
      </c>
      <c r="BJ6" s="30">
        <f t="shared" ca="1" si="27"/>
        <v>0.60416666666666663</v>
      </c>
      <c r="BK6" s="30" t="str">
        <f t="shared" ca="1" si="28"/>
        <v/>
      </c>
      <c r="BL6" s="30" t="str">
        <f t="shared" ca="1" si="29"/>
        <v/>
      </c>
    </row>
    <row r="7" spans="1:64" x14ac:dyDescent="0.35">
      <c r="A7" s="6" t="s">
        <v>11</v>
      </c>
      <c r="B7" s="10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 t="s">
        <v>28</v>
      </c>
      <c r="S7" s="11" t="s">
        <v>28</v>
      </c>
      <c r="T7" s="11" t="s">
        <v>28</v>
      </c>
      <c r="U7" s="11" t="s">
        <v>28</v>
      </c>
      <c r="V7" s="11" t="s">
        <v>28</v>
      </c>
      <c r="W7" s="11" t="s">
        <v>28</v>
      </c>
      <c r="X7" s="11"/>
      <c r="Y7" s="11"/>
      <c r="Z7" s="11"/>
      <c r="AA7" s="11"/>
      <c r="AB7" s="11" t="s">
        <v>28</v>
      </c>
      <c r="AC7" s="11" t="s">
        <v>28</v>
      </c>
      <c r="AD7" s="11" t="s">
        <v>28</v>
      </c>
      <c r="AE7" s="11" t="s">
        <v>28</v>
      </c>
      <c r="AF7" s="11" t="s">
        <v>28</v>
      </c>
      <c r="AG7" s="11" t="s">
        <v>28</v>
      </c>
      <c r="AH7" s="11" t="s">
        <v>28</v>
      </c>
      <c r="AI7" s="11" t="s">
        <v>28</v>
      </c>
      <c r="AJ7" s="11" t="s">
        <v>28</v>
      </c>
      <c r="AK7" s="11" t="s">
        <v>28</v>
      </c>
      <c r="AL7" s="11" t="s">
        <v>28</v>
      </c>
      <c r="AM7" s="11" t="s">
        <v>28</v>
      </c>
      <c r="AN7" s="11" t="s">
        <v>28</v>
      </c>
      <c r="AO7" s="11" t="s">
        <v>28</v>
      </c>
      <c r="AP7" s="11"/>
      <c r="AQ7" s="11"/>
      <c r="AR7" s="11"/>
      <c r="AS7" s="11"/>
      <c r="AT7" s="11"/>
      <c r="AU7" s="11"/>
      <c r="AV7" s="11"/>
      <c r="AW7" s="13"/>
      <c r="AY7">
        <f t="shared" si="23"/>
        <v>20</v>
      </c>
      <c r="AZ7">
        <f t="shared" si="24"/>
        <v>5</v>
      </c>
      <c r="BA7" s="2"/>
      <c r="BB7" s="24" t="s">
        <v>11</v>
      </c>
      <c r="BC7">
        <f t="shared" si="22"/>
        <v>40.75</v>
      </c>
      <c r="BE7" s="29">
        <f t="shared" ref="BE7:BE22" si="30">IFERROR(MATCH("P",B7:AW7,0),"")</f>
        <v>17</v>
      </c>
      <c r="BF7" s="29">
        <f t="array" aca="1" ref="BF7" ca="1">IFERROR(SMALL(IF(OFFSET($A7,,BE7,,50-BE7)="",COLUMN(OFFSET($A7,,BE7,,50-BE7)),9^9),1),"")</f>
        <v>24</v>
      </c>
      <c r="BG7" s="29">
        <f t="array" aca="1" ref="BG7" ca="1">IFERROR(SMALL(IF(OFFSET($A7,,BF7+1,,50-BF7-1)="P",COLUMN(OFFSET($A7,,BF7+1,,50-BF7-1)),9^9),1),"")</f>
        <v>28</v>
      </c>
      <c r="BH7" s="29">
        <f t="array" aca="1" ref="BH7" ca="1">IFERROR(SMALL(IF(OFFSET($A7,,BG7,,50-BG7)="",COLUMN(OFFSET($A7,,BG7,,50-BG7)),9^9),1),"")</f>
        <v>42</v>
      </c>
      <c r="BI7" s="30">
        <f t="shared" si="26"/>
        <v>0.54166666666666663</v>
      </c>
      <c r="BJ7" s="30">
        <f t="shared" ca="1" si="27"/>
        <v>0.60416666666666663</v>
      </c>
      <c r="BK7" s="30">
        <f t="shared" ca="1" si="28"/>
        <v>0.64583333333333326</v>
      </c>
      <c r="BL7" s="30">
        <f t="shared" ca="1" si="29"/>
        <v>0.79166666666666674</v>
      </c>
    </row>
    <row r="8" spans="1:64" x14ac:dyDescent="0.35">
      <c r="A8" s="15" t="s">
        <v>12</v>
      </c>
      <c r="B8" s="10" t="s">
        <v>30</v>
      </c>
      <c r="C8" s="11" t="s">
        <v>30</v>
      </c>
      <c r="D8" s="11" t="s">
        <v>30</v>
      </c>
      <c r="E8" s="11" t="s">
        <v>30</v>
      </c>
      <c r="F8" s="11" t="s">
        <v>30</v>
      </c>
      <c r="G8" s="11" t="s">
        <v>30</v>
      </c>
      <c r="H8" s="11" t="s">
        <v>30</v>
      </c>
      <c r="I8" s="11" t="s">
        <v>30</v>
      </c>
      <c r="J8" s="11" t="s">
        <v>30</v>
      </c>
      <c r="K8" s="11" t="s">
        <v>30</v>
      </c>
      <c r="L8" s="11" t="s">
        <v>30</v>
      </c>
      <c r="M8" s="11" t="s">
        <v>30</v>
      </c>
      <c r="N8" s="11" t="s">
        <v>30</v>
      </c>
      <c r="O8" s="11" t="s">
        <v>30</v>
      </c>
      <c r="P8" s="11" t="s">
        <v>30</v>
      </c>
      <c r="Q8" s="11" t="s">
        <v>30</v>
      </c>
      <c r="R8" s="11" t="s">
        <v>30</v>
      </c>
      <c r="S8" s="11" t="s">
        <v>30</v>
      </c>
      <c r="T8" s="11" t="s">
        <v>30</v>
      </c>
      <c r="U8" s="11" t="s">
        <v>30</v>
      </c>
      <c r="V8" s="11" t="s">
        <v>30</v>
      </c>
      <c r="W8" s="11" t="s">
        <v>30</v>
      </c>
      <c r="X8" s="11" t="s">
        <v>30</v>
      </c>
      <c r="Y8" s="11" t="s">
        <v>30</v>
      </c>
      <c r="Z8" s="11" t="s">
        <v>30</v>
      </c>
      <c r="AA8" s="11" t="s">
        <v>30</v>
      </c>
      <c r="AB8" s="11" t="s">
        <v>30</v>
      </c>
      <c r="AC8" s="11" t="s">
        <v>30</v>
      </c>
      <c r="AD8" s="11" t="s">
        <v>30</v>
      </c>
      <c r="AE8" s="11" t="s">
        <v>30</v>
      </c>
      <c r="AF8" s="11" t="s">
        <v>30</v>
      </c>
      <c r="AG8" s="11" t="s">
        <v>30</v>
      </c>
      <c r="AH8" s="11" t="s">
        <v>30</v>
      </c>
      <c r="AI8" s="11" t="s">
        <v>30</v>
      </c>
      <c r="AJ8" s="11" t="s">
        <v>30</v>
      </c>
      <c r="AK8" s="11" t="s">
        <v>30</v>
      </c>
      <c r="AL8" s="11" t="s">
        <v>30</v>
      </c>
      <c r="AM8" s="11" t="s">
        <v>30</v>
      </c>
      <c r="AN8" s="11" t="s">
        <v>30</v>
      </c>
      <c r="AO8" s="11" t="s">
        <v>30</v>
      </c>
      <c r="AP8" s="11" t="s">
        <v>30</v>
      </c>
      <c r="AQ8" s="11" t="s">
        <v>30</v>
      </c>
      <c r="AR8" s="11" t="s">
        <v>30</v>
      </c>
      <c r="AS8" s="11" t="s">
        <v>30</v>
      </c>
      <c r="AT8" s="11" t="s">
        <v>30</v>
      </c>
      <c r="AU8" s="11" t="s">
        <v>30</v>
      </c>
      <c r="AV8" s="11" t="s">
        <v>30</v>
      </c>
      <c r="AW8" s="13" t="s">
        <v>30</v>
      </c>
      <c r="AY8">
        <f t="shared" si="23"/>
        <v>0</v>
      </c>
      <c r="AZ8">
        <f t="shared" si="24"/>
        <v>0</v>
      </c>
      <c r="BA8" s="2"/>
      <c r="BB8" s="25" t="s">
        <v>12</v>
      </c>
      <c r="BC8">
        <f t="shared" si="22"/>
        <v>42.25</v>
      </c>
      <c r="BE8" s="29" t="str">
        <f t="shared" si="30"/>
        <v/>
      </c>
      <c r="BF8" s="29" t="str">
        <f t="array" aca="1" ref="BF8" ca="1">IFERROR(SMALL(IF(OFFSET($A8,,BE8,,50-BE8)="",COLUMN(OFFSET($A8,,BE8,,50-BE8)),9^9),1),"")</f>
        <v/>
      </c>
      <c r="BG8" s="29" t="str">
        <f t="array" aca="1" ref="BG8" ca="1">IFERROR(SMALL(IF(OFFSET($A8,,BF8+1,,50-BF8-1)="P",COLUMN(OFFSET($A8,,BF8+1,,50-BF8-1)),9^9),1),"")</f>
        <v/>
      </c>
      <c r="BH8" s="29" t="str">
        <f t="array" aca="1" ref="BH8" ca="1">IFERROR(SMALL(IF(OFFSET($A8,,BG8,,50-BG8)="",COLUMN(OFFSET($A8,,BG8,,50-BG8)),9^9),1),"")</f>
        <v/>
      </c>
      <c r="BI8" s="30" t="str">
        <f t="shared" si="26"/>
        <v/>
      </c>
      <c r="BJ8" s="30" t="str">
        <f t="shared" ca="1" si="27"/>
        <v/>
      </c>
      <c r="BK8" s="30" t="str">
        <f t="shared" ca="1" si="28"/>
        <v/>
      </c>
      <c r="BL8" s="30" t="str">
        <f t="shared" ca="1" si="29"/>
        <v/>
      </c>
    </row>
    <row r="9" spans="1:64" x14ac:dyDescent="0.35">
      <c r="A9" s="6" t="s">
        <v>13</v>
      </c>
      <c r="B9" s="10"/>
      <c r="C9" s="11"/>
      <c r="D9" s="11"/>
      <c r="E9" s="11"/>
      <c r="F9" s="11"/>
      <c r="G9" s="11"/>
      <c r="H9" s="11" t="s">
        <v>28</v>
      </c>
      <c r="I9" s="11" t="s">
        <v>28</v>
      </c>
      <c r="J9" s="11" t="s">
        <v>28</v>
      </c>
      <c r="K9" s="11" t="s">
        <v>28</v>
      </c>
      <c r="L9" s="11" t="s">
        <v>28</v>
      </c>
      <c r="M9" s="11" t="s">
        <v>28</v>
      </c>
      <c r="N9" s="11" t="s">
        <v>28</v>
      </c>
      <c r="O9" s="11" t="s">
        <v>28</v>
      </c>
      <c r="P9" s="11" t="s">
        <v>28</v>
      </c>
      <c r="Q9" s="11" t="s">
        <v>28</v>
      </c>
      <c r="R9" s="11" t="s">
        <v>28</v>
      </c>
      <c r="S9" s="11" t="s">
        <v>28</v>
      </c>
      <c r="T9" s="11" t="s">
        <v>28</v>
      </c>
      <c r="U9" s="11" t="s">
        <v>28</v>
      </c>
      <c r="V9" s="11" t="s">
        <v>28</v>
      </c>
      <c r="W9" s="11" t="s">
        <v>28</v>
      </c>
      <c r="X9" s="11"/>
      <c r="Y9" s="11"/>
      <c r="Z9" s="11" t="s">
        <v>28</v>
      </c>
      <c r="AA9" s="11" t="s">
        <v>28</v>
      </c>
      <c r="AB9" s="11" t="s">
        <v>28</v>
      </c>
      <c r="AC9" s="11" t="s">
        <v>28</v>
      </c>
      <c r="AD9" s="11" t="s">
        <v>28</v>
      </c>
      <c r="AE9" s="11" t="s">
        <v>28</v>
      </c>
      <c r="AF9" s="11" t="s">
        <v>28</v>
      </c>
      <c r="AG9" s="11" t="s">
        <v>28</v>
      </c>
      <c r="AH9" s="11" t="s">
        <v>28</v>
      </c>
      <c r="AI9" s="11" t="s">
        <v>28</v>
      </c>
      <c r="AJ9" s="11" t="s">
        <v>28</v>
      </c>
      <c r="AK9" s="11" t="s">
        <v>28</v>
      </c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3"/>
      <c r="AY9">
        <f t="shared" si="23"/>
        <v>28</v>
      </c>
      <c r="AZ9">
        <f t="shared" si="24"/>
        <v>7</v>
      </c>
      <c r="BA9" s="2"/>
      <c r="BB9" s="24" t="s">
        <v>13</v>
      </c>
      <c r="BC9">
        <f t="shared" si="22"/>
        <v>36.5</v>
      </c>
      <c r="BE9" s="29">
        <f t="shared" si="30"/>
        <v>7</v>
      </c>
      <c r="BF9" s="29">
        <f t="array" aca="1" ref="BF9" ca="1">IFERROR(SMALL(IF(OFFSET($A9,,BE9,,50-BE9)="",COLUMN(OFFSET($A9,,BE9,,50-BE9)),9^9),1),"")</f>
        <v>24</v>
      </c>
      <c r="BG9" s="29">
        <f t="array" aca="1" ref="BG9" ca="1">IFERROR(SMALL(IF(OFFSET($A9,,BF9+1,,50-BF9-1)="P",COLUMN(OFFSET($A9,,BF9+1,,50-BF9-1)),9^9),1),"")</f>
        <v>26</v>
      </c>
      <c r="BH9" s="29">
        <f t="array" aca="1" ref="BH9" ca="1">IFERROR(SMALL(IF(OFFSET($A9,,BG9,,50-BG9)="",COLUMN(OFFSET($A9,,BG9,,50-BG9)),9^9),1),"")</f>
        <v>38</v>
      </c>
      <c r="BI9" s="30">
        <f t="shared" si="26"/>
        <v>0.4375</v>
      </c>
      <c r="BJ9" s="30">
        <f t="shared" ca="1" si="27"/>
        <v>0.60416666666666663</v>
      </c>
      <c r="BK9" s="30">
        <f t="shared" ca="1" si="28"/>
        <v>0.625</v>
      </c>
      <c r="BL9" s="30">
        <f t="shared" ca="1" si="29"/>
        <v>0.75</v>
      </c>
    </row>
    <row r="10" spans="1:64" x14ac:dyDescent="0.35">
      <c r="A10" s="15" t="s">
        <v>14</v>
      </c>
      <c r="B10" s="7" t="s">
        <v>30</v>
      </c>
      <c r="C10" s="8" t="s">
        <v>30</v>
      </c>
      <c r="D10" s="8" t="s">
        <v>30</v>
      </c>
      <c r="E10" s="8" t="s">
        <v>30</v>
      </c>
      <c r="F10" s="8" t="s">
        <v>30</v>
      </c>
      <c r="G10" s="8" t="s">
        <v>30</v>
      </c>
      <c r="H10" s="8" t="s">
        <v>30</v>
      </c>
      <c r="I10" s="8" t="s">
        <v>30</v>
      </c>
      <c r="J10" s="8" t="s">
        <v>30</v>
      </c>
      <c r="K10" s="8" t="s">
        <v>30</v>
      </c>
      <c r="L10" s="8" t="s">
        <v>30</v>
      </c>
      <c r="M10" s="8" t="s">
        <v>30</v>
      </c>
      <c r="N10" s="8" t="s">
        <v>30</v>
      </c>
      <c r="O10" s="8" t="s">
        <v>30</v>
      </c>
      <c r="P10" s="8" t="s">
        <v>30</v>
      </c>
      <c r="Q10" s="8" t="s">
        <v>30</v>
      </c>
      <c r="R10" s="8" t="s">
        <v>30</v>
      </c>
      <c r="S10" s="8" t="s">
        <v>30</v>
      </c>
      <c r="T10" s="8" t="s">
        <v>30</v>
      </c>
      <c r="U10" s="8" t="s">
        <v>30</v>
      </c>
      <c r="V10" s="8" t="s">
        <v>30</v>
      </c>
      <c r="W10" s="8" t="s">
        <v>30</v>
      </c>
      <c r="X10" s="8" t="s">
        <v>30</v>
      </c>
      <c r="Y10" s="8" t="s">
        <v>30</v>
      </c>
      <c r="Z10" s="8" t="s">
        <v>30</v>
      </c>
      <c r="AA10" s="8" t="s">
        <v>30</v>
      </c>
      <c r="AB10" s="8" t="s">
        <v>30</v>
      </c>
      <c r="AC10" s="8" t="s">
        <v>30</v>
      </c>
      <c r="AD10" s="8" t="s">
        <v>30</v>
      </c>
      <c r="AE10" s="8" t="s">
        <v>30</v>
      </c>
      <c r="AF10" s="8" t="s">
        <v>30</v>
      </c>
      <c r="AG10" s="8" t="s">
        <v>30</v>
      </c>
      <c r="AH10" s="8" t="s">
        <v>30</v>
      </c>
      <c r="AI10" s="8" t="s">
        <v>30</v>
      </c>
      <c r="AJ10" s="8" t="s">
        <v>30</v>
      </c>
      <c r="AK10" s="8" t="s">
        <v>30</v>
      </c>
      <c r="AL10" s="8" t="s">
        <v>30</v>
      </c>
      <c r="AM10" s="8" t="s">
        <v>30</v>
      </c>
      <c r="AN10" s="8" t="s">
        <v>30</v>
      </c>
      <c r="AO10" s="8" t="s">
        <v>30</v>
      </c>
      <c r="AP10" s="8" t="s">
        <v>30</v>
      </c>
      <c r="AQ10" s="8" t="s">
        <v>30</v>
      </c>
      <c r="AR10" s="8" t="s">
        <v>30</v>
      </c>
      <c r="AS10" s="8" t="s">
        <v>30</v>
      </c>
      <c r="AT10" s="8" t="s">
        <v>30</v>
      </c>
      <c r="AU10" s="8" t="s">
        <v>30</v>
      </c>
      <c r="AV10" s="8" t="s">
        <v>30</v>
      </c>
      <c r="AW10" s="9" t="s">
        <v>30</v>
      </c>
      <c r="AY10">
        <f t="shared" si="23"/>
        <v>0</v>
      </c>
      <c r="AZ10">
        <f t="shared" si="24"/>
        <v>0</v>
      </c>
      <c r="BA10" s="2"/>
      <c r="BB10" s="25" t="s">
        <v>14</v>
      </c>
      <c r="BC10">
        <f t="shared" si="22"/>
        <v>35</v>
      </c>
      <c r="BE10" s="29" t="str">
        <f t="shared" si="30"/>
        <v/>
      </c>
      <c r="BF10" s="29" t="str">
        <f t="array" aca="1" ref="BF10" ca="1">IFERROR(SMALL(IF(OFFSET($A10,,BE10,,50-BE10)="",COLUMN(OFFSET($A10,,BE10,,50-BE10)),9^9),1),"")</f>
        <v/>
      </c>
      <c r="BG10" s="29" t="str">
        <f t="array" aca="1" ref="BG10" ca="1">IFERROR(SMALL(IF(OFFSET($A10,,BF10+1,,50-BF10-1)="P",COLUMN(OFFSET($A10,,BF10+1,,50-BF10-1)),9^9),1),"")</f>
        <v/>
      </c>
      <c r="BH10" s="29" t="str">
        <f t="array" aca="1" ref="BH10" ca="1">IFERROR(SMALL(IF(OFFSET($A10,,BG10,,50-BG10)="",COLUMN(OFFSET($A10,,BG10,,50-BG10)),9^9),1),"")</f>
        <v/>
      </c>
      <c r="BI10" s="30" t="str">
        <f t="shared" si="26"/>
        <v/>
      </c>
      <c r="BJ10" s="30" t="str">
        <f t="shared" ca="1" si="27"/>
        <v/>
      </c>
      <c r="BK10" s="30" t="str">
        <f t="shared" ca="1" si="28"/>
        <v/>
      </c>
      <c r="BL10" s="30" t="str">
        <f t="shared" ca="1" si="29"/>
        <v/>
      </c>
    </row>
    <row r="11" spans="1:64" x14ac:dyDescent="0.35">
      <c r="A11" s="14" t="s">
        <v>15</v>
      </c>
      <c r="B11" s="10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 t="s">
        <v>29</v>
      </c>
      <c r="S11" s="11" t="s">
        <v>29</v>
      </c>
      <c r="T11" s="11" t="s">
        <v>29</v>
      </c>
      <c r="U11" s="11" t="s">
        <v>29</v>
      </c>
      <c r="V11" s="11" t="s">
        <v>29</v>
      </c>
      <c r="W11" s="11" t="s">
        <v>29</v>
      </c>
      <c r="X11" s="11" t="s">
        <v>29</v>
      </c>
      <c r="Y11" s="11" t="s">
        <v>29</v>
      </c>
      <c r="Z11" s="11" t="s">
        <v>29</v>
      </c>
      <c r="AA11" s="11" t="s">
        <v>29</v>
      </c>
      <c r="AB11" s="11" t="s">
        <v>29</v>
      </c>
      <c r="AC11" s="11" t="s">
        <v>29</v>
      </c>
      <c r="AD11" s="11" t="s">
        <v>29</v>
      </c>
      <c r="AE11" s="11" t="s">
        <v>29</v>
      </c>
      <c r="AF11" s="11" t="s">
        <v>29</v>
      </c>
      <c r="AG11" s="11" t="s">
        <v>29</v>
      </c>
      <c r="AH11" s="11" t="s">
        <v>29</v>
      </c>
      <c r="AI11" s="11" t="s">
        <v>29</v>
      </c>
      <c r="AJ11" s="11" t="s">
        <v>29</v>
      </c>
      <c r="AK11" s="11" t="s">
        <v>29</v>
      </c>
      <c r="AL11" s="11" t="s">
        <v>29</v>
      </c>
      <c r="AM11" s="11" t="s">
        <v>29</v>
      </c>
      <c r="AN11" s="11" t="s">
        <v>29</v>
      </c>
      <c r="AO11" s="11" t="s">
        <v>29</v>
      </c>
      <c r="AP11" s="11"/>
      <c r="AQ11" s="11"/>
      <c r="AR11" s="11"/>
      <c r="AS11" s="11"/>
      <c r="AT11" s="11"/>
      <c r="AU11" s="11"/>
      <c r="AV11" s="11"/>
      <c r="AW11" s="13"/>
      <c r="AY11">
        <f t="shared" si="23"/>
        <v>24</v>
      </c>
      <c r="AZ11">
        <f t="shared" si="24"/>
        <v>6</v>
      </c>
      <c r="BA11" s="2"/>
      <c r="BB11" s="14" t="s">
        <v>15</v>
      </c>
      <c r="BC11">
        <f t="shared" si="22"/>
        <v>34.5</v>
      </c>
      <c r="BE11" s="29" t="str">
        <f t="shared" si="30"/>
        <v/>
      </c>
      <c r="BF11" s="29" t="str">
        <f t="array" aca="1" ref="BF11" ca="1">IFERROR(SMALL(IF(OFFSET($A11,,BE11,,50-BE11)="",COLUMN(OFFSET($A11,,BE11,,50-BE11)),9^9),1),"")</f>
        <v/>
      </c>
      <c r="BG11" s="29" t="str">
        <f t="array" aca="1" ref="BG11" ca="1">IFERROR(SMALL(IF(OFFSET($A11,,BF11+1,,50-BF11-1)="P",COLUMN(OFFSET($A11,,BF11+1,,50-BF11-1)),9^9),1),"")</f>
        <v/>
      </c>
      <c r="BH11" s="29" t="str">
        <f t="array" aca="1" ref="BH11" ca="1">IFERROR(SMALL(IF(OFFSET($A11,,BG11,,50-BG11)="",COLUMN(OFFSET($A11,,BG11,,50-BG11)),9^9),1),"")</f>
        <v/>
      </c>
      <c r="BI11" s="30" t="str">
        <f t="shared" si="26"/>
        <v/>
      </c>
      <c r="BJ11" s="30" t="str">
        <f t="shared" ca="1" si="27"/>
        <v/>
      </c>
      <c r="BK11" s="30" t="str">
        <f t="shared" ca="1" si="28"/>
        <v/>
      </c>
      <c r="BL11" s="30" t="str">
        <f t="shared" ca="1" si="29"/>
        <v/>
      </c>
    </row>
    <row r="12" spans="1:64" x14ac:dyDescent="0.35">
      <c r="A12" s="14" t="s">
        <v>16</v>
      </c>
      <c r="B12" s="7"/>
      <c r="C12" s="8"/>
      <c r="D12" s="8"/>
      <c r="E12" s="8"/>
      <c r="F12" s="8"/>
      <c r="G12" s="8"/>
      <c r="H12" s="8" t="s">
        <v>28</v>
      </c>
      <c r="I12" s="8" t="s">
        <v>28</v>
      </c>
      <c r="J12" s="8" t="s">
        <v>28</v>
      </c>
      <c r="K12" s="8" t="s">
        <v>28</v>
      </c>
      <c r="L12" s="8" t="s">
        <v>28</v>
      </c>
      <c r="M12" s="8" t="s">
        <v>28</v>
      </c>
      <c r="N12" s="8" t="s">
        <v>28</v>
      </c>
      <c r="O12" s="8" t="s">
        <v>28</v>
      </c>
      <c r="P12" s="8" t="s">
        <v>28</v>
      </c>
      <c r="Q12" s="8" t="s">
        <v>28</v>
      </c>
      <c r="R12" s="8"/>
      <c r="S12" s="8"/>
      <c r="T12" s="8"/>
      <c r="U12" s="8"/>
      <c r="V12" s="8" t="s">
        <v>28</v>
      </c>
      <c r="W12" s="8" t="s">
        <v>28</v>
      </c>
      <c r="X12" s="8" t="s">
        <v>28</v>
      </c>
      <c r="Y12" s="8" t="s">
        <v>28</v>
      </c>
      <c r="Z12" s="8" t="s">
        <v>28</v>
      </c>
      <c r="AA12" s="8" t="s">
        <v>28</v>
      </c>
      <c r="AB12" s="8" t="s">
        <v>28</v>
      </c>
      <c r="AC12" s="8" t="s">
        <v>28</v>
      </c>
      <c r="AD12" s="8" t="s">
        <v>28</v>
      </c>
      <c r="AE12" s="8" t="s">
        <v>28</v>
      </c>
      <c r="AF12" s="8" t="s">
        <v>28</v>
      </c>
      <c r="AG12" s="8" t="s">
        <v>28</v>
      </c>
      <c r="AH12" s="8" t="s">
        <v>28</v>
      </c>
      <c r="AI12" s="8" t="s">
        <v>28</v>
      </c>
      <c r="AJ12" s="8" t="s">
        <v>28</v>
      </c>
      <c r="AK12" s="8" t="s">
        <v>28</v>
      </c>
      <c r="AL12" s="8" t="s">
        <v>28</v>
      </c>
      <c r="AM12" s="8" t="s">
        <v>28</v>
      </c>
      <c r="AN12" s="8" t="s">
        <v>28</v>
      </c>
      <c r="AO12" s="8" t="s">
        <v>28</v>
      </c>
      <c r="AP12" s="8"/>
      <c r="AQ12" s="8"/>
      <c r="AR12" s="8"/>
      <c r="AS12" s="8"/>
      <c r="AT12" s="8"/>
      <c r="AU12" s="8"/>
      <c r="AV12" s="8"/>
      <c r="AW12" s="9"/>
      <c r="AY12">
        <f t="shared" si="23"/>
        <v>30</v>
      </c>
      <c r="AZ12">
        <f t="shared" si="24"/>
        <v>7.5</v>
      </c>
      <c r="BA12" s="2"/>
      <c r="BB12" s="14" t="s">
        <v>16</v>
      </c>
      <c r="BC12">
        <f t="shared" si="22"/>
        <v>35</v>
      </c>
      <c r="BE12" s="29">
        <f t="shared" si="30"/>
        <v>7</v>
      </c>
      <c r="BF12" s="29">
        <f t="array" aca="1" ref="BF12" ca="1">IFERROR(SMALL(IF(OFFSET($A12,,BE12,,50-BE12)="",COLUMN(OFFSET($A12,,BE12,,50-BE12)),9^9),1),"")</f>
        <v>18</v>
      </c>
      <c r="BG12" s="29">
        <f t="array" aca="1" ref="BG12" ca="1">IFERROR(SMALL(IF(OFFSET($A12,,BF12+1,,50-BF12-1)="P",COLUMN(OFFSET($A12,,BF12+1,,50-BF12-1)),9^9),1),"")</f>
        <v>22</v>
      </c>
      <c r="BH12" s="29">
        <f t="array" aca="1" ref="BH12" ca="1">IFERROR(SMALL(IF(OFFSET($A12,,BG12,,50-BG12)="",COLUMN(OFFSET($A12,,BG12,,50-BG12)),9^9),1),"")</f>
        <v>42</v>
      </c>
      <c r="BI12" s="30">
        <f t="shared" si="26"/>
        <v>0.4375</v>
      </c>
      <c r="BJ12" s="30">
        <f t="shared" ca="1" si="27"/>
        <v>0.54166666666666663</v>
      </c>
      <c r="BK12" s="30">
        <f t="shared" ca="1" si="28"/>
        <v>0.58333333333333337</v>
      </c>
      <c r="BL12" s="30">
        <f t="shared" ca="1" si="29"/>
        <v>0.79166666666666674</v>
      </c>
    </row>
    <row r="13" spans="1:64" x14ac:dyDescent="0.35">
      <c r="A13" s="14" t="s">
        <v>17</v>
      </c>
      <c r="B13" s="2"/>
      <c r="C13" s="2"/>
      <c r="D13" s="11"/>
      <c r="E13" s="11"/>
      <c r="F13" s="11" t="s">
        <v>28</v>
      </c>
      <c r="G13" s="11" t="s">
        <v>28</v>
      </c>
      <c r="H13" s="11" t="s">
        <v>28</v>
      </c>
      <c r="I13" s="11" t="s">
        <v>28</v>
      </c>
      <c r="J13" s="11" t="s">
        <v>28</v>
      </c>
      <c r="K13" s="11" t="s">
        <v>28</v>
      </c>
      <c r="L13" s="11" t="s">
        <v>28</v>
      </c>
      <c r="M13" s="11" t="s">
        <v>28</v>
      </c>
      <c r="N13" s="11" t="s">
        <v>28</v>
      </c>
      <c r="O13" s="11" t="s">
        <v>28</v>
      </c>
      <c r="P13" s="11" t="s">
        <v>28</v>
      </c>
      <c r="Q13" s="11" t="s">
        <v>28</v>
      </c>
      <c r="R13" s="11"/>
      <c r="S13" s="11"/>
      <c r="T13" s="11"/>
      <c r="U13" s="11"/>
      <c r="V13" s="11" t="s">
        <v>28</v>
      </c>
      <c r="W13" s="11" t="s">
        <v>28</v>
      </c>
      <c r="X13" s="11" t="s">
        <v>28</v>
      </c>
      <c r="Y13" s="11" t="s">
        <v>28</v>
      </c>
      <c r="Z13" s="20" t="s">
        <v>28</v>
      </c>
      <c r="AA13" s="20" t="s">
        <v>28</v>
      </c>
      <c r="AB13" s="20" t="s">
        <v>28</v>
      </c>
      <c r="AC13" s="20" t="s">
        <v>28</v>
      </c>
      <c r="AD13" s="20" t="s">
        <v>28</v>
      </c>
      <c r="AE13" s="20" t="s">
        <v>28</v>
      </c>
      <c r="AF13" s="20" t="s">
        <v>28</v>
      </c>
      <c r="AG13" s="20" t="s">
        <v>28</v>
      </c>
      <c r="AH13" s="20" t="s">
        <v>28</v>
      </c>
      <c r="AI13" s="20" t="s">
        <v>28</v>
      </c>
      <c r="AJ13" s="20" t="s">
        <v>28</v>
      </c>
      <c r="AK13" s="20" t="s">
        <v>28</v>
      </c>
      <c r="AL13" s="20" t="s">
        <v>28</v>
      </c>
      <c r="AM13" s="20" t="s">
        <v>28</v>
      </c>
      <c r="AN13" s="20"/>
      <c r="AO13" s="20"/>
      <c r="AP13" s="20"/>
      <c r="AQ13" s="20"/>
      <c r="AR13" s="20"/>
      <c r="AS13" s="20"/>
      <c r="AT13" s="11"/>
      <c r="AU13" s="11"/>
      <c r="AV13" s="11"/>
      <c r="AW13" s="13"/>
      <c r="AY13">
        <f t="shared" si="23"/>
        <v>30</v>
      </c>
      <c r="AZ13">
        <f t="shared" si="24"/>
        <v>7.5</v>
      </c>
      <c r="BA13" s="2"/>
      <c r="BB13" s="14" t="s">
        <v>17</v>
      </c>
      <c r="BC13">
        <f t="shared" si="22"/>
        <v>34.25</v>
      </c>
      <c r="BE13" s="29">
        <f t="shared" si="30"/>
        <v>5</v>
      </c>
      <c r="BF13" s="29">
        <f t="array" aca="1" ref="BF13" ca="1">IFERROR(SMALL(IF(OFFSET($A13,,BE13,,50-BE13)="",COLUMN(OFFSET($A13,,BE13,,50-BE13)),9^9),1),"")</f>
        <v>18</v>
      </c>
      <c r="BG13" s="29">
        <f t="array" aca="1" ref="BG13" ca="1">IFERROR(SMALL(IF(OFFSET($A13,,BF13+1,,50-BF13-1)="P",COLUMN(OFFSET($A13,,BF13+1,,50-BF13-1)),9^9),1),"")</f>
        <v>22</v>
      </c>
      <c r="BH13" s="29">
        <f t="array" aca="1" ref="BH13" ca="1">IFERROR(SMALL(IF(OFFSET($A13,,BG13,,50-BG13)="",COLUMN(OFFSET($A13,,BG13,,50-BG13)),9^9),1),"")</f>
        <v>40</v>
      </c>
      <c r="BI13" s="30">
        <f t="shared" si="26"/>
        <v>0.41666666666666669</v>
      </c>
      <c r="BJ13" s="30">
        <f t="shared" ca="1" si="27"/>
        <v>0.54166666666666663</v>
      </c>
      <c r="BK13" s="30">
        <f t="shared" ca="1" si="28"/>
        <v>0.58333333333333337</v>
      </c>
      <c r="BL13" s="30">
        <f t="shared" ca="1" si="29"/>
        <v>0.77083333333333326</v>
      </c>
    </row>
    <row r="14" spans="1:64" x14ac:dyDescent="0.35">
      <c r="A14" s="14" t="s">
        <v>18</v>
      </c>
      <c r="B14" s="7"/>
      <c r="C14" s="8"/>
      <c r="D14" s="8" t="s">
        <v>28</v>
      </c>
      <c r="E14" s="8" t="s">
        <v>28</v>
      </c>
      <c r="F14" s="8" t="s">
        <v>28</v>
      </c>
      <c r="G14" s="8" t="s">
        <v>28</v>
      </c>
      <c r="H14" s="8" t="s">
        <v>28</v>
      </c>
      <c r="I14" s="8" t="s">
        <v>28</v>
      </c>
      <c r="J14" s="8" t="s">
        <v>28</v>
      </c>
      <c r="K14" s="8" t="s">
        <v>28</v>
      </c>
      <c r="L14" s="8" t="s">
        <v>28</v>
      </c>
      <c r="M14" s="8" t="s">
        <v>28</v>
      </c>
      <c r="N14" s="8" t="s">
        <v>28</v>
      </c>
      <c r="O14" s="8" t="s">
        <v>28</v>
      </c>
      <c r="P14" s="8" t="s">
        <v>28</v>
      </c>
      <c r="Q14" s="8" t="s">
        <v>28</v>
      </c>
      <c r="R14" s="8" t="s">
        <v>28</v>
      </c>
      <c r="S14" s="8" t="s">
        <v>28</v>
      </c>
      <c r="T14" s="8" t="s">
        <v>28</v>
      </c>
      <c r="U14" s="8" t="s">
        <v>28</v>
      </c>
      <c r="V14" s="8"/>
      <c r="W14" s="8"/>
      <c r="X14" s="8"/>
      <c r="Y14" s="27" t="s">
        <v>28</v>
      </c>
      <c r="Z14" s="11" t="s">
        <v>28</v>
      </c>
      <c r="AA14" s="11" t="s">
        <v>28</v>
      </c>
      <c r="AB14" s="11" t="s">
        <v>28</v>
      </c>
      <c r="AC14" s="11" t="s">
        <v>28</v>
      </c>
      <c r="AD14" s="11" t="s">
        <v>28</v>
      </c>
      <c r="AE14" s="11" t="s">
        <v>28</v>
      </c>
      <c r="AF14" s="11" t="s">
        <v>28</v>
      </c>
      <c r="AG14" s="11" t="s">
        <v>28</v>
      </c>
      <c r="AH14" s="11" t="s">
        <v>28</v>
      </c>
      <c r="AI14" s="11" t="s">
        <v>28</v>
      </c>
      <c r="AJ14" s="11" t="s">
        <v>28</v>
      </c>
      <c r="AK14" s="11" t="s">
        <v>28</v>
      </c>
      <c r="AL14" s="11" t="s">
        <v>28</v>
      </c>
      <c r="AM14" s="11" t="s">
        <v>28</v>
      </c>
      <c r="AN14" s="11"/>
      <c r="AO14" s="11"/>
      <c r="AP14" s="11"/>
      <c r="AQ14" s="11"/>
      <c r="AR14" s="11"/>
      <c r="AS14" s="11"/>
      <c r="AT14" s="10"/>
      <c r="AU14" s="11"/>
      <c r="AV14" s="11"/>
      <c r="AW14" s="13"/>
      <c r="AY14">
        <f t="shared" si="23"/>
        <v>33</v>
      </c>
      <c r="AZ14">
        <f t="shared" si="24"/>
        <v>8.25</v>
      </c>
      <c r="BA14" s="2"/>
      <c r="BB14" s="14" t="s">
        <v>18</v>
      </c>
      <c r="BC14">
        <f t="shared" si="22"/>
        <v>33.5</v>
      </c>
      <c r="BE14" s="29">
        <f t="shared" si="30"/>
        <v>3</v>
      </c>
      <c r="BF14" s="29">
        <f t="array" aca="1" ref="BF14" ca="1">IFERROR(SMALL(IF(OFFSET($A14,,BE14,,50-BE14)="",COLUMN(OFFSET($A14,,BE14,,50-BE14)),9^9),1),"")</f>
        <v>22</v>
      </c>
      <c r="BG14" s="29">
        <f t="array" aca="1" ref="BG14" ca="1">IFERROR(SMALL(IF(OFFSET($A14,,BF14+1,,50-BF14-1)="P",COLUMN(OFFSET($A14,,BF14+1,,50-BF14-1)),9^9),1),"")</f>
        <v>25</v>
      </c>
      <c r="BH14" s="29">
        <f t="array" aca="1" ref="BH14" ca="1">IFERROR(SMALL(IF(OFFSET($A14,,BG14,,50-BG14)="",COLUMN(OFFSET($A14,,BG14,,50-BG14)),9^9),1),"")</f>
        <v>40</v>
      </c>
      <c r="BI14" s="30">
        <f t="shared" si="26"/>
        <v>0.39583333333333331</v>
      </c>
      <c r="BJ14" s="30">
        <f t="shared" ca="1" si="27"/>
        <v>0.58333333333333337</v>
      </c>
      <c r="BK14" s="30">
        <f t="shared" ca="1" si="28"/>
        <v>0.61458333333333337</v>
      </c>
      <c r="BL14" s="30">
        <f t="shared" ca="1" si="29"/>
        <v>0.77083333333333326</v>
      </c>
    </row>
    <row r="15" spans="1:64" x14ac:dyDescent="0.35">
      <c r="A15" s="14" t="s">
        <v>19</v>
      </c>
      <c r="B15" s="10" t="s">
        <v>28</v>
      </c>
      <c r="C15" s="11" t="s">
        <v>28</v>
      </c>
      <c r="D15" s="11" t="s">
        <v>28</v>
      </c>
      <c r="E15" s="11" t="s">
        <v>28</v>
      </c>
      <c r="F15" s="11" t="s">
        <v>28</v>
      </c>
      <c r="G15" s="11" t="s">
        <v>28</v>
      </c>
      <c r="H15" s="11" t="s">
        <v>28</v>
      </c>
      <c r="I15" s="11" t="s">
        <v>28</v>
      </c>
      <c r="J15" s="11" t="s">
        <v>28</v>
      </c>
      <c r="K15" s="11" t="s">
        <v>28</v>
      </c>
      <c r="L15" s="11" t="s">
        <v>28</v>
      </c>
      <c r="M15" s="11" t="s">
        <v>28</v>
      </c>
      <c r="N15" s="11" t="s">
        <v>28</v>
      </c>
      <c r="O15" s="11" t="s">
        <v>28</v>
      </c>
      <c r="P15" s="11" t="s">
        <v>28</v>
      </c>
      <c r="Q15" s="11" t="s">
        <v>28</v>
      </c>
      <c r="R15" s="11" t="s">
        <v>28</v>
      </c>
      <c r="S15" s="11" t="s">
        <v>28</v>
      </c>
      <c r="T15" s="11" t="s">
        <v>28</v>
      </c>
      <c r="U15" s="11" t="s">
        <v>28</v>
      </c>
      <c r="V15" s="11"/>
      <c r="W15" s="11"/>
      <c r="X15" s="11"/>
      <c r="Y15" s="11" t="s">
        <v>28</v>
      </c>
      <c r="Z15" s="8" t="s">
        <v>28</v>
      </c>
      <c r="AA15" s="8" t="s">
        <v>28</v>
      </c>
      <c r="AB15" s="8" t="s">
        <v>28</v>
      </c>
      <c r="AC15" s="8" t="s">
        <v>28</v>
      </c>
      <c r="AD15" s="8" t="s">
        <v>28</v>
      </c>
      <c r="AE15" s="8" t="s">
        <v>28</v>
      </c>
      <c r="AF15" s="8" t="s">
        <v>28</v>
      </c>
      <c r="AG15" s="8" t="s">
        <v>28</v>
      </c>
      <c r="AH15" s="8" t="s">
        <v>28</v>
      </c>
      <c r="AI15" s="8" t="s">
        <v>28</v>
      </c>
      <c r="AJ15" s="8" t="s">
        <v>28</v>
      </c>
      <c r="AK15" s="8" t="s">
        <v>28</v>
      </c>
      <c r="AL15" s="8" t="s">
        <v>28</v>
      </c>
      <c r="AM15" s="8" t="s">
        <v>28</v>
      </c>
      <c r="AN15" s="8"/>
      <c r="AO15" s="8"/>
      <c r="AP15" s="8"/>
      <c r="AQ15" s="8"/>
      <c r="AR15" s="8"/>
      <c r="AS15" s="8"/>
      <c r="AT15" s="11"/>
      <c r="AU15" s="11"/>
      <c r="AV15" s="11"/>
      <c r="AW15" s="13"/>
      <c r="AY15">
        <f t="shared" si="23"/>
        <v>35</v>
      </c>
      <c r="AZ15">
        <f t="shared" si="24"/>
        <v>8.75</v>
      </c>
      <c r="BA15" s="2"/>
      <c r="BB15" s="14" t="s">
        <v>19</v>
      </c>
      <c r="BC15">
        <f t="shared" si="22"/>
        <v>35.25</v>
      </c>
      <c r="BE15" s="29">
        <f t="shared" si="30"/>
        <v>1</v>
      </c>
      <c r="BF15" s="29">
        <f t="array" aca="1" ref="BF15" ca="1">IFERROR(SMALL(IF(OFFSET($A15,,BE15,,50-BE15)="",COLUMN(OFFSET($A15,,BE15,,50-BE15)),9^9),1),"")</f>
        <v>22</v>
      </c>
      <c r="BG15" s="29">
        <f t="array" aca="1" ref="BG15" ca="1">IFERROR(SMALL(IF(OFFSET($A15,,BF15+1,,50-BF15-1)="P",COLUMN(OFFSET($A15,,BF15+1,,50-BF15-1)),9^9),1),"")</f>
        <v>25</v>
      </c>
      <c r="BH15" s="29">
        <f t="array" aca="1" ref="BH15" ca="1">IFERROR(SMALL(IF(OFFSET($A15,,BG15,,50-BG15)="",COLUMN(OFFSET($A15,,BG15,,50-BG15)),9^9),1),"")</f>
        <v>40</v>
      </c>
      <c r="BI15" s="30">
        <f t="shared" si="26"/>
        <v>0.375</v>
      </c>
      <c r="BJ15" s="30">
        <f t="shared" ca="1" si="27"/>
        <v>0.58333333333333337</v>
      </c>
      <c r="BK15" s="30">
        <f t="shared" ca="1" si="28"/>
        <v>0.61458333333333337</v>
      </c>
      <c r="BL15" s="30">
        <f t="shared" ca="1" si="29"/>
        <v>0.77083333333333326</v>
      </c>
    </row>
    <row r="16" spans="1:64" x14ac:dyDescent="0.35">
      <c r="A16" s="14" t="s">
        <v>20</v>
      </c>
      <c r="B16" s="7"/>
      <c r="C16" s="8"/>
      <c r="D16" s="8"/>
      <c r="E16" s="8"/>
      <c r="F16" s="8" t="s">
        <v>28</v>
      </c>
      <c r="G16" s="8" t="s">
        <v>28</v>
      </c>
      <c r="H16" s="11" t="s">
        <v>28</v>
      </c>
      <c r="I16" s="11" t="s">
        <v>28</v>
      </c>
      <c r="J16" s="11" t="s">
        <v>28</v>
      </c>
      <c r="K16" s="11" t="s">
        <v>28</v>
      </c>
      <c r="L16" s="11" t="s">
        <v>28</v>
      </c>
      <c r="M16" s="11" t="s">
        <v>28</v>
      </c>
      <c r="N16" s="11" t="s">
        <v>28</v>
      </c>
      <c r="O16" s="11" t="s">
        <v>28</v>
      </c>
      <c r="P16" s="11" t="s">
        <v>28</v>
      </c>
      <c r="Q16" s="11" t="s">
        <v>28</v>
      </c>
      <c r="R16" s="11" t="s">
        <v>28</v>
      </c>
      <c r="S16" s="11" t="s">
        <v>28</v>
      </c>
      <c r="T16" s="11" t="s">
        <v>28</v>
      </c>
      <c r="U16" s="11" t="s">
        <v>28</v>
      </c>
      <c r="V16" s="11" t="s">
        <v>28</v>
      </c>
      <c r="W16" s="11" t="s">
        <v>28</v>
      </c>
      <c r="X16" s="8" t="s">
        <v>28</v>
      </c>
      <c r="Y16" s="8" t="s">
        <v>28</v>
      </c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9"/>
      <c r="AY16">
        <f t="shared" si="23"/>
        <v>20</v>
      </c>
      <c r="AZ16">
        <f t="shared" si="24"/>
        <v>5</v>
      </c>
      <c r="BA16" s="2"/>
      <c r="BB16" s="14" t="s">
        <v>20</v>
      </c>
      <c r="BC16">
        <f t="shared" si="22"/>
        <v>35.75</v>
      </c>
      <c r="BE16" s="29">
        <f t="shared" si="30"/>
        <v>5</v>
      </c>
      <c r="BF16" s="29">
        <f t="array" aca="1" ref="BF16" ca="1">IFERROR(SMALL(IF(OFFSET($A16,,BE16,,50-BE16)="",COLUMN(OFFSET($A16,,BE16,,50-BE16)),9^9),1),"")</f>
        <v>26</v>
      </c>
      <c r="BG16" s="29">
        <f t="array" aca="1" ref="BG16" ca="1">IFERROR(SMALL(IF(OFFSET($A16,,BF16+1,,50-BF16-1)="P",COLUMN(OFFSET($A16,,BF16+1,,50-BF16-1)),9^9),1),"")</f>
        <v>387420489</v>
      </c>
      <c r="BH16" s="29" t="str">
        <f t="array" aca="1" ref="BH16" ca="1">IFERROR(SMALL(IF(OFFSET($A16,,BG16,,50-BG16)="",COLUMN(OFFSET($A16,,BG16,,50-BG16)),9^9),1),"")</f>
        <v/>
      </c>
      <c r="BI16" s="30">
        <f t="shared" si="26"/>
        <v>0.41666666666666669</v>
      </c>
      <c r="BJ16" s="30">
        <f t="shared" ca="1" si="27"/>
        <v>0.625</v>
      </c>
      <c r="BK16" s="30" t="str">
        <f t="shared" ca="1" si="28"/>
        <v/>
      </c>
      <c r="BL16" s="30" t="str">
        <f t="shared" ca="1" si="29"/>
        <v/>
      </c>
    </row>
    <row r="17" spans="1:64" x14ac:dyDescent="0.35">
      <c r="A17" s="14" t="s">
        <v>21</v>
      </c>
      <c r="B17" s="10"/>
      <c r="C17" s="11"/>
      <c r="D17" s="11"/>
      <c r="E17" s="11"/>
      <c r="F17" s="11"/>
      <c r="G17" s="11"/>
      <c r="H17" s="11" t="s">
        <v>28</v>
      </c>
      <c r="I17" s="11" t="s">
        <v>28</v>
      </c>
      <c r="J17" s="11" t="s">
        <v>28</v>
      </c>
      <c r="K17" s="11" t="s">
        <v>28</v>
      </c>
      <c r="L17" s="11" t="s">
        <v>28</v>
      </c>
      <c r="M17" s="11" t="s">
        <v>28</v>
      </c>
      <c r="N17" s="11" t="s">
        <v>28</v>
      </c>
      <c r="O17" s="11" t="s">
        <v>28</v>
      </c>
      <c r="P17" s="11" t="s">
        <v>28</v>
      </c>
      <c r="Q17" s="11" t="s">
        <v>28</v>
      </c>
      <c r="R17" s="11" t="s">
        <v>28</v>
      </c>
      <c r="S17" s="11" t="s">
        <v>28</v>
      </c>
      <c r="T17" s="11" t="s">
        <v>28</v>
      </c>
      <c r="U17" s="11" t="s">
        <v>28</v>
      </c>
      <c r="V17" s="11" t="s">
        <v>28</v>
      </c>
      <c r="W17" s="11" t="s">
        <v>28</v>
      </c>
      <c r="X17" s="11" t="s">
        <v>28</v>
      </c>
      <c r="Y17" s="11" t="s">
        <v>28</v>
      </c>
      <c r="Z17" s="11" t="s">
        <v>28</v>
      </c>
      <c r="AA17" s="11" t="s">
        <v>28</v>
      </c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3"/>
      <c r="AY17">
        <f t="shared" si="23"/>
        <v>20</v>
      </c>
      <c r="AZ17">
        <f t="shared" si="24"/>
        <v>5</v>
      </c>
      <c r="BA17" s="2"/>
      <c r="BB17" s="14" t="s">
        <v>21</v>
      </c>
      <c r="BC17">
        <f t="shared" si="22"/>
        <v>34.75</v>
      </c>
      <c r="BE17" s="29">
        <f t="shared" si="30"/>
        <v>7</v>
      </c>
      <c r="BF17" s="29">
        <f t="array" aca="1" ref="BF17" ca="1">IFERROR(SMALL(IF(OFFSET($A17,,BE17,,50-BE17)="",COLUMN(OFFSET($A17,,BE17,,50-BE17)),9^9),1),"")</f>
        <v>28</v>
      </c>
      <c r="BG17" s="29">
        <f t="array" aca="1" ref="BG17" ca="1">IFERROR(SMALL(IF(OFFSET($A17,,BF17+1,,50-BF17-1)="P",COLUMN(OFFSET($A17,,BF17+1,,50-BF17-1)),9^9),1),"")</f>
        <v>387420489</v>
      </c>
      <c r="BH17" s="29" t="str">
        <f t="array" aca="1" ref="BH17" ca="1">IFERROR(SMALL(IF(OFFSET($A17,,BG17,,50-BG17)="",COLUMN(OFFSET($A17,,BG17,,50-BG17)),9^9),1),"")</f>
        <v/>
      </c>
      <c r="BI17" s="30">
        <f t="shared" si="26"/>
        <v>0.4375</v>
      </c>
      <c r="BJ17" s="30">
        <f t="shared" ca="1" si="27"/>
        <v>0.64583333333333326</v>
      </c>
      <c r="BK17" s="30" t="str">
        <f t="shared" ca="1" si="28"/>
        <v/>
      </c>
      <c r="BL17" s="30" t="str">
        <f t="shared" ca="1" si="29"/>
        <v/>
      </c>
    </row>
    <row r="18" spans="1:64" x14ac:dyDescent="0.35">
      <c r="A18" s="14" t="s">
        <v>22</v>
      </c>
      <c r="B18" s="10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11"/>
      <c r="AS18" s="11"/>
      <c r="AT18" s="11"/>
      <c r="AU18" s="11"/>
      <c r="AV18" s="11"/>
      <c r="AW18" s="13"/>
      <c r="AY18">
        <f t="shared" si="23"/>
        <v>0</v>
      </c>
      <c r="AZ18">
        <f t="shared" si="24"/>
        <v>0</v>
      </c>
      <c r="BA18" s="2"/>
      <c r="BB18" s="14" t="s">
        <v>22</v>
      </c>
      <c r="BC18">
        <f t="shared" si="22"/>
        <v>0</v>
      </c>
      <c r="BE18" s="29" t="str">
        <f t="shared" si="30"/>
        <v/>
      </c>
      <c r="BF18" s="29" t="str">
        <f t="array" aca="1" ref="BF18" ca="1">IFERROR(SMALL(IF(OFFSET($A18,,BE18,,50-BE18)="",COLUMN(OFFSET($A18,,BE18,,50-BE18)),9^9),1),"")</f>
        <v/>
      </c>
      <c r="BG18" s="29" t="str">
        <f t="array" aca="1" ref="BG18" ca="1">IFERROR(SMALL(IF(OFFSET($A18,,BF18+1,,50-BF18-1)="P",COLUMN(OFFSET($A18,,BF18+1,,50-BF18-1)),9^9),1),"")</f>
        <v/>
      </c>
      <c r="BH18" s="29" t="str">
        <f t="array" aca="1" ref="BH18" ca="1">IFERROR(SMALL(IF(OFFSET($A18,,BG18,,50-BG18)="",COLUMN(OFFSET($A18,,BG18,,50-BG18)),9^9),1),"")</f>
        <v/>
      </c>
      <c r="BI18" s="30" t="str">
        <f t="shared" si="26"/>
        <v/>
      </c>
      <c r="BJ18" s="30" t="str">
        <f t="shared" ca="1" si="27"/>
        <v/>
      </c>
      <c r="BK18" s="30" t="str">
        <f t="shared" ca="1" si="28"/>
        <v/>
      </c>
      <c r="BL18" s="30" t="str">
        <f t="shared" ca="1" si="29"/>
        <v/>
      </c>
    </row>
    <row r="19" spans="1:64" x14ac:dyDescent="0.35">
      <c r="A19" s="14" t="s">
        <v>23</v>
      </c>
      <c r="B19" s="10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 t="s">
        <v>28</v>
      </c>
      <c r="S19" s="11" t="s">
        <v>28</v>
      </c>
      <c r="T19" s="8" t="s">
        <v>28</v>
      </c>
      <c r="U19" s="8" t="s">
        <v>28</v>
      </c>
      <c r="V19" s="8" t="s">
        <v>28</v>
      </c>
      <c r="W19" s="8" t="s">
        <v>28</v>
      </c>
      <c r="X19" s="8" t="s">
        <v>28</v>
      </c>
      <c r="Y19" s="8" t="s">
        <v>28</v>
      </c>
      <c r="Z19" s="8" t="s">
        <v>28</v>
      </c>
      <c r="AA19" s="8" t="s">
        <v>28</v>
      </c>
      <c r="AB19" s="8" t="s">
        <v>28</v>
      </c>
      <c r="AC19" s="8" t="s">
        <v>28</v>
      </c>
      <c r="AD19" s="8" t="s">
        <v>28</v>
      </c>
      <c r="AE19" s="8" t="s">
        <v>28</v>
      </c>
      <c r="AF19" s="8" t="s">
        <v>28</v>
      </c>
      <c r="AG19" s="8" t="s">
        <v>28</v>
      </c>
      <c r="AH19" s="8" t="s">
        <v>28</v>
      </c>
      <c r="AI19" s="8" t="s">
        <v>28</v>
      </c>
      <c r="AJ19" s="8" t="s">
        <v>28</v>
      </c>
      <c r="AK19" s="8" t="s">
        <v>28</v>
      </c>
      <c r="AL19" s="8" t="s">
        <v>28</v>
      </c>
      <c r="AM19" s="8" t="s">
        <v>28</v>
      </c>
      <c r="AN19" s="8"/>
      <c r="AO19" s="8"/>
      <c r="AP19" s="11"/>
      <c r="AQ19" s="11"/>
      <c r="AR19" s="11"/>
      <c r="AS19" s="11"/>
      <c r="AT19" s="11"/>
      <c r="AU19" s="11"/>
      <c r="AV19" s="11"/>
      <c r="AW19" s="13"/>
      <c r="AY19">
        <f t="shared" si="23"/>
        <v>22</v>
      </c>
      <c r="AZ19">
        <f t="shared" si="24"/>
        <v>5.5</v>
      </c>
      <c r="BA19" s="2"/>
      <c r="BB19" s="14" t="s">
        <v>23</v>
      </c>
      <c r="BC19">
        <f t="shared" si="22"/>
        <v>35</v>
      </c>
      <c r="BE19" s="29">
        <f t="shared" si="30"/>
        <v>17</v>
      </c>
      <c r="BF19" s="29">
        <f t="array" aca="1" ref="BF19" ca="1">IFERROR(SMALL(IF(OFFSET($A19,,BE19,,50-BE19)="",COLUMN(OFFSET($A19,,BE19,,50-BE19)),9^9),1),"")</f>
        <v>40</v>
      </c>
      <c r="BG19" s="29">
        <f t="array" aca="1" ref="BG19" ca="1">IFERROR(SMALL(IF(OFFSET($A19,,BF19+1,,50-BF19-1)="P",COLUMN(OFFSET($A19,,BF19+1,,50-BF19-1)),9^9),1),"")</f>
        <v>387420489</v>
      </c>
      <c r="BH19" s="29" t="str">
        <f t="array" aca="1" ref="BH19" ca="1">IFERROR(SMALL(IF(OFFSET($A19,,BG19,,50-BG19)="",COLUMN(OFFSET($A19,,BG19,,50-BG19)),9^9),1),"")</f>
        <v/>
      </c>
      <c r="BI19" s="30">
        <f t="shared" si="26"/>
        <v>0.54166666666666663</v>
      </c>
      <c r="BJ19" s="30">
        <f t="shared" ca="1" si="27"/>
        <v>0.77083333333333326</v>
      </c>
      <c r="BK19" s="30" t="str">
        <f t="shared" ca="1" si="28"/>
        <v/>
      </c>
      <c r="BL19" s="30" t="str">
        <f t="shared" ca="1" si="29"/>
        <v/>
      </c>
    </row>
    <row r="20" spans="1:64" x14ac:dyDescent="0.35">
      <c r="A20" s="14" t="s">
        <v>24</v>
      </c>
      <c r="B20" s="10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 t="s">
        <v>28</v>
      </c>
      <c r="S20" s="11" t="s">
        <v>28</v>
      </c>
      <c r="T20" s="11" t="s">
        <v>28</v>
      </c>
      <c r="U20" s="11" t="s">
        <v>28</v>
      </c>
      <c r="V20" s="11" t="s">
        <v>28</v>
      </c>
      <c r="W20" s="11" t="s">
        <v>28</v>
      </c>
      <c r="X20" s="11" t="s">
        <v>28</v>
      </c>
      <c r="Y20" s="11" t="s">
        <v>28</v>
      </c>
      <c r="Z20" s="11" t="s">
        <v>28</v>
      </c>
      <c r="AA20" s="11" t="s">
        <v>28</v>
      </c>
      <c r="AB20" s="11" t="s">
        <v>28</v>
      </c>
      <c r="AC20" s="11" t="s">
        <v>28</v>
      </c>
      <c r="AD20" s="11" t="s">
        <v>28</v>
      </c>
      <c r="AE20" s="11" t="s">
        <v>28</v>
      </c>
      <c r="AF20" s="11" t="s">
        <v>28</v>
      </c>
      <c r="AG20" s="11" t="s">
        <v>28</v>
      </c>
      <c r="AH20" s="11" t="s">
        <v>28</v>
      </c>
      <c r="AI20" s="11" t="s">
        <v>28</v>
      </c>
      <c r="AJ20" s="11" t="s">
        <v>28</v>
      </c>
      <c r="AK20" s="11" t="s">
        <v>28</v>
      </c>
      <c r="AL20" s="11" t="s">
        <v>28</v>
      </c>
      <c r="AM20" s="11" t="s">
        <v>28</v>
      </c>
      <c r="AN20" s="11"/>
      <c r="AO20" s="11"/>
      <c r="AP20" s="11"/>
      <c r="AQ20" s="11"/>
      <c r="AR20" s="11"/>
      <c r="AS20" s="11"/>
      <c r="AT20" s="11"/>
      <c r="AU20" s="11"/>
      <c r="AV20" s="11"/>
      <c r="AW20" s="13"/>
      <c r="AY20">
        <f t="shared" si="23"/>
        <v>22</v>
      </c>
      <c r="AZ20">
        <f t="shared" si="24"/>
        <v>5.5</v>
      </c>
      <c r="BA20" s="2"/>
      <c r="BB20" s="14" t="s">
        <v>24</v>
      </c>
      <c r="BC20">
        <f t="shared" si="22"/>
        <v>35</v>
      </c>
      <c r="BE20" s="29">
        <f t="shared" si="30"/>
        <v>17</v>
      </c>
      <c r="BF20" s="29">
        <f t="array" aca="1" ref="BF20" ca="1">IFERROR(SMALL(IF(OFFSET($A20,,BE20,,50-BE20)="",COLUMN(OFFSET($A20,,BE20,,50-BE20)),9^9),1),"")</f>
        <v>40</v>
      </c>
      <c r="BG20" s="29">
        <f t="array" aca="1" ref="BG20" ca="1">IFERROR(SMALL(IF(OFFSET($A20,,BF20+1,,50-BF20-1)="P",COLUMN(OFFSET($A20,,BF20+1,,50-BF20-1)),9^9),1),"")</f>
        <v>387420489</v>
      </c>
      <c r="BH20" s="29" t="str">
        <f t="array" aca="1" ref="BH20" ca="1">IFERROR(SMALL(IF(OFFSET($A20,,BG20,,50-BG20)="",COLUMN(OFFSET($A20,,BG20,,50-BG20)),9^9),1),"")</f>
        <v/>
      </c>
      <c r="BI20" s="30">
        <f t="shared" si="26"/>
        <v>0.54166666666666663</v>
      </c>
      <c r="BJ20" s="30">
        <f t="shared" ca="1" si="27"/>
        <v>0.77083333333333326</v>
      </c>
      <c r="BK20" s="30" t="str">
        <f t="shared" ca="1" si="28"/>
        <v/>
      </c>
      <c r="BL20" s="30" t="str">
        <f t="shared" ca="1" si="29"/>
        <v/>
      </c>
    </row>
    <row r="21" spans="1:64" x14ac:dyDescent="0.35">
      <c r="A21" s="14" t="s">
        <v>25</v>
      </c>
      <c r="B21" s="10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3"/>
      <c r="AY21">
        <f t="shared" si="23"/>
        <v>0</v>
      </c>
      <c r="AZ21">
        <f t="shared" si="24"/>
        <v>0</v>
      </c>
      <c r="BA21" s="2"/>
      <c r="BB21" s="14" t="s">
        <v>25</v>
      </c>
      <c r="BC21">
        <f t="shared" si="22"/>
        <v>0</v>
      </c>
      <c r="BE21" s="29" t="str">
        <f t="shared" si="30"/>
        <v/>
      </c>
      <c r="BF21" s="29" t="str">
        <f t="array" aca="1" ref="BF21" ca="1">IFERROR(SMALL(IF(OFFSET($A21,,BE21,,50-BE21)="",COLUMN(OFFSET($A21,,BE21,,50-BE21)),9^9),1),"")</f>
        <v/>
      </c>
      <c r="BG21" s="29" t="str">
        <f t="array" aca="1" ref="BG21" ca="1">IFERROR(SMALL(IF(OFFSET($A21,,BF21+1,,50-BF21-1)="P",COLUMN(OFFSET($A21,,BF21+1,,50-BF21-1)),9^9),1),"")</f>
        <v/>
      </c>
      <c r="BH21" s="29" t="str">
        <f t="array" aca="1" ref="BH21" ca="1">IFERROR(SMALL(IF(OFFSET($A21,,BG21,,50-BG21)="",COLUMN(OFFSET($A21,,BG21,,50-BG21)),9^9),1),"")</f>
        <v/>
      </c>
      <c r="BI21" s="30" t="str">
        <f t="shared" si="26"/>
        <v/>
      </c>
      <c r="BJ21" s="30" t="str">
        <f t="shared" ca="1" si="27"/>
        <v/>
      </c>
      <c r="BK21" s="30" t="str">
        <f t="shared" ca="1" si="28"/>
        <v/>
      </c>
      <c r="BL21" s="30" t="str">
        <f t="shared" ca="1" si="29"/>
        <v/>
      </c>
    </row>
    <row r="22" spans="1:64" x14ac:dyDescent="0.35">
      <c r="A22" s="14" t="s">
        <v>26</v>
      </c>
      <c r="B22" s="10" t="s">
        <v>30</v>
      </c>
      <c r="C22" s="11" t="s">
        <v>30</v>
      </c>
      <c r="D22" s="11" t="s">
        <v>30</v>
      </c>
      <c r="E22" s="11" t="s">
        <v>30</v>
      </c>
      <c r="F22" s="11" t="s">
        <v>30</v>
      </c>
      <c r="G22" s="11" t="s">
        <v>30</v>
      </c>
      <c r="H22" s="11" t="s">
        <v>30</v>
      </c>
      <c r="I22" s="11" t="s">
        <v>30</v>
      </c>
      <c r="J22" s="11" t="s">
        <v>30</v>
      </c>
      <c r="K22" s="11" t="s">
        <v>30</v>
      </c>
      <c r="L22" s="11" t="s">
        <v>30</v>
      </c>
      <c r="M22" s="11" t="s">
        <v>30</v>
      </c>
      <c r="N22" s="11" t="s">
        <v>30</v>
      </c>
      <c r="O22" s="11" t="s">
        <v>30</v>
      </c>
      <c r="P22" s="11" t="s">
        <v>30</v>
      </c>
      <c r="Q22" s="11" t="s">
        <v>30</v>
      </c>
      <c r="R22" s="11" t="s">
        <v>30</v>
      </c>
      <c r="S22" s="11" t="s">
        <v>30</v>
      </c>
      <c r="T22" s="11" t="s">
        <v>30</v>
      </c>
      <c r="U22" s="11" t="s">
        <v>30</v>
      </c>
      <c r="V22" s="11" t="s">
        <v>30</v>
      </c>
      <c r="W22" s="11" t="s">
        <v>30</v>
      </c>
      <c r="X22" s="11" t="s">
        <v>30</v>
      </c>
      <c r="Y22" s="11" t="s">
        <v>30</v>
      </c>
      <c r="Z22" s="11" t="s">
        <v>30</v>
      </c>
      <c r="AA22" s="11" t="s">
        <v>30</v>
      </c>
      <c r="AB22" s="11" t="s">
        <v>30</v>
      </c>
      <c r="AC22" s="11" t="s">
        <v>30</v>
      </c>
      <c r="AD22" s="11" t="s">
        <v>30</v>
      </c>
      <c r="AE22" s="11" t="s">
        <v>30</v>
      </c>
      <c r="AF22" s="11" t="s">
        <v>30</v>
      </c>
      <c r="AG22" s="11" t="s">
        <v>30</v>
      </c>
      <c r="AH22" s="11" t="s">
        <v>30</v>
      </c>
      <c r="AI22" s="11" t="s">
        <v>30</v>
      </c>
      <c r="AJ22" s="11" t="s">
        <v>30</v>
      </c>
      <c r="AK22" s="11" t="s">
        <v>30</v>
      </c>
      <c r="AL22" s="11" t="s">
        <v>30</v>
      </c>
      <c r="AM22" s="11" t="s">
        <v>30</v>
      </c>
      <c r="AN22" s="11" t="s">
        <v>30</v>
      </c>
      <c r="AO22" s="11" t="s">
        <v>30</v>
      </c>
      <c r="AP22" s="11" t="s">
        <v>30</v>
      </c>
      <c r="AQ22" s="11" t="s">
        <v>30</v>
      </c>
      <c r="AR22" s="11" t="s">
        <v>30</v>
      </c>
      <c r="AS22" s="11" t="s">
        <v>30</v>
      </c>
      <c r="AT22" s="11" t="s">
        <v>30</v>
      </c>
      <c r="AU22" s="11" t="s">
        <v>30</v>
      </c>
      <c r="AV22" s="11" t="s">
        <v>30</v>
      </c>
      <c r="AW22" s="13" t="s">
        <v>30</v>
      </c>
      <c r="AY22">
        <f t="shared" si="23"/>
        <v>0</v>
      </c>
      <c r="AZ22">
        <f>AY22/4</f>
        <v>0</v>
      </c>
      <c r="BA22" s="2"/>
      <c r="BB22" s="14" t="s">
        <v>26</v>
      </c>
      <c r="BC22">
        <f t="shared" si="22"/>
        <v>35.5</v>
      </c>
      <c r="BE22" s="29" t="str">
        <f t="shared" si="30"/>
        <v/>
      </c>
      <c r="BF22" s="29" t="str">
        <f t="array" aca="1" ref="BF22" ca="1">IFERROR(SMALL(IF(OFFSET($A22,,BE22,,50-BE22)="",COLUMN(OFFSET($A22,,BE22,,50-BE22)),9^9),1),"")</f>
        <v/>
      </c>
      <c r="BG22" s="29" t="str">
        <f t="array" aca="1" ref="BG22" ca="1">IFERROR(SMALL(IF(OFFSET($A22,,BF22+1,,50-BF22-1)="P",COLUMN(OFFSET($A22,,BF22+1,,50-BF22-1)),9^9),1),"")</f>
        <v/>
      </c>
      <c r="BH22" s="29" t="str">
        <f t="array" aca="1" ref="BH22" ca="1">IFERROR(SMALL(IF(OFFSET($A22,,BG22,,50-BG22)="",COLUMN(OFFSET($A22,,BG22,,50-BG22)),9^9),1),"")</f>
        <v/>
      </c>
      <c r="BI22" s="30" t="str">
        <f t="shared" si="26"/>
        <v/>
      </c>
      <c r="BJ22" s="30" t="str">
        <f t="shared" ca="1" si="27"/>
        <v/>
      </c>
      <c r="BK22" s="30" t="str">
        <f t="shared" ca="1" si="28"/>
        <v/>
      </c>
      <c r="BL22" s="30" t="str">
        <f t="shared" ca="1" si="29"/>
        <v/>
      </c>
    </row>
    <row r="23" spans="1:64" x14ac:dyDescent="0.35">
      <c r="A23" s="16"/>
      <c r="B23" s="10">
        <f>SUMPRODUCT(N(B4:B22=$BA$1))</f>
        <v>2</v>
      </c>
      <c r="C23" s="10">
        <f t="shared" ref="C23:AW23" si="31">SUMPRODUCT(N(C4:C22=$BA$1))</f>
        <v>2</v>
      </c>
      <c r="D23" s="10">
        <f t="shared" si="31"/>
        <v>3</v>
      </c>
      <c r="E23" s="10">
        <f t="shared" si="31"/>
        <v>3</v>
      </c>
      <c r="F23" s="10">
        <f t="shared" si="31"/>
        <v>5</v>
      </c>
      <c r="G23" s="10">
        <f t="shared" si="31"/>
        <v>5</v>
      </c>
      <c r="H23" s="10">
        <f t="shared" si="31"/>
        <v>9</v>
      </c>
      <c r="I23" s="10">
        <f t="shared" si="31"/>
        <v>9</v>
      </c>
      <c r="J23" s="10">
        <f t="shared" si="31"/>
        <v>9</v>
      </c>
      <c r="K23" s="10">
        <f t="shared" si="31"/>
        <v>9</v>
      </c>
      <c r="L23" s="10">
        <f t="shared" si="31"/>
        <v>9</v>
      </c>
      <c r="M23" s="10">
        <f t="shared" si="31"/>
        <v>9</v>
      </c>
      <c r="N23" s="10">
        <f t="shared" si="31"/>
        <v>9</v>
      </c>
      <c r="O23" s="10">
        <f t="shared" si="31"/>
        <v>9</v>
      </c>
      <c r="P23" s="10">
        <f t="shared" si="31"/>
        <v>9</v>
      </c>
      <c r="Q23" s="10">
        <f t="shared" si="31"/>
        <v>9</v>
      </c>
      <c r="R23" s="10">
        <f t="shared" si="31"/>
        <v>10</v>
      </c>
      <c r="S23" s="10">
        <f t="shared" si="31"/>
        <v>10</v>
      </c>
      <c r="T23" s="10">
        <f t="shared" si="31"/>
        <v>10</v>
      </c>
      <c r="U23" s="10">
        <f t="shared" si="31"/>
        <v>10</v>
      </c>
      <c r="V23" s="10">
        <f t="shared" si="31"/>
        <v>10</v>
      </c>
      <c r="W23" s="10">
        <f t="shared" si="31"/>
        <v>10</v>
      </c>
      <c r="X23" s="10">
        <f t="shared" si="31"/>
        <v>8</v>
      </c>
      <c r="Y23" s="10">
        <f t="shared" si="31"/>
        <v>10</v>
      </c>
      <c r="Z23" s="10">
        <f t="shared" si="31"/>
        <v>10</v>
      </c>
      <c r="AA23" s="10">
        <f t="shared" si="31"/>
        <v>10</v>
      </c>
      <c r="AB23" s="10">
        <f t="shared" si="31"/>
        <v>10</v>
      </c>
      <c r="AC23" s="10">
        <f t="shared" si="31"/>
        <v>10</v>
      </c>
      <c r="AD23" s="10">
        <f t="shared" si="31"/>
        <v>10</v>
      </c>
      <c r="AE23" s="10">
        <f t="shared" si="31"/>
        <v>10</v>
      </c>
      <c r="AF23" s="10">
        <f t="shared" si="31"/>
        <v>10</v>
      </c>
      <c r="AG23" s="10">
        <f t="shared" si="31"/>
        <v>10</v>
      </c>
      <c r="AH23" s="10">
        <f t="shared" si="31"/>
        <v>10</v>
      </c>
      <c r="AI23" s="10">
        <f t="shared" si="31"/>
        <v>10</v>
      </c>
      <c r="AJ23" s="10">
        <f t="shared" si="31"/>
        <v>10</v>
      </c>
      <c r="AK23" s="10">
        <f t="shared" si="31"/>
        <v>10</v>
      </c>
      <c r="AL23" s="10">
        <f t="shared" si="31"/>
        <v>9</v>
      </c>
      <c r="AM23" s="10">
        <f t="shared" si="31"/>
        <v>9</v>
      </c>
      <c r="AN23" s="10">
        <f t="shared" si="31"/>
        <v>4</v>
      </c>
      <c r="AO23" s="10">
        <f t="shared" si="31"/>
        <v>4</v>
      </c>
      <c r="AP23" s="10">
        <f t="shared" si="31"/>
        <v>0</v>
      </c>
      <c r="AQ23" s="10">
        <f t="shared" si="31"/>
        <v>0</v>
      </c>
      <c r="AR23" s="10">
        <f t="shared" si="31"/>
        <v>0</v>
      </c>
      <c r="AS23" s="10">
        <f t="shared" si="31"/>
        <v>0</v>
      </c>
      <c r="AT23" s="10">
        <f t="shared" si="31"/>
        <v>0</v>
      </c>
      <c r="AU23" s="10">
        <f t="shared" si="31"/>
        <v>0</v>
      </c>
      <c r="AV23" s="10">
        <f t="shared" si="31"/>
        <v>0</v>
      </c>
      <c r="AW23" s="10">
        <f t="shared" si="31"/>
        <v>0</v>
      </c>
      <c r="AZ23">
        <f t="shared" si="24"/>
        <v>0</v>
      </c>
      <c r="BA23" s="2"/>
      <c r="BB23" s="2"/>
      <c r="BE23"/>
    </row>
    <row r="24" spans="1:64" x14ac:dyDescent="0.35">
      <c r="A24" s="17"/>
      <c r="B24" s="18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Z24">
        <f t="shared" si="24"/>
        <v>0</v>
      </c>
      <c r="BA24" s="2"/>
      <c r="BB24" s="2"/>
    </row>
    <row r="25" spans="1:64" x14ac:dyDescent="0.35">
      <c r="A25" s="3" t="s">
        <v>1</v>
      </c>
      <c r="B25" s="39">
        <v>0.375</v>
      </c>
      <c r="C25" s="40"/>
      <c r="D25" s="39">
        <f>B25+1/24/2</f>
        <v>0.39583333333333331</v>
      </c>
      <c r="E25" s="40"/>
      <c r="F25" s="39">
        <f t="shared" ref="F25" si="32">D25+1/24/2</f>
        <v>0.41666666666666663</v>
      </c>
      <c r="G25" s="40"/>
      <c r="H25" s="39">
        <f t="shared" ref="H25" si="33">F25+1/24/2</f>
        <v>0.43749999999999994</v>
      </c>
      <c r="I25" s="40"/>
      <c r="J25" s="39">
        <f t="shared" ref="J25" si="34">H25+1/24/2</f>
        <v>0.45833333333333326</v>
      </c>
      <c r="K25" s="40"/>
      <c r="L25" s="39">
        <f t="shared" ref="L25" si="35">J25+1/24/2</f>
        <v>0.47916666666666657</v>
      </c>
      <c r="M25" s="40"/>
      <c r="N25" s="39">
        <f t="shared" ref="N25" si="36">L25+1/24/2</f>
        <v>0.49999999999999989</v>
      </c>
      <c r="O25" s="40"/>
      <c r="P25" s="39">
        <f t="shared" ref="P25" si="37">N25+1/24/2</f>
        <v>0.52083333333333326</v>
      </c>
      <c r="Q25" s="40"/>
      <c r="R25" s="39">
        <f t="shared" ref="R25" si="38">P25+1/24/2</f>
        <v>0.54166666666666663</v>
      </c>
      <c r="S25" s="40"/>
      <c r="T25" s="39">
        <f t="shared" ref="T25" si="39">R25+1/24/2</f>
        <v>0.5625</v>
      </c>
      <c r="U25" s="40"/>
      <c r="V25" s="39">
        <f t="shared" ref="V25" si="40">T25+1/24/2</f>
        <v>0.58333333333333337</v>
      </c>
      <c r="W25" s="40"/>
      <c r="X25" s="39">
        <f t="shared" ref="X25" si="41">V25+1/24/2</f>
        <v>0.60416666666666674</v>
      </c>
      <c r="Y25" s="40"/>
      <c r="Z25" s="39">
        <f t="shared" ref="Z25" si="42">X25+1/24/2</f>
        <v>0.62500000000000011</v>
      </c>
      <c r="AA25" s="40"/>
      <c r="AB25" s="39">
        <f t="shared" ref="AB25" si="43">Z25+1/24/2</f>
        <v>0.64583333333333348</v>
      </c>
      <c r="AC25" s="40"/>
      <c r="AD25" s="39">
        <f t="shared" ref="AD25" si="44">AB25+1/24/2</f>
        <v>0.66666666666666685</v>
      </c>
      <c r="AE25" s="40"/>
      <c r="AF25" s="39">
        <f t="shared" ref="AF25" si="45">AD25+1/24/2</f>
        <v>0.68750000000000022</v>
      </c>
      <c r="AG25" s="40"/>
      <c r="AH25" s="39">
        <f t="shared" ref="AH25" si="46">AF25+1/24/2</f>
        <v>0.70833333333333359</v>
      </c>
      <c r="AI25" s="40"/>
      <c r="AJ25" s="39">
        <f t="shared" ref="AJ25" si="47">AH25+1/24/2</f>
        <v>0.72916666666666696</v>
      </c>
      <c r="AK25" s="40"/>
      <c r="AL25" s="39">
        <f t="shared" ref="AL25" si="48">AJ25+1/24/2</f>
        <v>0.75000000000000033</v>
      </c>
      <c r="AM25" s="40"/>
      <c r="AN25" s="39">
        <f t="shared" ref="AN25" si="49">AL25+1/24/2</f>
        <v>0.7708333333333337</v>
      </c>
      <c r="AO25" s="40"/>
      <c r="AP25" s="39">
        <f t="shared" ref="AP25" si="50">AN25+1/24/2</f>
        <v>0.79166666666666707</v>
      </c>
      <c r="AQ25" s="40"/>
      <c r="AR25" s="39">
        <f t="shared" ref="AR25" si="51">AP25+1/24/2</f>
        <v>0.81250000000000044</v>
      </c>
      <c r="AS25" s="40"/>
      <c r="AT25" s="39">
        <f t="shared" ref="AT25" si="52">AR25+1/24/2</f>
        <v>0.83333333333333381</v>
      </c>
      <c r="AU25" s="40"/>
      <c r="AV25" s="39">
        <f t="shared" ref="AV25" si="53">AT25+1/24/2</f>
        <v>0.85416666666666718</v>
      </c>
      <c r="AW25" s="40"/>
      <c r="AZ25">
        <f t="shared" si="24"/>
        <v>0</v>
      </c>
      <c r="BA25" s="2"/>
      <c r="BB25" s="2"/>
    </row>
    <row r="26" spans="1:64" x14ac:dyDescent="0.35">
      <c r="A26" s="21" t="s">
        <v>8</v>
      </c>
      <c r="B26" s="7"/>
      <c r="C26" s="8"/>
      <c r="D26" s="8"/>
      <c r="E26" s="8"/>
      <c r="F26" s="8"/>
      <c r="G26" s="8"/>
      <c r="H26" s="8" t="s">
        <v>28</v>
      </c>
      <c r="I26" s="8" t="s">
        <v>28</v>
      </c>
      <c r="J26" s="8" t="s">
        <v>28</v>
      </c>
      <c r="K26" s="8" t="s">
        <v>28</v>
      </c>
      <c r="L26" s="8" t="s">
        <v>28</v>
      </c>
      <c r="M26" s="8" t="s">
        <v>28</v>
      </c>
      <c r="N26" s="8" t="s">
        <v>28</v>
      </c>
      <c r="O26" s="8" t="s">
        <v>28</v>
      </c>
      <c r="P26" s="8" t="s">
        <v>28</v>
      </c>
      <c r="Q26" s="8" t="s">
        <v>28</v>
      </c>
      <c r="R26" s="8" t="s">
        <v>28</v>
      </c>
      <c r="S26" s="8" t="s">
        <v>28</v>
      </c>
      <c r="T26" s="8" t="s">
        <v>28</v>
      </c>
      <c r="U26" s="8" t="s">
        <v>28</v>
      </c>
      <c r="V26" s="8" t="s">
        <v>28</v>
      </c>
      <c r="W26" s="8"/>
      <c r="X26" s="8"/>
      <c r="Y26" s="8"/>
      <c r="Z26" s="8" t="s">
        <v>28</v>
      </c>
      <c r="AA26" s="8" t="s">
        <v>28</v>
      </c>
      <c r="AB26" s="8" t="s">
        <v>28</v>
      </c>
      <c r="AC26" s="8" t="s">
        <v>28</v>
      </c>
      <c r="AD26" s="8" t="s">
        <v>28</v>
      </c>
      <c r="AE26" s="8" t="s">
        <v>28</v>
      </c>
      <c r="AF26" s="8" t="s">
        <v>28</v>
      </c>
      <c r="AG26" s="8" t="s">
        <v>28</v>
      </c>
      <c r="AH26" s="8" t="s">
        <v>28</v>
      </c>
      <c r="AI26" s="8" t="s">
        <v>28</v>
      </c>
      <c r="AJ26" s="8" t="s">
        <v>28</v>
      </c>
      <c r="AK26" s="8" t="s">
        <v>28</v>
      </c>
      <c r="AL26" s="8" t="s">
        <v>28</v>
      </c>
      <c r="AM26" s="8" t="s">
        <v>28</v>
      </c>
      <c r="AN26" s="8" t="s">
        <v>28</v>
      </c>
      <c r="AO26" s="8" t="s">
        <v>28</v>
      </c>
      <c r="AP26" s="8"/>
      <c r="AQ26" s="8"/>
      <c r="AR26" s="8"/>
      <c r="AS26" s="8"/>
      <c r="AT26" s="8"/>
      <c r="AU26" s="8"/>
      <c r="AV26" s="8"/>
      <c r="AW26" s="9"/>
      <c r="AY26">
        <f>SUMPRODUCT((B26:AW26=$BA$1)+(B26:AW26=$BB$1))</f>
        <v>31</v>
      </c>
      <c r="AZ26">
        <f t="shared" si="24"/>
        <v>7.75</v>
      </c>
      <c r="BA26" s="2"/>
      <c r="BB26" s="2"/>
      <c r="BE26" s="29">
        <f>IFERROR(MATCH("P",B26:AW26,0),"")</f>
        <v>7</v>
      </c>
      <c r="BF26" s="29">
        <f t="array" aca="1" ref="BF26" ca="1">IFERROR(SMALL(IF(OFFSET($A26,,BE26,,50-BE26)="",COLUMN(OFFSET($A26,,BE26,,50-BE26)),9^9),1),"")</f>
        <v>23</v>
      </c>
      <c r="BG26" s="29">
        <f t="array" aca="1" ref="BG26" ca="1">IFERROR(SMALL(IF(OFFSET($A26,,BF26+1,,50-BF26-1)="P",COLUMN(OFFSET($A26,,BF26+1,,50-BF26-1)),9^9),1),"")</f>
        <v>26</v>
      </c>
      <c r="BH26" s="29">
        <f t="array" aca="1" ref="BH26" ca="1">IFERROR(SMALL(IF(OFFSET($A26,,BG26,,50-BG26)="",COLUMN(OFFSET($A26,,BG26,,50-BG26)),9^9),1),"")</f>
        <v>42</v>
      </c>
      <c r="BI26" s="30">
        <f>IFERROR($B$3+(BE26-1)/24/4,"")</f>
        <v>0.4375</v>
      </c>
      <c r="BJ26" s="30">
        <f ca="1">IFERROR($B$3+(BF26-2)/24/4,"")</f>
        <v>0.59375</v>
      </c>
      <c r="BK26" s="30">
        <f ca="1">IFERROR(IF(BG26&gt;50,"",$B$3+(BG26-2)/24/4),"")</f>
        <v>0.625</v>
      </c>
      <c r="BL26" s="30">
        <f ca="1">IFERROR($B$3+(BH26-2)/24/4,"")</f>
        <v>0.79166666666666674</v>
      </c>
    </row>
    <row r="27" spans="1:64" x14ac:dyDescent="0.35">
      <c r="A27" s="22" t="s">
        <v>9</v>
      </c>
      <c r="B27" s="10"/>
      <c r="C27" s="11"/>
      <c r="D27" s="11"/>
      <c r="E27" s="11"/>
      <c r="F27" s="11" t="s">
        <v>28</v>
      </c>
      <c r="G27" s="11" t="s">
        <v>28</v>
      </c>
      <c r="H27" s="11" t="s">
        <v>28</v>
      </c>
      <c r="I27" s="11" t="s">
        <v>28</v>
      </c>
      <c r="J27" s="11" t="s">
        <v>28</v>
      </c>
      <c r="K27" s="11" t="s">
        <v>28</v>
      </c>
      <c r="L27" s="11" t="s">
        <v>28</v>
      </c>
      <c r="M27" s="11" t="s">
        <v>28</v>
      </c>
      <c r="N27" s="11" t="s">
        <v>28</v>
      </c>
      <c r="O27" s="11" t="s">
        <v>28</v>
      </c>
      <c r="P27" s="11" t="s">
        <v>28</v>
      </c>
      <c r="Q27" s="11" t="s">
        <v>28</v>
      </c>
      <c r="R27" s="11" t="s">
        <v>28</v>
      </c>
      <c r="S27" s="11" t="s">
        <v>28</v>
      </c>
      <c r="T27" s="11" t="s">
        <v>28</v>
      </c>
      <c r="U27" s="11" t="s">
        <v>28</v>
      </c>
      <c r="V27" s="11" t="s">
        <v>28</v>
      </c>
      <c r="W27" s="11" t="s">
        <v>28</v>
      </c>
      <c r="X27" s="11" t="s">
        <v>28</v>
      </c>
      <c r="Y27" s="11" t="s">
        <v>28</v>
      </c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3"/>
      <c r="AY27">
        <f t="shared" ref="AY27:AY44" si="54">SUMPRODUCT((B27:AW27=$BA$1)+(B27:AW27=$BB$1))</f>
        <v>20</v>
      </c>
      <c r="AZ27">
        <f t="shared" si="24"/>
        <v>5</v>
      </c>
      <c r="BA27" s="2"/>
      <c r="BB27" s="2"/>
      <c r="BE27" s="29">
        <f t="shared" ref="BE27:BE44" si="55">IFERROR(MATCH("P",B27:AW27,0),"")</f>
        <v>5</v>
      </c>
      <c r="BF27" s="29">
        <f t="array" aca="1" ref="BF27" ca="1">IFERROR(SMALL(IF(OFFSET($A27,,BE27,,50-BE27)="",COLUMN(OFFSET($A27,,BE27,,50-BE27)),9^9),1),"")</f>
        <v>26</v>
      </c>
      <c r="BG27" s="29">
        <f t="array" aca="1" ref="BG27" ca="1">IFERROR(SMALL(IF(OFFSET($A27,,BF27+1,,50-BF27-1)="P",COLUMN(OFFSET($A27,,BF27+1,,50-BF27-1)),9^9),1),"")</f>
        <v>387420489</v>
      </c>
      <c r="BH27" s="29" t="str">
        <f t="array" aca="1" ref="BH27" ca="1">IFERROR(SMALL(IF(OFFSET($A27,,BG27,,50-BG27)="",COLUMN(OFFSET($A27,,BG27,,50-BG27)),9^9),1),"")</f>
        <v/>
      </c>
      <c r="BI27" s="30">
        <f t="shared" ref="BI27:BI44" si="56">IFERROR($B$3+(BE27-1)/24/4,"")</f>
        <v>0.41666666666666669</v>
      </c>
      <c r="BJ27" s="30">
        <f t="shared" ref="BJ27:BJ44" ca="1" si="57">IFERROR($B$3+(BF27-2)/24/4,"")</f>
        <v>0.625</v>
      </c>
      <c r="BK27" s="30" t="str">
        <f t="shared" ref="BK27:BK44" ca="1" si="58">IFERROR(IF(BG27&gt;50,"",$B$3+(BG27-2)/24/4),"")</f>
        <v/>
      </c>
      <c r="BL27" s="30" t="str">
        <f t="shared" ref="BL27:BL44" ca="1" si="59">IFERROR($B$3+(BH27-2)/24/4,"")</f>
        <v/>
      </c>
    </row>
    <row r="28" spans="1:64" x14ac:dyDescent="0.35">
      <c r="A28" s="14" t="s">
        <v>10</v>
      </c>
      <c r="B28" s="10" t="s">
        <v>30</v>
      </c>
      <c r="C28" s="11" t="s">
        <v>30</v>
      </c>
      <c r="D28" s="11" t="s">
        <v>30</v>
      </c>
      <c r="E28" s="11" t="s">
        <v>30</v>
      </c>
      <c r="F28" s="11" t="s">
        <v>30</v>
      </c>
      <c r="G28" s="11" t="s">
        <v>30</v>
      </c>
      <c r="H28" s="11" t="s">
        <v>30</v>
      </c>
      <c r="I28" s="11" t="s">
        <v>30</v>
      </c>
      <c r="J28" s="11" t="s">
        <v>30</v>
      </c>
      <c r="K28" s="11" t="s">
        <v>30</v>
      </c>
      <c r="L28" s="11" t="s">
        <v>30</v>
      </c>
      <c r="M28" s="11" t="s">
        <v>30</v>
      </c>
      <c r="N28" s="11" t="s">
        <v>30</v>
      </c>
      <c r="O28" s="11" t="s">
        <v>30</v>
      </c>
      <c r="P28" s="11" t="s">
        <v>30</v>
      </c>
      <c r="Q28" s="11" t="s">
        <v>30</v>
      </c>
      <c r="R28" s="11" t="s">
        <v>30</v>
      </c>
      <c r="S28" s="11" t="s">
        <v>30</v>
      </c>
      <c r="T28" s="11" t="s">
        <v>30</v>
      </c>
      <c r="U28" s="2" t="s">
        <v>30</v>
      </c>
      <c r="V28" s="2" t="s">
        <v>30</v>
      </c>
      <c r="W28" s="2" t="s">
        <v>30</v>
      </c>
      <c r="X28" s="2" t="s">
        <v>30</v>
      </c>
      <c r="Y28" s="2" t="s">
        <v>30</v>
      </c>
      <c r="Z28" s="2" t="s">
        <v>30</v>
      </c>
      <c r="AA28" s="2" t="s">
        <v>30</v>
      </c>
      <c r="AB28" s="2" t="s">
        <v>30</v>
      </c>
      <c r="AC28" s="2" t="s">
        <v>30</v>
      </c>
      <c r="AD28" s="2" t="s">
        <v>30</v>
      </c>
      <c r="AE28" s="2" t="s">
        <v>30</v>
      </c>
      <c r="AF28" s="2" t="s">
        <v>30</v>
      </c>
      <c r="AG28" s="2" t="s">
        <v>30</v>
      </c>
      <c r="AH28" s="2" t="s">
        <v>30</v>
      </c>
      <c r="AI28" s="2" t="s">
        <v>30</v>
      </c>
      <c r="AJ28" s="2" t="s">
        <v>30</v>
      </c>
      <c r="AK28" s="2" t="s">
        <v>30</v>
      </c>
      <c r="AL28" s="2" t="s">
        <v>30</v>
      </c>
      <c r="AM28" s="2" t="s">
        <v>30</v>
      </c>
      <c r="AN28" s="2" t="s">
        <v>30</v>
      </c>
      <c r="AO28" s="2" t="s">
        <v>30</v>
      </c>
      <c r="AP28" s="2" t="s">
        <v>30</v>
      </c>
      <c r="AQ28" s="2" t="s">
        <v>30</v>
      </c>
      <c r="AR28" s="2" t="s">
        <v>30</v>
      </c>
      <c r="AS28" s="2" t="s">
        <v>30</v>
      </c>
      <c r="AT28" s="2" t="s">
        <v>30</v>
      </c>
      <c r="AU28" s="2" t="s">
        <v>30</v>
      </c>
      <c r="AV28" s="2" t="s">
        <v>30</v>
      </c>
      <c r="AW28" s="2" t="s">
        <v>30</v>
      </c>
      <c r="AY28">
        <f t="shared" si="54"/>
        <v>0</v>
      </c>
      <c r="AZ28">
        <f t="shared" si="24"/>
        <v>0</v>
      </c>
      <c r="BA28" s="2"/>
      <c r="BB28" s="2"/>
      <c r="BE28" s="29" t="str">
        <f t="shared" si="55"/>
        <v/>
      </c>
      <c r="BF28" s="29" t="str">
        <f t="array" aca="1" ref="BF28" ca="1">IFERROR(SMALL(IF(OFFSET($A28,,BE28,,50-BE28)="",COLUMN(OFFSET($A28,,BE28,,50-BE28)),9^9),1),"")</f>
        <v/>
      </c>
      <c r="BG28" s="29" t="str">
        <f t="array" aca="1" ref="BG28" ca="1">IFERROR(SMALL(IF(OFFSET($A28,,BF28+1,,50-BF28-1)="P",COLUMN(OFFSET($A28,,BF28+1,,50-BF28-1)),9^9),1),"")</f>
        <v/>
      </c>
      <c r="BH28" s="29" t="str">
        <f t="array" aca="1" ref="BH28" ca="1">IFERROR(SMALL(IF(OFFSET($A28,,BG28,,50-BG28)="",COLUMN(OFFSET($A28,,BG28,,50-BG28)),9^9),1),"")</f>
        <v/>
      </c>
      <c r="BI28" s="30" t="str">
        <f t="shared" si="56"/>
        <v/>
      </c>
      <c r="BJ28" s="30" t="str">
        <f t="shared" ca="1" si="57"/>
        <v/>
      </c>
      <c r="BK28" s="30" t="str">
        <f t="shared" ca="1" si="58"/>
        <v/>
      </c>
      <c r="BL28" s="30" t="str">
        <f t="shared" ca="1" si="59"/>
        <v/>
      </c>
    </row>
    <row r="29" spans="1:64" x14ac:dyDescent="0.35">
      <c r="A29" s="6" t="s">
        <v>11</v>
      </c>
      <c r="B29" s="10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 t="s">
        <v>28</v>
      </c>
      <c r="U29" s="11" t="s">
        <v>28</v>
      </c>
      <c r="V29" s="11" t="s">
        <v>28</v>
      </c>
      <c r="W29" s="11" t="s">
        <v>28</v>
      </c>
      <c r="X29" s="11" t="s">
        <v>28</v>
      </c>
      <c r="Y29" s="11" t="s">
        <v>28</v>
      </c>
      <c r="Z29" s="11" t="s">
        <v>28</v>
      </c>
      <c r="AA29" s="11" t="s">
        <v>28</v>
      </c>
      <c r="AB29" s="11" t="s">
        <v>28</v>
      </c>
      <c r="AC29" s="11" t="s">
        <v>28</v>
      </c>
      <c r="AD29" s="11" t="s">
        <v>28</v>
      </c>
      <c r="AE29" s="11" t="s">
        <v>28</v>
      </c>
      <c r="AF29" s="11" t="s">
        <v>28</v>
      </c>
      <c r="AG29" s="11" t="s">
        <v>28</v>
      </c>
      <c r="AH29" s="11" t="s">
        <v>28</v>
      </c>
      <c r="AI29" s="11" t="s">
        <v>28</v>
      </c>
      <c r="AJ29" s="11" t="s">
        <v>28</v>
      </c>
      <c r="AK29" s="11" t="s">
        <v>28</v>
      </c>
      <c r="AL29" s="11" t="s">
        <v>28</v>
      </c>
      <c r="AM29" s="11" t="s">
        <v>28</v>
      </c>
      <c r="AN29" s="11" t="s">
        <v>28</v>
      </c>
      <c r="AO29" s="11" t="s">
        <v>28</v>
      </c>
      <c r="AP29" s="11"/>
      <c r="AQ29" s="11"/>
      <c r="AR29" s="11"/>
      <c r="AS29" s="11"/>
      <c r="AT29" s="11"/>
      <c r="AU29" s="11"/>
      <c r="AV29" s="11"/>
      <c r="AW29" s="13"/>
      <c r="AY29">
        <f t="shared" si="54"/>
        <v>22</v>
      </c>
      <c r="AZ29">
        <f t="shared" si="24"/>
        <v>5.5</v>
      </c>
      <c r="BA29" s="2"/>
      <c r="BB29" s="2"/>
      <c r="BE29" s="29">
        <f t="shared" si="55"/>
        <v>19</v>
      </c>
      <c r="BF29" s="29">
        <f t="array" aca="1" ref="BF29" ca="1">IFERROR(SMALL(IF(OFFSET($A29,,BE29,,50-BE29)="",COLUMN(OFFSET($A29,,BE29,,50-BE29)),9^9),1),"")</f>
        <v>42</v>
      </c>
      <c r="BG29" s="29">
        <f t="array" aca="1" ref="BG29" ca="1">IFERROR(SMALL(IF(OFFSET($A29,,BF29+1,,50-BF29-1)="P",COLUMN(OFFSET($A29,,BF29+1,,50-BF29-1)),9^9),1),"")</f>
        <v>387420489</v>
      </c>
      <c r="BH29" s="29" t="str">
        <f t="array" aca="1" ref="BH29" ca="1">IFERROR(SMALL(IF(OFFSET($A29,,BG29,,50-BG29)="",COLUMN(OFFSET($A29,,BG29,,50-BG29)),9^9),1),"")</f>
        <v/>
      </c>
      <c r="BI29" s="30">
        <f t="shared" si="56"/>
        <v>0.5625</v>
      </c>
      <c r="BJ29" s="30">
        <f t="shared" ca="1" si="57"/>
        <v>0.79166666666666674</v>
      </c>
      <c r="BK29" s="30" t="str">
        <f t="shared" ca="1" si="58"/>
        <v/>
      </c>
      <c r="BL29" s="30" t="str">
        <f t="shared" ca="1" si="59"/>
        <v/>
      </c>
    </row>
    <row r="30" spans="1:64" x14ac:dyDescent="0.35">
      <c r="A30" s="15" t="s">
        <v>12</v>
      </c>
      <c r="B30" s="10"/>
      <c r="C30" s="11"/>
      <c r="D30" s="11"/>
      <c r="E30" s="11"/>
      <c r="F30" s="11"/>
      <c r="G30" s="11"/>
      <c r="H30" s="11" t="s">
        <v>28</v>
      </c>
      <c r="I30" s="11" t="s">
        <v>28</v>
      </c>
      <c r="J30" s="11" t="s">
        <v>28</v>
      </c>
      <c r="K30" s="11" t="s">
        <v>28</v>
      </c>
      <c r="L30" s="11" t="s">
        <v>28</v>
      </c>
      <c r="M30" s="11" t="s">
        <v>28</v>
      </c>
      <c r="N30" s="11" t="s">
        <v>28</v>
      </c>
      <c r="O30" s="11" t="s">
        <v>28</v>
      </c>
      <c r="P30" s="11" t="s">
        <v>28</v>
      </c>
      <c r="Q30" s="11"/>
      <c r="R30" s="11"/>
      <c r="S30" s="11"/>
      <c r="T30" s="11" t="s">
        <v>28</v>
      </c>
      <c r="U30" s="11" t="s">
        <v>28</v>
      </c>
      <c r="V30" s="11" t="s">
        <v>28</v>
      </c>
      <c r="W30" s="11" t="s">
        <v>28</v>
      </c>
      <c r="X30" s="11" t="s">
        <v>28</v>
      </c>
      <c r="Y30" s="11" t="s">
        <v>28</v>
      </c>
      <c r="Z30" s="11" t="s">
        <v>28</v>
      </c>
      <c r="AA30" s="11" t="s">
        <v>28</v>
      </c>
      <c r="AB30" s="11" t="s">
        <v>28</v>
      </c>
      <c r="AC30" s="11" t="s">
        <v>28</v>
      </c>
      <c r="AD30" s="11" t="s">
        <v>28</v>
      </c>
      <c r="AE30" s="11" t="s">
        <v>28</v>
      </c>
      <c r="AF30" s="11" t="s">
        <v>28</v>
      </c>
      <c r="AG30" s="11" t="s">
        <v>28</v>
      </c>
      <c r="AH30" s="11" t="s">
        <v>28</v>
      </c>
      <c r="AI30" s="11" t="s">
        <v>28</v>
      </c>
      <c r="AJ30" s="11" t="s">
        <v>28</v>
      </c>
      <c r="AK30" s="11" t="s">
        <v>28</v>
      </c>
      <c r="AL30" s="11" t="s">
        <v>28</v>
      </c>
      <c r="AM30" s="11" t="s">
        <v>28</v>
      </c>
      <c r="AN30" s="11" t="s">
        <v>28</v>
      </c>
      <c r="AO30" s="11" t="s">
        <v>28</v>
      </c>
      <c r="AP30" s="11"/>
      <c r="AQ30" s="11"/>
      <c r="AR30" s="11"/>
      <c r="AS30" s="11"/>
      <c r="AT30" s="11"/>
      <c r="AU30" s="11"/>
      <c r="AV30" s="11"/>
      <c r="AW30" s="13"/>
      <c r="AY30">
        <f t="shared" si="54"/>
        <v>31</v>
      </c>
      <c r="AZ30">
        <f t="shared" si="24"/>
        <v>7.75</v>
      </c>
      <c r="BA30" s="2"/>
      <c r="BB30" s="2"/>
      <c r="BE30" s="29">
        <f t="shared" si="55"/>
        <v>7</v>
      </c>
      <c r="BF30" s="29">
        <f t="array" aca="1" ref="BF30" ca="1">IFERROR(SMALL(IF(OFFSET($A30,,BE30,,50-BE30)="",COLUMN(OFFSET($A30,,BE30,,50-BE30)),9^9),1),"")</f>
        <v>17</v>
      </c>
      <c r="BG30" s="29">
        <f t="array" aca="1" ref="BG30" ca="1">IFERROR(SMALL(IF(OFFSET($A30,,BF30+1,,50-BF30-1)="P",COLUMN(OFFSET($A30,,BF30+1,,50-BF30-1)),9^9),1),"")</f>
        <v>20</v>
      </c>
      <c r="BH30" s="29">
        <f t="array" aca="1" ref="BH30" ca="1">IFERROR(SMALL(IF(OFFSET($A30,,BG30,,50-BG30)="",COLUMN(OFFSET($A30,,BG30,,50-BG30)),9^9),1),"")</f>
        <v>42</v>
      </c>
      <c r="BI30" s="30">
        <f t="shared" si="56"/>
        <v>0.4375</v>
      </c>
      <c r="BJ30" s="30">
        <f t="shared" ca="1" si="57"/>
        <v>0.53125</v>
      </c>
      <c r="BK30" s="30">
        <f t="shared" ca="1" si="58"/>
        <v>0.5625</v>
      </c>
      <c r="BL30" s="30">
        <f t="shared" ca="1" si="59"/>
        <v>0.79166666666666674</v>
      </c>
    </row>
    <row r="31" spans="1:64" x14ac:dyDescent="0.35">
      <c r="A31" s="6" t="s">
        <v>13</v>
      </c>
      <c r="B31" s="10" t="s">
        <v>30</v>
      </c>
      <c r="C31" s="11" t="s">
        <v>30</v>
      </c>
      <c r="D31" s="11" t="s">
        <v>30</v>
      </c>
      <c r="E31" s="11" t="s">
        <v>30</v>
      </c>
      <c r="F31" s="11" t="s">
        <v>30</v>
      </c>
      <c r="G31" s="11" t="s">
        <v>30</v>
      </c>
      <c r="H31" s="11" t="s">
        <v>30</v>
      </c>
      <c r="I31" s="11" t="s">
        <v>30</v>
      </c>
      <c r="J31" s="11" t="s">
        <v>30</v>
      </c>
      <c r="K31" s="11" t="s">
        <v>30</v>
      </c>
      <c r="L31" s="11" t="s">
        <v>30</v>
      </c>
      <c r="M31" s="11" t="s">
        <v>30</v>
      </c>
      <c r="N31" s="11" t="s">
        <v>30</v>
      </c>
      <c r="O31" s="11" t="s">
        <v>30</v>
      </c>
      <c r="P31" s="11" t="s">
        <v>30</v>
      </c>
      <c r="Q31" s="11" t="s">
        <v>30</v>
      </c>
      <c r="R31" s="11" t="s">
        <v>30</v>
      </c>
      <c r="S31" s="11" t="s">
        <v>30</v>
      </c>
      <c r="T31" s="11" t="s">
        <v>30</v>
      </c>
      <c r="U31" s="11" t="s">
        <v>30</v>
      </c>
      <c r="V31" s="11" t="s">
        <v>30</v>
      </c>
      <c r="W31" s="11" t="s">
        <v>30</v>
      </c>
      <c r="X31" s="11" t="s">
        <v>30</v>
      </c>
      <c r="Y31" s="11" t="s">
        <v>30</v>
      </c>
      <c r="Z31" s="11" t="s">
        <v>30</v>
      </c>
      <c r="AA31" s="11" t="s">
        <v>30</v>
      </c>
      <c r="AB31" s="11" t="s">
        <v>30</v>
      </c>
      <c r="AC31" s="11" t="s">
        <v>30</v>
      </c>
      <c r="AD31" s="11" t="s">
        <v>30</v>
      </c>
      <c r="AE31" s="11" t="s">
        <v>30</v>
      </c>
      <c r="AF31" s="11" t="s">
        <v>30</v>
      </c>
      <c r="AG31" s="11" t="s">
        <v>30</v>
      </c>
      <c r="AH31" s="11" t="s">
        <v>30</v>
      </c>
      <c r="AI31" s="11" t="s">
        <v>30</v>
      </c>
      <c r="AJ31" s="11" t="s">
        <v>30</v>
      </c>
      <c r="AK31" s="11" t="s">
        <v>30</v>
      </c>
      <c r="AL31" s="11" t="s">
        <v>30</v>
      </c>
      <c r="AM31" s="11" t="s">
        <v>30</v>
      </c>
      <c r="AN31" s="11" t="s">
        <v>30</v>
      </c>
      <c r="AO31" s="11" t="s">
        <v>30</v>
      </c>
      <c r="AP31" s="11" t="s">
        <v>30</v>
      </c>
      <c r="AQ31" s="11" t="s">
        <v>30</v>
      </c>
      <c r="AR31" s="11" t="s">
        <v>30</v>
      </c>
      <c r="AS31" s="11" t="s">
        <v>30</v>
      </c>
      <c r="AT31" s="11" t="s">
        <v>30</v>
      </c>
      <c r="AU31" s="11" t="s">
        <v>30</v>
      </c>
      <c r="AV31" s="11" t="s">
        <v>30</v>
      </c>
      <c r="AW31" s="13" t="s">
        <v>30</v>
      </c>
      <c r="AY31">
        <f t="shared" si="54"/>
        <v>0</v>
      </c>
      <c r="AZ31">
        <f t="shared" si="24"/>
        <v>0</v>
      </c>
      <c r="BA31" s="2"/>
      <c r="BB31" s="2"/>
      <c r="BE31" s="29" t="str">
        <f t="shared" si="55"/>
        <v/>
      </c>
      <c r="BF31" s="29" t="str">
        <f t="array" aca="1" ref="BF31" ca="1">IFERROR(SMALL(IF(OFFSET($A31,,BE31,,50-BE31)="",COLUMN(OFFSET($A31,,BE31,,50-BE31)),9^9),1),"")</f>
        <v/>
      </c>
      <c r="BG31" s="29" t="str">
        <f t="array" aca="1" ref="BG31" ca="1">IFERROR(SMALL(IF(OFFSET($A31,,BF31+1,,50-BF31-1)="P",COLUMN(OFFSET($A31,,BF31+1,,50-BF31-1)),9^9),1),"")</f>
        <v/>
      </c>
      <c r="BH31" s="29" t="str">
        <f t="array" aca="1" ref="BH31" ca="1">IFERROR(SMALL(IF(OFFSET($A31,,BG31,,50-BG31)="",COLUMN(OFFSET($A31,,BG31,,50-BG31)),9^9),1),"")</f>
        <v/>
      </c>
      <c r="BI31" s="30" t="str">
        <f t="shared" si="56"/>
        <v/>
      </c>
      <c r="BJ31" s="30" t="str">
        <f t="shared" ca="1" si="57"/>
        <v/>
      </c>
      <c r="BK31" s="30" t="str">
        <f t="shared" ca="1" si="58"/>
        <v/>
      </c>
      <c r="BL31" s="30" t="str">
        <f t="shared" ca="1" si="59"/>
        <v/>
      </c>
    </row>
    <row r="32" spans="1:64" x14ac:dyDescent="0.35">
      <c r="A32" s="15" t="s">
        <v>14</v>
      </c>
      <c r="B32" s="7"/>
      <c r="C32" s="8"/>
      <c r="D32" s="8"/>
      <c r="E32" s="8"/>
      <c r="F32" s="8"/>
      <c r="G32" s="8"/>
      <c r="H32" s="8" t="s">
        <v>28</v>
      </c>
      <c r="I32" s="8" t="s">
        <v>28</v>
      </c>
      <c r="J32" s="8" t="s">
        <v>28</v>
      </c>
      <c r="K32" s="8" t="s">
        <v>28</v>
      </c>
      <c r="L32" s="8" t="s">
        <v>28</v>
      </c>
      <c r="M32" s="8" t="s">
        <v>28</v>
      </c>
      <c r="N32" s="8" t="s">
        <v>28</v>
      </c>
      <c r="O32" s="8" t="s">
        <v>28</v>
      </c>
      <c r="P32" s="8" t="s">
        <v>28</v>
      </c>
      <c r="Q32" s="8" t="s">
        <v>28</v>
      </c>
      <c r="R32" s="8" t="s">
        <v>28</v>
      </c>
      <c r="S32" s="8" t="s">
        <v>28</v>
      </c>
      <c r="T32" s="11" t="s">
        <v>28</v>
      </c>
      <c r="U32" s="11" t="s">
        <v>28</v>
      </c>
      <c r="V32" s="11" t="s">
        <v>28</v>
      </c>
      <c r="W32" s="11" t="s">
        <v>28</v>
      </c>
      <c r="X32" s="11"/>
      <c r="Y32" s="11"/>
      <c r="Z32" s="11" t="s">
        <v>28</v>
      </c>
      <c r="AA32" s="11" t="s">
        <v>28</v>
      </c>
      <c r="AB32" s="11" t="s">
        <v>28</v>
      </c>
      <c r="AC32" s="11" t="s">
        <v>28</v>
      </c>
      <c r="AD32" s="11" t="s">
        <v>28</v>
      </c>
      <c r="AE32" s="11" t="s">
        <v>28</v>
      </c>
      <c r="AF32" s="11" t="s">
        <v>28</v>
      </c>
      <c r="AG32" s="11" t="s">
        <v>28</v>
      </c>
      <c r="AH32" s="11" t="s">
        <v>28</v>
      </c>
      <c r="AI32" s="11" t="s">
        <v>28</v>
      </c>
      <c r="AJ32" s="11" t="s">
        <v>28</v>
      </c>
      <c r="AK32" s="11" t="s">
        <v>28</v>
      </c>
      <c r="AL32" s="11"/>
      <c r="AM32" s="11"/>
      <c r="AN32" s="11"/>
      <c r="AO32" s="11"/>
      <c r="AP32" s="11"/>
      <c r="AQ32" s="11"/>
      <c r="AR32" s="8"/>
      <c r="AS32" s="8"/>
      <c r="AT32" s="8"/>
      <c r="AU32" s="8"/>
      <c r="AV32" s="8"/>
      <c r="AW32" s="9"/>
      <c r="AY32">
        <f t="shared" si="54"/>
        <v>28</v>
      </c>
      <c r="AZ32">
        <f t="shared" si="24"/>
        <v>7</v>
      </c>
      <c r="BA32" s="2"/>
      <c r="BB32" s="2"/>
      <c r="BE32" s="29">
        <f t="shared" si="55"/>
        <v>7</v>
      </c>
      <c r="BF32" s="29">
        <f t="array" aca="1" ref="BF32" ca="1">IFERROR(SMALL(IF(OFFSET($A32,,BE32,,50-BE32)="",COLUMN(OFFSET($A32,,BE32,,50-BE32)),9^9),1),"")</f>
        <v>24</v>
      </c>
      <c r="BG32" s="29">
        <f t="array" aca="1" ref="BG32" ca="1">IFERROR(SMALL(IF(OFFSET($A32,,BF32+1,,50-BF32-1)="P",COLUMN(OFFSET($A32,,BF32+1,,50-BF32-1)),9^9),1),"")</f>
        <v>26</v>
      </c>
      <c r="BH32" s="29">
        <f t="array" aca="1" ref="BH32" ca="1">IFERROR(SMALL(IF(OFFSET($A32,,BG32,,50-BG32)="",COLUMN(OFFSET($A32,,BG32,,50-BG32)),9^9),1),"")</f>
        <v>38</v>
      </c>
      <c r="BI32" s="30">
        <f t="shared" si="56"/>
        <v>0.4375</v>
      </c>
      <c r="BJ32" s="30">
        <f t="shared" ca="1" si="57"/>
        <v>0.60416666666666663</v>
      </c>
      <c r="BK32" s="30">
        <f t="shared" ca="1" si="58"/>
        <v>0.625</v>
      </c>
      <c r="BL32" s="30">
        <f t="shared" ca="1" si="59"/>
        <v>0.75</v>
      </c>
    </row>
    <row r="33" spans="1:64" x14ac:dyDescent="0.35">
      <c r="A33" s="14" t="s">
        <v>15</v>
      </c>
      <c r="B33" s="10" t="s">
        <v>30</v>
      </c>
      <c r="C33" s="11" t="s">
        <v>30</v>
      </c>
      <c r="D33" s="11" t="s">
        <v>30</v>
      </c>
      <c r="E33" s="11" t="s">
        <v>30</v>
      </c>
      <c r="F33" s="11" t="s">
        <v>30</v>
      </c>
      <c r="G33" s="11" t="s">
        <v>30</v>
      </c>
      <c r="H33" s="11" t="s">
        <v>30</v>
      </c>
      <c r="I33" s="11" t="s">
        <v>30</v>
      </c>
      <c r="J33" s="11" t="s">
        <v>30</v>
      </c>
      <c r="K33" s="11" t="s">
        <v>30</v>
      </c>
      <c r="L33" s="11" t="s">
        <v>30</v>
      </c>
      <c r="M33" s="11" t="s">
        <v>30</v>
      </c>
      <c r="N33" s="11" t="s">
        <v>30</v>
      </c>
      <c r="O33" s="11" t="s">
        <v>30</v>
      </c>
      <c r="P33" s="11" t="s">
        <v>30</v>
      </c>
      <c r="Q33" s="11" t="s">
        <v>30</v>
      </c>
      <c r="R33" s="11" t="s">
        <v>30</v>
      </c>
      <c r="S33" s="11" t="s">
        <v>30</v>
      </c>
      <c r="T33" s="11" t="s">
        <v>30</v>
      </c>
      <c r="U33" s="11" t="s">
        <v>30</v>
      </c>
      <c r="V33" s="11" t="s">
        <v>30</v>
      </c>
      <c r="W33" s="11" t="s">
        <v>30</v>
      </c>
      <c r="X33" s="11" t="s">
        <v>30</v>
      </c>
      <c r="Y33" s="11" t="s">
        <v>30</v>
      </c>
      <c r="Z33" s="11" t="s">
        <v>30</v>
      </c>
      <c r="AA33" s="11" t="s">
        <v>30</v>
      </c>
      <c r="AB33" s="11" t="s">
        <v>30</v>
      </c>
      <c r="AC33" s="11" t="s">
        <v>30</v>
      </c>
      <c r="AD33" s="11" t="s">
        <v>30</v>
      </c>
      <c r="AE33" s="11" t="s">
        <v>30</v>
      </c>
      <c r="AF33" s="11" t="s">
        <v>30</v>
      </c>
      <c r="AG33" s="11" t="s">
        <v>30</v>
      </c>
      <c r="AH33" s="11" t="s">
        <v>30</v>
      </c>
      <c r="AI33" s="11" t="s">
        <v>30</v>
      </c>
      <c r="AJ33" s="11" t="s">
        <v>30</v>
      </c>
      <c r="AK33" s="11" t="s">
        <v>30</v>
      </c>
      <c r="AL33" s="11" t="s">
        <v>30</v>
      </c>
      <c r="AM33" s="11" t="s">
        <v>30</v>
      </c>
      <c r="AN33" s="11" t="s">
        <v>30</v>
      </c>
      <c r="AO33" s="11" t="s">
        <v>30</v>
      </c>
      <c r="AP33" s="11" t="s">
        <v>30</v>
      </c>
      <c r="AQ33" s="11" t="s">
        <v>30</v>
      </c>
      <c r="AR33" s="11" t="s">
        <v>30</v>
      </c>
      <c r="AS33" s="11" t="s">
        <v>30</v>
      </c>
      <c r="AT33" s="11" t="s">
        <v>30</v>
      </c>
      <c r="AU33" s="11" t="s">
        <v>30</v>
      </c>
      <c r="AV33" s="11" t="s">
        <v>30</v>
      </c>
      <c r="AW33" s="13" t="s">
        <v>30</v>
      </c>
      <c r="AY33">
        <f t="shared" si="54"/>
        <v>0</v>
      </c>
      <c r="AZ33">
        <f t="shared" si="24"/>
        <v>0</v>
      </c>
      <c r="BA33" s="2"/>
      <c r="BB33" s="2"/>
      <c r="BE33" s="29" t="str">
        <f t="shared" si="55"/>
        <v/>
      </c>
      <c r="BF33" s="29" t="str">
        <f t="array" aca="1" ref="BF33" ca="1">IFERROR(SMALL(IF(OFFSET($A33,,BE33,,50-BE33)="",COLUMN(OFFSET($A33,,BE33,,50-BE33)),9^9),1),"")</f>
        <v/>
      </c>
      <c r="BG33" s="29" t="str">
        <f t="array" aca="1" ref="BG33" ca="1">IFERROR(SMALL(IF(OFFSET($A33,,BF33+1,,50-BF33-1)="P",COLUMN(OFFSET($A33,,BF33+1,,50-BF33-1)),9^9),1),"")</f>
        <v/>
      </c>
      <c r="BH33" s="29" t="str">
        <f t="array" aca="1" ref="BH33" ca="1">IFERROR(SMALL(IF(OFFSET($A33,,BG33,,50-BG33)="",COLUMN(OFFSET($A33,,BG33,,50-BG33)),9^9),1),"")</f>
        <v/>
      </c>
      <c r="BI33" s="30" t="str">
        <f t="shared" si="56"/>
        <v/>
      </c>
      <c r="BJ33" s="30" t="str">
        <f t="shared" ca="1" si="57"/>
        <v/>
      </c>
      <c r="BK33" s="30" t="str">
        <f t="shared" ca="1" si="58"/>
        <v/>
      </c>
      <c r="BL33" s="30" t="str">
        <f t="shared" ca="1" si="59"/>
        <v/>
      </c>
    </row>
    <row r="34" spans="1:64" x14ac:dyDescent="0.35">
      <c r="A34" s="14" t="s">
        <v>16</v>
      </c>
      <c r="B34" s="10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 t="s">
        <v>29</v>
      </c>
      <c r="S34" s="11" t="s">
        <v>29</v>
      </c>
      <c r="T34" s="11" t="s">
        <v>29</v>
      </c>
      <c r="U34" s="11" t="s">
        <v>29</v>
      </c>
      <c r="V34" s="11" t="s">
        <v>29</v>
      </c>
      <c r="W34" s="11" t="s">
        <v>29</v>
      </c>
      <c r="X34" s="11" t="s">
        <v>29</v>
      </c>
      <c r="Y34" s="11" t="s">
        <v>29</v>
      </c>
      <c r="Z34" s="11" t="s">
        <v>29</v>
      </c>
      <c r="AA34" s="11" t="s">
        <v>29</v>
      </c>
      <c r="AB34" s="11" t="s">
        <v>29</v>
      </c>
      <c r="AC34" s="11" t="s">
        <v>29</v>
      </c>
      <c r="AD34" s="11" t="s">
        <v>29</v>
      </c>
      <c r="AE34" s="11" t="s">
        <v>29</v>
      </c>
      <c r="AF34" s="11" t="s">
        <v>29</v>
      </c>
      <c r="AG34" s="11" t="s">
        <v>29</v>
      </c>
      <c r="AH34" s="11" t="s">
        <v>29</v>
      </c>
      <c r="AI34" s="11" t="s">
        <v>29</v>
      </c>
      <c r="AJ34" s="11" t="s">
        <v>29</v>
      </c>
      <c r="AK34" s="11" t="s">
        <v>29</v>
      </c>
      <c r="AL34" s="11" t="s">
        <v>29</v>
      </c>
      <c r="AM34" s="11" t="s">
        <v>29</v>
      </c>
      <c r="AN34" s="11" t="s">
        <v>29</v>
      </c>
      <c r="AO34" s="11" t="s">
        <v>29</v>
      </c>
      <c r="AP34" s="11"/>
      <c r="AQ34" s="11"/>
      <c r="AR34" s="11"/>
      <c r="AS34" s="11"/>
      <c r="AT34" s="11"/>
      <c r="AU34" s="11"/>
      <c r="AV34" s="11"/>
      <c r="AW34" s="13"/>
      <c r="AY34">
        <f t="shared" si="54"/>
        <v>24</v>
      </c>
      <c r="AZ34">
        <f t="shared" si="24"/>
        <v>6</v>
      </c>
      <c r="BA34" s="2"/>
      <c r="BB34" s="2"/>
      <c r="BE34" s="29" t="str">
        <f t="shared" si="55"/>
        <v/>
      </c>
      <c r="BF34" s="29" t="str">
        <f t="array" aca="1" ref="BF34" ca="1">IFERROR(SMALL(IF(OFFSET($A34,,BE34,,50-BE34)="",COLUMN(OFFSET($A34,,BE34,,50-BE34)),9^9),1),"")</f>
        <v/>
      </c>
      <c r="BG34" s="29" t="str">
        <f t="array" aca="1" ref="BG34" ca="1">IFERROR(SMALL(IF(OFFSET($A34,,BF34+1,,50-BF34-1)="P",COLUMN(OFFSET($A34,,BF34+1,,50-BF34-1)),9^9),1),"")</f>
        <v/>
      </c>
      <c r="BH34" s="29" t="str">
        <f t="array" aca="1" ref="BH34" ca="1">IFERROR(SMALL(IF(OFFSET($A34,,BG34,,50-BG34)="",COLUMN(OFFSET($A34,,BG34,,50-BG34)),9^9),1),"")</f>
        <v/>
      </c>
      <c r="BI34" s="30" t="str">
        <f t="shared" si="56"/>
        <v/>
      </c>
      <c r="BJ34" s="30" t="str">
        <f t="shared" ca="1" si="57"/>
        <v/>
      </c>
      <c r="BK34" s="30" t="str">
        <f t="shared" ca="1" si="58"/>
        <v/>
      </c>
      <c r="BL34" s="30" t="str">
        <f t="shared" ca="1" si="59"/>
        <v/>
      </c>
    </row>
    <row r="35" spans="1:64" x14ac:dyDescent="0.35">
      <c r="A35" s="14" t="s">
        <v>17</v>
      </c>
      <c r="B35" s="10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 t="s">
        <v>28</v>
      </c>
      <c r="U35" s="11" t="s">
        <v>28</v>
      </c>
      <c r="V35" s="11" t="s">
        <v>28</v>
      </c>
      <c r="W35" s="11" t="s">
        <v>28</v>
      </c>
      <c r="X35" s="11" t="s">
        <v>28</v>
      </c>
      <c r="Y35" s="11" t="s">
        <v>28</v>
      </c>
      <c r="Z35" s="11" t="s">
        <v>28</v>
      </c>
      <c r="AA35" s="11" t="s">
        <v>28</v>
      </c>
      <c r="AB35" s="11" t="s">
        <v>28</v>
      </c>
      <c r="AC35" s="11" t="s">
        <v>28</v>
      </c>
      <c r="AD35" s="11" t="s">
        <v>28</v>
      </c>
      <c r="AE35" s="11" t="s">
        <v>28</v>
      </c>
      <c r="AF35" s="11" t="s">
        <v>28</v>
      </c>
      <c r="AG35" s="11" t="s">
        <v>28</v>
      </c>
      <c r="AH35" s="11" t="s">
        <v>28</v>
      </c>
      <c r="AI35" s="11" t="s">
        <v>28</v>
      </c>
      <c r="AJ35" s="11" t="s">
        <v>28</v>
      </c>
      <c r="AK35" s="11" t="s">
        <v>28</v>
      </c>
      <c r="AL35" s="11" t="s">
        <v>28</v>
      </c>
      <c r="AM35" s="11" t="s">
        <v>28</v>
      </c>
      <c r="AN35" s="11" t="s">
        <v>28</v>
      </c>
      <c r="AO35" s="11" t="s">
        <v>28</v>
      </c>
      <c r="AP35" s="11"/>
      <c r="AQ35" s="11"/>
      <c r="AR35" s="11"/>
      <c r="AS35" s="11"/>
      <c r="AT35" s="11"/>
      <c r="AU35" s="11"/>
      <c r="AV35" s="11"/>
      <c r="AW35" s="13"/>
      <c r="AY35">
        <f t="shared" si="54"/>
        <v>22</v>
      </c>
      <c r="AZ35">
        <f t="shared" si="24"/>
        <v>5.5</v>
      </c>
      <c r="BA35" s="2"/>
      <c r="BB35" s="2"/>
      <c r="BE35" s="29">
        <f t="shared" si="55"/>
        <v>19</v>
      </c>
      <c r="BF35" s="29">
        <f t="array" aca="1" ref="BF35" ca="1">IFERROR(SMALL(IF(OFFSET($A35,,BE35,,50-BE35)="",COLUMN(OFFSET($A35,,BE35,,50-BE35)),9^9),1),"")</f>
        <v>42</v>
      </c>
      <c r="BG35" s="29">
        <f t="array" aca="1" ref="BG35" ca="1">IFERROR(SMALL(IF(OFFSET($A35,,BF35+1,,50-BF35-1)="P",COLUMN(OFFSET($A35,,BF35+1,,50-BF35-1)),9^9),1),"")</f>
        <v>387420489</v>
      </c>
      <c r="BH35" s="29" t="str">
        <f t="array" aca="1" ref="BH35" ca="1">IFERROR(SMALL(IF(OFFSET($A35,,BG35,,50-BG35)="",COLUMN(OFFSET($A35,,BG35,,50-BG35)),9^9),1),"")</f>
        <v/>
      </c>
      <c r="BI35" s="30">
        <f t="shared" si="56"/>
        <v>0.5625</v>
      </c>
      <c r="BJ35" s="30">
        <f t="shared" ca="1" si="57"/>
        <v>0.79166666666666674</v>
      </c>
      <c r="BK35" s="30" t="str">
        <f t="shared" ca="1" si="58"/>
        <v/>
      </c>
      <c r="BL35" s="30" t="str">
        <f t="shared" ca="1" si="59"/>
        <v/>
      </c>
    </row>
    <row r="36" spans="1:64" x14ac:dyDescent="0.35">
      <c r="A36" s="14" t="s">
        <v>18</v>
      </c>
      <c r="B36" s="10" t="s">
        <v>28</v>
      </c>
      <c r="C36" s="11" t="s">
        <v>28</v>
      </c>
      <c r="D36" s="11" t="s">
        <v>28</v>
      </c>
      <c r="E36" s="11" t="s">
        <v>28</v>
      </c>
      <c r="F36" s="11" t="s">
        <v>28</v>
      </c>
      <c r="G36" s="11" t="s">
        <v>28</v>
      </c>
      <c r="H36" s="11" t="s">
        <v>28</v>
      </c>
      <c r="I36" s="11" t="s">
        <v>28</v>
      </c>
      <c r="J36" s="11" t="s">
        <v>28</v>
      </c>
      <c r="K36" s="11" t="s">
        <v>28</v>
      </c>
      <c r="L36" s="11" t="s">
        <v>28</v>
      </c>
      <c r="M36" s="11" t="s">
        <v>28</v>
      </c>
      <c r="N36" s="11" t="s">
        <v>28</v>
      </c>
      <c r="O36" s="11" t="s">
        <v>28</v>
      </c>
      <c r="P36" s="11" t="s">
        <v>28</v>
      </c>
      <c r="Q36" s="11" t="s">
        <v>28</v>
      </c>
      <c r="R36" s="11" t="s">
        <v>28</v>
      </c>
      <c r="S36" s="11" t="s">
        <v>28</v>
      </c>
      <c r="T36" s="11" t="s">
        <v>28</v>
      </c>
      <c r="U36" s="11"/>
      <c r="V36" s="11"/>
      <c r="W36" s="11"/>
      <c r="X36" s="11" t="s">
        <v>28</v>
      </c>
      <c r="Y36" s="11" t="s">
        <v>28</v>
      </c>
      <c r="Z36" s="11" t="s">
        <v>28</v>
      </c>
      <c r="AA36" s="11" t="s">
        <v>28</v>
      </c>
      <c r="AB36" s="11" t="s">
        <v>28</v>
      </c>
      <c r="AC36" s="11" t="s">
        <v>28</v>
      </c>
      <c r="AD36" s="11" t="s">
        <v>28</v>
      </c>
      <c r="AE36" s="11" t="s">
        <v>28</v>
      </c>
      <c r="AF36" s="11" t="s">
        <v>28</v>
      </c>
      <c r="AG36" s="11" t="s">
        <v>28</v>
      </c>
      <c r="AH36" s="11" t="s">
        <v>28</v>
      </c>
      <c r="AI36" s="11" t="s">
        <v>28</v>
      </c>
      <c r="AJ36" s="11" t="s">
        <v>28</v>
      </c>
      <c r="AK36" s="11" t="s">
        <v>28</v>
      </c>
      <c r="AL36" s="11" t="s">
        <v>28</v>
      </c>
      <c r="AM36" s="11" t="s">
        <v>28</v>
      </c>
      <c r="AN36" s="11" t="s">
        <v>28</v>
      </c>
      <c r="AO36" s="11" t="s">
        <v>28</v>
      </c>
      <c r="AP36" s="8"/>
      <c r="AQ36" s="8"/>
      <c r="AR36" s="8"/>
      <c r="AS36" s="8"/>
      <c r="AT36" s="8"/>
      <c r="AU36" s="8"/>
      <c r="AV36" s="8"/>
      <c r="AW36" s="9"/>
      <c r="AY36">
        <f t="shared" si="54"/>
        <v>37</v>
      </c>
      <c r="AZ36">
        <f t="shared" si="24"/>
        <v>9.25</v>
      </c>
      <c r="BA36" s="2"/>
      <c r="BB36" s="2"/>
      <c r="BE36" s="29">
        <f t="shared" si="55"/>
        <v>1</v>
      </c>
      <c r="BF36" s="29">
        <f t="array" aca="1" ref="BF36" ca="1">IFERROR(SMALL(IF(OFFSET($A36,,BE36,,50-BE36)="",COLUMN(OFFSET($A36,,BE36,,50-BE36)),9^9),1),"")</f>
        <v>21</v>
      </c>
      <c r="BG36" s="29">
        <f t="array" aca="1" ref="BG36" ca="1">IFERROR(SMALL(IF(OFFSET($A36,,BF36+1,,50-BF36-1)="P",COLUMN(OFFSET($A36,,BF36+1,,50-BF36-1)),9^9),1),"")</f>
        <v>24</v>
      </c>
      <c r="BH36" s="29">
        <f t="array" aca="1" ref="BH36" ca="1">IFERROR(SMALL(IF(OFFSET($A36,,BG36,,50-BG36)="",COLUMN(OFFSET($A36,,BG36,,50-BG36)),9^9),1),"")</f>
        <v>42</v>
      </c>
      <c r="BI36" s="30">
        <f t="shared" si="56"/>
        <v>0.375</v>
      </c>
      <c r="BJ36" s="30">
        <f t="shared" ca="1" si="57"/>
        <v>0.57291666666666663</v>
      </c>
      <c r="BK36" s="30">
        <f t="shared" ca="1" si="58"/>
        <v>0.60416666666666663</v>
      </c>
      <c r="BL36" s="30">
        <f t="shared" ca="1" si="59"/>
        <v>0.79166666666666674</v>
      </c>
    </row>
    <row r="37" spans="1:64" x14ac:dyDescent="0.35">
      <c r="A37" s="14" t="s">
        <v>19</v>
      </c>
      <c r="B37" s="7" t="s">
        <v>28</v>
      </c>
      <c r="C37" s="8" t="s">
        <v>28</v>
      </c>
      <c r="D37" s="8" t="s">
        <v>28</v>
      </c>
      <c r="E37" s="8" t="s">
        <v>28</v>
      </c>
      <c r="F37" s="8" t="s">
        <v>28</v>
      </c>
      <c r="G37" s="8" t="s">
        <v>28</v>
      </c>
      <c r="H37" s="8" t="s">
        <v>28</v>
      </c>
      <c r="I37" s="8" t="s">
        <v>28</v>
      </c>
      <c r="J37" s="8" t="s">
        <v>28</v>
      </c>
      <c r="K37" s="8" t="s">
        <v>28</v>
      </c>
      <c r="L37" s="8" t="s">
        <v>28</v>
      </c>
      <c r="M37" s="8" t="s">
        <v>28</v>
      </c>
      <c r="N37" s="8" t="s">
        <v>28</v>
      </c>
      <c r="O37" s="8" t="s">
        <v>28</v>
      </c>
      <c r="P37" s="8" t="s">
        <v>28</v>
      </c>
      <c r="Q37" s="8" t="s">
        <v>28</v>
      </c>
      <c r="R37" s="8" t="s">
        <v>28</v>
      </c>
      <c r="S37" s="8" t="s">
        <v>28</v>
      </c>
      <c r="T37" s="8"/>
      <c r="U37" s="8"/>
      <c r="V37" s="8"/>
      <c r="W37" s="8"/>
      <c r="X37" s="8" t="s">
        <v>28</v>
      </c>
      <c r="Y37" s="8" t="s">
        <v>28</v>
      </c>
      <c r="Z37" s="11" t="s">
        <v>28</v>
      </c>
      <c r="AA37" s="11" t="s">
        <v>28</v>
      </c>
      <c r="AB37" s="11" t="s">
        <v>28</v>
      </c>
      <c r="AC37" s="11" t="s">
        <v>28</v>
      </c>
      <c r="AD37" s="11" t="s">
        <v>28</v>
      </c>
      <c r="AE37" s="11" t="s">
        <v>28</v>
      </c>
      <c r="AF37" s="11" t="s">
        <v>28</v>
      </c>
      <c r="AG37" s="11" t="s">
        <v>28</v>
      </c>
      <c r="AH37" s="11" t="s">
        <v>28</v>
      </c>
      <c r="AI37" s="11" t="s">
        <v>28</v>
      </c>
      <c r="AJ37" s="11" t="s">
        <v>28</v>
      </c>
      <c r="AK37" s="11" t="s">
        <v>28</v>
      </c>
      <c r="AL37" s="11" t="s">
        <v>28</v>
      </c>
      <c r="AM37" s="11" t="s">
        <v>28</v>
      </c>
      <c r="AN37" s="11"/>
      <c r="AO37" s="11"/>
      <c r="AP37" s="11"/>
      <c r="AQ37" s="11"/>
      <c r="AR37" s="11"/>
      <c r="AS37" s="11"/>
      <c r="AT37" s="11"/>
      <c r="AU37" s="11"/>
      <c r="AV37" s="11"/>
      <c r="AW37" s="13"/>
      <c r="AY37">
        <f t="shared" si="54"/>
        <v>34</v>
      </c>
      <c r="AZ37">
        <f t="shared" si="24"/>
        <v>8.5</v>
      </c>
      <c r="BA37" s="2"/>
      <c r="BB37" s="2"/>
      <c r="BE37" s="29">
        <f t="shared" si="55"/>
        <v>1</v>
      </c>
      <c r="BF37" s="29">
        <f t="array" aca="1" ref="BF37" ca="1">IFERROR(SMALL(IF(OFFSET($A37,,BE37,,50-BE37)="",COLUMN(OFFSET($A37,,BE37,,50-BE37)),9^9),1),"")</f>
        <v>20</v>
      </c>
      <c r="BG37" s="29">
        <f t="array" aca="1" ref="BG37" ca="1">IFERROR(SMALL(IF(OFFSET($A37,,BF37+1,,50-BF37-1)="P",COLUMN(OFFSET($A37,,BF37+1,,50-BF37-1)),9^9),1),"")</f>
        <v>24</v>
      </c>
      <c r="BH37" s="29">
        <f t="array" aca="1" ref="BH37" ca="1">IFERROR(SMALL(IF(OFFSET($A37,,BG37,,50-BG37)="",COLUMN(OFFSET($A37,,BG37,,50-BG37)),9^9),1),"")</f>
        <v>40</v>
      </c>
      <c r="BI37" s="30">
        <f t="shared" si="56"/>
        <v>0.375</v>
      </c>
      <c r="BJ37" s="30">
        <f t="shared" ca="1" si="57"/>
        <v>0.5625</v>
      </c>
      <c r="BK37" s="30">
        <f t="shared" ca="1" si="58"/>
        <v>0.60416666666666663</v>
      </c>
      <c r="BL37" s="30">
        <f t="shared" ca="1" si="59"/>
        <v>0.77083333333333326</v>
      </c>
    </row>
    <row r="38" spans="1:64" x14ac:dyDescent="0.35">
      <c r="A38" s="14" t="s">
        <v>20</v>
      </c>
      <c r="B38" s="7"/>
      <c r="C38" s="8"/>
      <c r="D38" s="11" t="s">
        <v>28</v>
      </c>
      <c r="E38" s="11" t="s">
        <v>28</v>
      </c>
      <c r="F38" s="11" t="s">
        <v>28</v>
      </c>
      <c r="G38" s="11" t="s">
        <v>28</v>
      </c>
      <c r="H38" s="11" t="s">
        <v>28</v>
      </c>
      <c r="I38" s="11" t="s">
        <v>28</v>
      </c>
      <c r="J38" s="11" t="s">
        <v>28</v>
      </c>
      <c r="K38" s="11" t="s">
        <v>28</v>
      </c>
      <c r="L38" s="11" t="s">
        <v>28</v>
      </c>
      <c r="M38" s="11" t="s">
        <v>28</v>
      </c>
      <c r="N38" s="11" t="s">
        <v>28</v>
      </c>
      <c r="O38" s="11" t="s">
        <v>28</v>
      </c>
      <c r="P38" s="11" t="s">
        <v>28</v>
      </c>
      <c r="Q38" s="11" t="s">
        <v>28</v>
      </c>
      <c r="R38" s="11" t="s">
        <v>28</v>
      </c>
      <c r="S38" s="11" t="s">
        <v>28</v>
      </c>
      <c r="T38" s="11"/>
      <c r="U38" s="11"/>
      <c r="V38" s="11"/>
      <c r="W38" s="11"/>
      <c r="X38" s="11" t="s">
        <v>28</v>
      </c>
      <c r="Y38" s="11" t="s">
        <v>28</v>
      </c>
      <c r="Z38" s="11" t="s">
        <v>28</v>
      </c>
      <c r="AA38" s="11" t="s">
        <v>28</v>
      </c>
      <c r="AB38" s="11" t="s">
        <v>28</v>
      </c>
      <c r="AC38" s="11" t="s">
        <v>28</v>
      </c>
      <c r="AD38" s="11" t="s">
        <v>28</v>
      </c>
      <c r="AE38" s="11" t="s">
        <v>28</v>
      </c>
      <c r="AF38" s="11" t="s">
        <v>28</v>
      </c>
      <c r="AG38" s="11" t="s">
        <v>28</v>
      </c>
      <c r="AH38" s="11" t="s">
        <v>28</v>
      </c>
      <c r="AI38" s="11" t="s">
        <v>28</v>
      </c>
      <c r="AJ38" s="11" t="s">
        <v>28</v>
      </c>
      <c r="AK38" s="11" t="s">
        <v>28</v>
      </c>
      <c r="AL38" s="11" t="s">
        <v>28</v>
      </c>
      <c r="AM38" s="11" t="s">
        <v>28</v>
      </c>
      <c r="AN38" s="11"/>
      <c r="AO38" s="11"/>
      <c r="AP38" s="11"/>
      <c r="AQ38" s="11"/>
      <c r="AR38" s="11"/>
      <c r="AS38" s="11"/>
      <c r="AT38" s="8"/>
      <c r="AU38" s="8"/>
      <c r="AV38" s="8"/>
      <c r="AW38" s="9"/>
      <c r="AY38">
        <f t="shared" si="54"/>
        <v>32</v>
      </c>
      <c r="AZ38">
        <f t="shared" si="24"/>
        <v>8</v>
      </c>
      <c r="BA38" s="2"/>
      <c r="BB38" s="2"/>
      <c r="BE38" s="29">
        <f t="shared" si="55"/>
        <v>3</v>
      </c>
      <c r="BF38" s="29">
        <f t="array" aca="1" ref="BF38" ca="1">IFERROR(SMALL(IF(OFFSET($A38,,BE38,,50-BE38)="",COLUMN(OFFSET($A38,,BE38,,50-BE38)),9^9),1),"")</f>
        <v>20</v>
      </c>
      <c r="BG38" s="29">
        <f t="array" aca="1" ref="BG38" ca="1">IFERROR(SMALL(IF(OFFSET($A38,,BF38+1,,50-BF38-1)="P",COLUMN(OFFSET($A38,,BF38+1,,50-BF38-1)),9^9),1),"")</f>
        <v>24</v>
      </c>
      <c r="BH38" s="29">
        <f t="array" aca="1" ref="BH38" ca="1">IFERROR(SMALL(IF(OFFSET($A38,,BG38,,50-BG38)="",COLUMN(OFFSET($A38,,BG38,,50-BG38)),9^9),1),"")</f>
        <v>40</v>
      </c>
      <c r="BI38" s="30">
        <f t="shared" si="56"/>
        <v>0.39583333333333331</v>
      </c>
      <c r="BJ38" s="30">
        <f t="shared" ca="1" si="57"/>
        <v>0.5625</v>
      </c>
      <c r="BK38" s="30">
        <f t="shared" ca="1" si="58"/>
        <v>0.60416666666666663</v>
      </c>
      <c r="BL38" s="30">
        <f t="shared" ca="1" si="59"/>
        <v>0.77083333333333326</v>
      </c>
    </row>
    <row r="39" spans="1:64" x14ac:dyDescent="0.35">
      <c r="A39" s="14" t="s">
        <v>21</v>
      </c>
      <c r="B39" s="10"/>
      <c r="C39" s="11"/>
      <c r="D39" s="11"/>
      <c r="E39" s="11"/>
      <c r="F39" s="11" t="s">
        <v>28</v>
      </c>
      <c r="G39" s="11" t="s">
        <v>28</v>
      </c>
      <c r="H39" s="11" t="s">
        <v>28</v>
      </c>
      <c r="I39" s="11" t="s">
        <v>28</v>
      </c>
      <c r="J39" s="11" t="s">
        <v>28</v>
      </c>
      <c r="K39" s="11" t="s">
        <v>28</v>
      </c>
      <c r="L39" s="11" t="s">
        <v>28</v>
      </c>
      <c r="M39" s="11" t="s">
        <v>28</v>
      </c>
      <c r="N39" s="11" t="s">
        <v>28</v>
      </c>
      <c r="O39" s="11" t="s">
        <v>28</v>
      </c>
      <c r="P39" s="11" t="s">
        <v>28</v>
      </c>
      <c r="Q39" s="11" t="s">
        <v>28</v>
      </c>
      <c r="R39" s="11" t="s">
        <v>28</v>
      </c>
      <c r="S39" s="11" t="s">
        <v>28</v>
      </c>
      <c r="T39" s="11"/>
      <c r="U39" s="11"/>
      <c r="V39" s="11"/>
      <c r="W39" s="11" t="s">
        <v>28</v>
      </c>
      <c r="X39" s="11" t="s">
        <v>28</v>
      </c>
      <c r="Y39" s="11" t="s">
        <v>28</v>
      </c>
      <c r="Z39" s="11" t="s">
        <v>28</v>
      </c>
      <c r="AA39" s="11" t="s">
        <v>28</v>
      </c>
      <c r="AB39" s="11" t="s">
        <v>28</v>
      </c>
      <c r="AC39" s="11" t="s">
        <v>28</v>
      </c>
      <c r="AD39" s="11" t="s">
        <v>28</v>
      </c>
      <c r="AE39" s="11" t="s">
        <v>28</v>
      </c>
      <c r="AF39" s="11" t="s">
        <v>28</v>
      </c>
      <c r="AG39" s="11" t="s">
        <v>28</v>
      </c>
      <c r="AH39" s="11" t="s">
        <v>28</v>
      </c>
      <c r="AI39" s="11" t="s">
        <v>28</v>
      </c>
      <c r="AJ39" s="11" t="s">
        <v>28</v>
      </c>
      <c r="AK39" s="11" t="s">
        <v>28</v>
      </c>
      <c r="AL39" s="11" t="s">
        <v>28</v>
      </c>
      <c r="AM39" s="11" t="s">
        <v>28</v>
      </c>
      <c r="AN39" s="11"/>
      <c r="AO39" s="11"/>
      <c r="AP39" s="11"/>
      <c r="AQ39" s="11"/>
      <c r="AR39" s="11"/>
      <c r="AS39" s="11"/>
      <c r="AT39" s="11"/>
      <c r="AU39" s="11"/>
      <c r="AV39" s="11"/>
      <c r="AW39" s="13"/>
      <c r="AY39">
        <f t="shared" si="54"/>
        <v>31</v>
      </c>
      <c r="AZ39">
        <f t="shared" si="24"/>
        <v>7.75</v>
      </c>
      <c r="BA39" s="2"/>
      <c r="BB39" s="2"/>
      <c r="BE39" s="29">
        <f t="shared" si="55"/>
        <v>5</v>
      </c>
      <c r="BF39" s="29">
        <f t="array" aca="1" ref="BF39" ca="1">IFERROR(SMALL(IF(OFFSET($A39,,BE39,,50-BE39)="",COLUMN(OFFSET($A39,,BE39,,50-BE39)),9^9),1),"")</f>
        <v>20</v>
      </c>
      <c r="BG39" s="29">
        <f t="array" aca="1" ref="BG39" ca="1">IFERROR(SMALL(IF(OFFSET($A39,,BF39+1,,50-BF39-1)="P",COLUMN(OFFSET($A39,,BF39+1,,50-BF39-1)),9^9),1),"")</f>
        <v>23</v>
      </c>
      <c r="BH39" s="29">
        <f t="array" aca="1" ref="BH39" ca="1">IFERROR(SMALL(IF(OFFSET($A39,,BG39,,50-BG39)="",COLUMN(OFFSET($A39,,BG39,,50-BG39)),9^9),1),"")</f>
        <v>40</v>
      </c>
      <c r="BI39" s="30">
        <f t="shared" si="56"/>
        <v>0.41666666666666669</v>
      </c>
      <c r="BJ39" s="30">
        <f t="shared" ca="1" si="57"/>
        <v>0.5625</v>
      </c>
      <c r="BK39" s="30">
        <f t="shared" ca="1" si="58"/>
        <v>0.59375</v>
      </c>
      <c r="BL39" s="30">
        <f t="shared" ca="1" si="59"/>
        <v>0.77083333333333326</v>
      </c>
    </row>
    <row r="40" spans="1:64" x14ac:dyDescent="0.35">
      <c r="A40" s="14" t="s">
        <v>22</v>
      </c>
      <c r="B40" s="10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3"/>
      <c r="AY40">
        <f t="shared" si="54"/>
        <v>0</v>
      </c>
      <c r="AZ40">
        <f t="shared" si="24"/>
        <v>0</v>
      </c>
      <c r="BA40" s="2"/>
      <c r="BB40" s="2"/>
      <c r="BE40" s="29" t="str">
        <f t="shared" si="55"/>
        <v/>
      </c>
      <c r="BF40" s="29" t="str">
        <f t="array" aca="1" ref="BF40" ca="1">IFERROR(SMALL(IF(OFFSET($A40,,BE40,,50-BE40)="",COLUMN(OFFSET($A40,,BE40,,50-BE40)),9^9),1),"")</f>
        <v/>
      </c>
      <c r="BG40" s="29" t="str">
        <f t="array" aca="1" ref="BG40" ca="1">IFERROR(SMALL(IF(OFFSET($A40,,BF40+1,,50-BF40-1)="P",COLUMN(OFFSET($A40,,BF40+1,,50-BF40-1)),9^9),1),"")</f>
        <v/>
      </c>
      <c r="BH40" s="29" t="str">
        <f t="array" aca="1" ref="BH40" ca="1">IFERROR(SMALL(IF(OFFSET($A40,,BG40,,50-BG40)="",COLUMN(OFFSET($A40,,BG40,,50-BG40)),9^9),1),"")</f>
        <v/>
      </c>
      <c r="BI40" s="30" t="str">
        <f t="shared" si="56"/>
        <v/>
      </c>
      <c r="BJ40" s="30" t="str">
        <f t="shared" ca="1" si="57"/>
        <v/>
      </c>
      <c r="BK40" s="30" t="str">
        <f t="shared" ca="1" si="58"/>
        <v/>
      </c>
      <c r="BL40" s="30" t="str">
        <f t="shared" ca="1" si="59"/>
        <v/>
      </c>
    </row>
    <row r="41" spans="1:64" x14ac:dyDescent="0.35">
      <c r="A41" s="14" t="s">
        <v>23</v>
      </c>
      <c r="B41" s="10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 t="s">
        <v>28</v>
      </c>
      <c r="S41" s="11" t="s">
        <v>28</v>
      </c>
      <c r="T41" s="11" t="s">
        <v>28</v>
      </c>
      <c r="U41" s="11" t="s">
        <v>28</v>
      </c>
      <c r="V41" s="11" t="s">
        <v>28</v>
      </c>
      <c r="W41" s="11" t="s">
        <v>28</v>
      </c>
      <c r="X41" s="11" t="s">
        <v>28</v>
      </c>
      <c r="Y41" s="11" t="s">
        <v>28</v>
      </c>
      <c r="Z41" s="11" t="s">
        <v>28</v>
      </c>
      <c r="AA41" s="11" t="s">
        <v>28</v>
      </c>
      <c r="AB41" s="11" t="s">
        <v>28</v>
      </c>
      <c r="AC41" s="11" t="s">
        <v>28</v>
      </c>
      <c r="AD41" s="11" t="s">
        <v>28</v>
      </c>
      <c r="AE41" s="11" t="s">
        <v>28</v>
      </c>
      <c r="AF41" s="11" t="s">
        <v>28</v>
      </c>
      <c r="AG41" s="11" t="s">
        <v>28</v>
      </c>
      <c r="AH41" s="11" t="s">
        <v>28</v>
      </c>
      <c r="AI41" s="11" t="s">
        <v>28</v>
      </c>
      <c r="AJ41" s="11" t="s">
        <v>28</v>
      </c>
      <c r="AK41" s="11" t="s">
        <v>28</v>
      </c>
      <c r="AL41" s="11" t="s">
        <v>28</v>
      </c>
      <c r="AM41" s="11" t="s">
        <v>28</v>
      </c>
      <c r="AN41" s="11"/>
      <c r="AO41" s="11"/>
      <c r="AP41" s="11"/>
      <c r="AQ41" s="11"/>
      <c r="AR41" s="11"/>
      <c r="AS41" s="11"/>
      <c r="AT41" s="11"/>
      <c r="AU41" s="11"/>
      <c r="AV41" s="11"/>
      <c r="AW41" s="13"/>
      <c r="AY41">
        <f t="shared" si="54"/>
        <v>22</v>
      </c>
      <c r="AZ41">
        <f t="shared" si="24"/>
        <v>5.5</v>
      </c>
      <c r="BA41" s="2"/>
      <c r="BB41" s="2"/>
      <c r="BE41" s="29">
        <f t="shared" si="55"/>
        <v>17</v>
      </c>
      <c r="BF41" s="29">
        <f t="array" aca="1" ref="BF41" ca="1">IFERROR(SMALL(IF(OFFSET($A41,,BE41,,50-BE41)="",COLUMN(OFFSET($A41,,BE41,,50-BE41)),9^9),1),"")</f>
        <v>40</v>
      </c>
      <c r="BG41" s="29">
        <f t="array" aca="1" ref="BG41" ca="1">IFERROR(SMALL(IF(OFFSET($A41,,BF41+1,,50-BF41-1)="P",COLUMN(OFFSET($A41,,BF41+1,,50-BF41-1)),9^9),1),"")</f>
        <v>387420489</v>
      </c>
      <c r="BH41" s="29" t="str">
        <f t="array" aca="1" ref="BH41" ca="1">IFERROR(SMALL(IF(OFFSET($A41,,BG41,,50-BG41)="",COLUMN(OFFSET($A41,,BG41,,50-BG41)),9^9),1),"")</f>
        <v/>
      </c>
      <c r="BI41" s="30">
        <f t="shared" si="56"/>
        <v>0.54166666666666663</v>
      </c>
      <c r="BJ41" s="30">
        <f t="shared" ca="1" si="57"/>
        <v>0.77083333333333326</v>
      </c>
      <c r="BK41" s="30" t="str">
        <f t="shared" ca="1" si="58"/>
        <v/>
      </c>
      <c r="BL41" s="30" t="str">
        <f t="shared" ca="1" si="59"/>
        <v/>
      </c>
    </row>
    <row r="42" spans="1:64" x14ac:dyDescent="0.35">
      <c r="A42" s="14" t="s">
        <v>24</v>
      </c>
      <c r="B42" s="10"/>
      <c r="C42" s="11"/>
      <c r="D42" s="11"/>
      <c r="E42" s="11"/>
      <c r="F42" s="11"/>
      <c r="G42" s="11"/>
      <c r="H42" s="11" t="s">
        <v>28</v>
      </c>
      <c r="I42" s="11" t="s">
        <v>28</v>
      </c>
      <c r="J42" s="11" t="s">
        <v>28</v>
      </c>
      <c r="K42" s="11" t="s">
        <v>28</v>
      </c>
      <c r="L42" s="11" t="s">
        <v>28</v>
      </c>
      <c r="M42" s="11" t="s">
        <v>28</v>
      </c>
      <c r="N42" s="11" t="s">
        <v>28</v>
      </c>
      <c r="O42" s="11" t="s">
        <v>28</v>
      </c>
      <c r="P42" s="11" t="s">
        <v>28</v>
      </c>
      <c r="Q42" s="11" t="s">
        <v>28</v>
      </c>
      <c r="R42" s="11" t="s">
        <v>28</v>
      </c>
      <c r="S42" s="11" t="s">
        <v>28</v>
      </c>
      <c r="T42" s="11" t="s">
        <v>28</v>
      </c>
      <c r="U42" s="11" t="s">
        <v>28</v>
      </c>
      <c r="V42" s="11" t="s">
        <v>28</v>
      </c>
      <c r="W42" s="11" t="s">
        <v>28</v>
      </c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11"/>
      <c r="AS42" s="11"/>
      <c r="AT42" s="11"/>
      <c r="AU42" s="11"/>
      <c r="AV42" s="11"/>
      <c r="AW42" s="13"/>
      <c r="AY42">
        <f t="shared" si="54"/>
        <v>16</v>
      </c>
      <c r="AZ42">
        <f t="shared" si="24"/>
        <v>4</v>
      </c>
      <c r="BA42" s="2"/>
      <c r="BB42" s="2"/>
      <c r="BE42" s="29">
        <f t="shared" si="55"/>
        <v>7</v>
      </c>
      <c r="BF42" s="29">
        <f t="array" aca="1" ref="BF42" ca="1">IFERROR(SMALL(IF(OFFSET($A42,,BE42,,50-BE42)="",COLUMN(OFFSET($A42,,BE42,,50-BE42)),9^9),1),"")</f>
        <v>24</v>
      </c>
      <c r="BG42" s="29">
        <f t="array" aca="1" ref="BG42" ca="1">IFERROR(SMALL(IF(OFFSET($A42,,BF42+1,,50-BF42-1)="P",COLUMN(OFFSET($A42,,BF42+1,,50-BF42-1)),9^9),1),"")</f>
        <v>387420489</v>
      </c>
      <c r="BH42" s="29" t="str">
        <f t="array" aca="1" ref="BH42" ca="1">IFERROR(SMALL(IF(OFFSET($A42,,BG42,,50-BG42)="",COLUMN(OFFSET($A42,,BG42,,50-BG42)),9^9),1),"")</f>
        <v/>
      </c>
      <c r="BI42" s="30">
        <f t="shared" si="56"/>
        <v>0.4375</v>
      </c>
      <c r="BJ42" s="30">
        <f t="shared" ca="1" si="57"/>
        <v>0.60416666666666663</v>
      </c>
      <c r="BK42" s="30" t="str">
        <f t="shared" ca="1" si="58"/>
        <v/>
      </c>
      <c r="BL42" s="30" t="str">
        <f t="shared" ca="1" si="59"/>
        <v/>
      </c>
    </row>
    <row r="43" spans="1:64" x14ac:dyDescent="0.35">
      <c r="A43" s="14" t="s">
        <v>25</v>
      </c>
      <c r="B43" s="10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11"/>
      <c r="AQ43" s="11"/>
      <c r="AR43" s="11"/>
      <c r="AS43" s="11"/>
      <c r="AT43" s="11"/>
      <c r="AU43" s="11"/>
      <c r="AV43" s="11"/>
      <c r="AW43" s="13"/>
      <c r="AY43">
        <f t="shared" si="54"/>
        <v>0</v>
      </c>
      <c r="AZ43">
        <f t="shared" si="24"/>
        <v>0</v>
      </c>
      <c r="BA43" s="2"/>
      <c r="BB43" s="2"/>
      <c r="BE43" s="29" t="str">
        <f t="shared" si="55"/>
        <v/>
      </c>
      <c r="BF43" s="29" t="str">
        <f t="array" aca="1" ref="BF43" ca="1">IFERROR(SMALL(IF(OFFSET($A43,,BE43,,50-BE43)="",COLUMN(OFFSET($A43,,BE43,,50-BE43)),9^9),1),"")</f>
        <v/>
      </c>
      <c r="BG43" s="29" t="str">
        <f t="array" aca="1" ref="BG43" ca="1">IFERROR(SMALL(IF(OFFSET($A43,,BF43+1,,50-BF43-1)="P",COLUMN(OFFSET($A43,,BF43+1,,50-BF43-1)),9^9),1),"")</f>
        <v/>
      </c>
      <c r="BH43" s="29" t="str">
        <f t="array" aca="1" ref="BH43" ca="1">IFERROR(SMALL(IF(OFFSET($A43,,BG43,,50-BG43)="",COLUMN(OFFSET($A43,,BG43,,50-BG43)),9^9),1),"")</f>
        <v/>
      </c>
      <c r="BI43" s="30" t="str">
        <f t="shared" si="56"/>
        <v/>
      </c>
      <c r="BJ43" s="30" t="str">
        <f t="shared" ca="1" si="57"/>
        <v/>
      </c>
      <c r="BK43" s="30" t="str">
        <f t="shared" ca="1" si="58"/>
        <v/>
      </c>
      <c r="BL43" s="30" t="str">
        <f t="shared" ca="1" si="59"/>
        <v/>
      </c>
    </row>
    <row r="44" spans="1:64" x14ac:dyDescent="0.35">
      <c r="A44" s="14" t="s">
        <v>26</v>
      </c>
      <c r="B44" s="10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11"/>
      <c r="AV44" s="11"/>
      <c r="AW44" s="13"/>
      <c r="AY44">
        <f t="shared" si="54"/>
        <v>0</v>
      </c>
      <c r="AZ44">
        <f t="shared" si="24"/>
        <v>0</v>
      </c>
      <c r="BA44" s="2"/>
      <c r="BB44" s="2"/>
      <c r="BE44" s="29" t="str">
        <f t="shared" si="55"/>
        <v/>
      </c>
      <c r="BF44" s="29" t="str">
        <f t="array" aca="1" ref="BF44" ca="1">IFERROR(SMALL(IF(OFFSET($A44,,BE44,,50-BE44)="",COLUMN(OFFSET($A44,,BE44,,50-BE44)),9^9),1),"")</f>
        <v/>
      </c>
      <c r="BG44" s="29" t="str">
        <f t="array" aca="1" ref="BG44" ca="1">IFERROR(SMALL(IF(OFFSET($A44,,BF44+1,,50-BF44-1)="P",COLUMN(OFFSET($A44,,BF44+1,,50-BF44-1)),9^9),1),"")</f>
        <v/>
      </c>
      <c r="BH44" s="29" t="str">
        <f t="array" aca="1" ref="BH44" ca="1">IFERROR(SMALL(IF(OFFSET($A44,,BG44,,50-BG44)="",COLUMN(OFFSET($A44,,BG44,,50-BG44)),9^9),1),"")</f>
        <v/>
      </c>
      <c r="BI44" s="30" t="str">
        <f t="shared" si="56"/>
        <v/>
      </c>
      <c r="BJ44" s="30" t="str">
        <f t="shared" ca="1" si="57"/>
        <v/>
      </c>
      <c r="BK44" s="30" t="str">
        <f t="shared" ca="1" si="58"/>
        <v/>
      </c>
      <c r="BL44" s="30" t="str">
        <f t="shared" ca="1" si="59"/>
        <v/>
      </c>
    </row>
    <row r="45" spans="1:64" x14ac:dyDescent="0.35">
      <c r="A45" s="16"/>
      <c r="B45" s="10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1"/>
      <c r="AW45" s="13"/>
      <c r="AZ45">
        <f t="shared" si="24"/>
        <v>0</v>
      </c>
      <c r="BA45" s="2"/>
      <c r="BB45" s="2"/>
    </row>
    <row r="46" spans="1:64" x14ac:dyDescent="0.35">
      <c r="A46" s="17"/>
      <c r="B46" s="10">
        <f>SUMPRODUCT(N(B27:B45=$BA$1))</f>
        <v>2</v>
      </c>
      <c r="C46" s="10">
        <f t="shared" ref="C46" si="60">SUMPRODUCT(N(C27:C45=$BA$1))</f>
        <v>2</v>
      </c>
      <c r="D46" s="10">
        <f t="shared" ref="D46" si="61">SUMPRODUCT(N(D27:D45=$BA$1))</f>
        <v>3</v>
      </c>
      <c r="E46" s="10">
        <f t="shared" ref="E46" si="62">SUMPRODUCT(N(E27:E45=$BA$1))</f>
        <v>3</v>
      </c>
      <c r="F46" s="10">
        <f t="shared" ref="F46" si="63">SUMPRODUCT(N(F27:F45=$BA$1))</f>
        <v>5</v>
      </c>
      <c r="G46" s="10">
        <f t="shared" ref="G46" si="64">SUMPRODUCT(N(G27:G45=$BA$1))</f>
        <v>5</v>
      </c>
      <c r="H46" s="10">
        <f t="shared" ref="H46" si="65">SUMPRODUCT(N(H27:H45=$BA$1))</f>
        <v>8</v>
      </c>
      <c r="I46" s="10">
        <f t="shared" ref="I46" si="66">SUMPRODUCT(N(I27:I45=$BA$1))</f>
        <v>8</v>
      </c>
      <c r="J46" s="10">
        <f t="shared" ref="J46" si="67">SUMPRODUCT(N(J27:J45=$BA$1))</f>
        <v>8</v>
      </c>
      <c r="K46" s="10">
        <f t="shared" ref="K46" si="68">SUMPRODUCT(N(K27:K45=$BA$1))</f>
        <v>8</v>
      </c>
      <c r="L46" s="10">
        <f t="shared" ref="L46" si="69">SUMPRODUCT(N(L27:L45=$BA$1))</f>
        <v>8</v>
      </c>
      <c r="M46" s="10">
        <f t="shared" ref="M46" si="70">SUMPRODUCT(N(M27:M45=$BA$1))</f>
        <v>8</v>
      </c>
      <c r="N46" s="10">
        <f t="shared" ref="N46" si="71">SUMPRODUCT(N(N27:N45=$BA$1))</f>
        <v>8</v>
      </c>
      <c r="O46" s="10">
        <f t="shared" ref="O46" si="72">SUMPRODUCT(N(O27:O45=$BA$1))</f>
        <v>8</v>
      </c>
      <c r="P46" s="10">
        <f t="shared" ref="P46" si="73">SUMPRODUCT(N(P27:P45=$BA$1))</f>
        <v>8</v>
      </c>
      <c r="Q46" s="10">
        <f t="shared" ref="Q46" si="74">SUMPRODUCT(N(Q27:Q45=$BA$1))</f>
        <v>7</v>
      </c>
      <c r="R46" s="10">
        <f t="shared" ref="R46" si="75">SUMPRODUCT(N(R27:R45=$BA$1))</f>
        <v>8</v>
      </c>
      <c r="S46" s="10">
        <f t="shared" ref="S46" si="76">SUMPRODUCT(N(S27:S45=$BA$1))</f>
        <v>8</v>
      </c>
      <c r="T46" s="10">
        <f t="shared" ref="T46" si="77">SUMPRODUCT(N(T27:T45=$BA$1))</f>
        <v>8</v>
      </c>
      <c r="U46" s="10">
        <f t="shared" ref="U46" si="78">SUMPRODUCT(N(U27:U45=$BA$1))</f>
        <v>7</v>
      </c>
      <c r="V46" s="10">
        <f t="shared" ref="V46" si="79">SUMPRODUCT(N(V27:V45=$BA$1))</f>
        <v>7</v>
      </c>
      <c r="W46" s="10">
        <f t="shared" ref="W46" si="80">SUMPRODUCT(N(W27:W45=$BA$1))</f>
        <v>8</v>
      </c>
      <c r="X46" s="10">
        <f t="shared" ref="X46" si="81">SUMPRODUCT(N(X27:X45=$BA$1))</f>
        <v>9</v>
      </c>
      <c r="Y46" s="10">
        <f t="shared" ref="Y46" si="82">SUMPRODUCT(N(Y27:Y45=$BA$1))</f>
        <v>9</v>
      </c>
      <c r="Z46" s="10">
        <f t="shared" ref="Z46" si="83">SUMPRODUCT(N(Z27:Z45=$BA$1))</f>
        <v>9</v>
      </c>
      <c r="AA46" s="10">
        <f t="shared" ref="AA46" si="84">SUMPRODUCT(N(AA27:AA45=$BA$1))</f>
        <v>9</v>
      </c>
      <c r="AB46" s="10">
        <f t="shared" ref="AB46" si="85">SUMPRODUCT(N(AB27:AB45=$BA$1))</f>
        <v>9</v>
      </c>
      <c r="AC46" s="10">
        <f t="shared" ref="AC46" si="86">SUMPRODUCT(N(AC27:AC45=$BA$1))</f>
        <v>9</v>
      </c>
      <c r="AD46" s="10">
        <f t="shared" ref="AD46" si="87">SUMPRODUCT(N(AD27:AD45=$BA$1))</f>
        <v>9</v>
      </c>
      <c r="AE46" s="10">
        <f t="shared" ref="AE46" si="88">SUMPRODUCT(N(AE27:AE45=$BA$1))</f>
        <v>9</v>
      </c>
      <c r="AF46" s="10">
        <f t="shared" ref="AF46" si="89">SUMPRODUCT(N(AF27:AF45=$BA$1))</f>
        <v>9</v>
      </c>
      <c r="AG46" s="10">
        <f t="shared" ref="AG46" si="90">SUMPRODUCT(N(AG27:AG45=$BA$1))</f>
        <v>9</v>
      </c>
      <c r="AH46" s="10">
        <f t="shared" ref="AH46" si="91">SUMPRODUCT(N(AH27:AH45=$BA$1))</f>
        <v>9</v>
      </c>
      <c r="AI46" s="10">
        <f t="shared" ref="AI46" si="92">SUMPRODUCT(N(AI27:AI45=$BA$1))</f>
        <v>9</v>
      </c>
      <c r="AJ46" s="10">
        <f t="shared" ref="AJ46" si="93">SUMPRODUCT(N(AJ27:AJ45=$BA$1))</f>
        <v>9</v>
      </c>
      <c r="AK46" s="10">
        <f t="shared" ref="AK46" si="94">SUMPRODUCT(N(AK27:AK45=$BA$1))</f>
        <v>9</v>
      </c>
      <c r="AL46" s="10">
        <f t="shared" ref="AL46" si="95">SUMPRODUCT(N(AL27:AL45=$BA$1))</f>
        <v>8</v>
      </c>
      <c r="AM46" s="10">
        <f t="shared" ref="AM46" si="96">SUMPRODUCT(N(AM27:AM45=$BA$1))</f>
        <v>8</v>
      </c>
      <c r="AN46" s="10">
        <f t="shared" ref="AN46" si="97">SUMPRODUCT(N(AN27:AN45=$BA$1))</f>
        <v>4</v>
      </c>
      <c r="AO46" s="10">
        <f t="shared" ref="AO46" si="98">SUMPRODUCT(N(AO27:AO45=$BA$1))</f>
        <v>4</v>
      </c>
      <c r="AP46" s="10">
        <f t="shared" ref="AP46" si="99">SUMPRODUCT(N(AP27:AP45=$BA$1))</f>
        <v>0</v>
      </c>
      <c r="AQ46" s="10">
        <f t="shared" ref="AQ46" si="100">SUMPRODUCT(N(AQ27:AQ45=$BA$1))</f>
        <v>0</v>
      </c>
      <c r="AR46" s="10">
        <f t="shared" ref="AR46" si="101">SUMPRODUCT(N(AR27:AR45=$BA$1))</f>
        <v>0</v>
      </c>
      <c r="AS46" s="10">
        <f t="shared" ref="AS46" si="102">SUMPRODUCT(N(AS27:AS45=$BA$1))</f>
        <v>0</v>
      </c>
      <c r="AT46" s="10">
        <f t="shared" ref="AT46" si="103">SUMPRODUCT(N(AT27:AT45=$BA$1))</f>
        <v>0</v>
      </c>
      <c r="AU46" s="10">
        <f t="shared" ref="AU46" si="104">SUMPRODUCT(N(AU27:AU45=$BA$1))</f>
        <v>0</v>
      </c>
      <c r="AV46" s="10">
        <f t="shared" ref="AV46" si="105">SUMPRODUCT(N(AV27:AV45=$BA$1))</f>
        <v>0</v>
      </c>
      <c r="AW46" s="10">
        <f t="shared" ref="AW46" si="106">SUMPRODUCT(N(AW27:AW45=$BA$1))</f>
        <v>0</v>
      </c>
      <c r="AZ46">
        <f t="shared" si="24"/>
        <v>0</v>
      </c>
      <c r="BA46" s="2"/>
      <c r="BB46" s="2"/>
    </row>
    <row r="47" spans="1:64" x14ac:dyDescent="0.35">
      <c r="A47" s="3" t="s">
        <v>2</v>
      </c>
      <c r="B47" s="39">
        <v>0.375</v>
      </c>
      <c r="C47" s="40"/>
      <c r="D47" s="39">
        <f>B47+1/24/2</f>
        <v>0.39583333333333331</v>
      </c>
      <c r="E47" s="40"/>
      <c r="F47" s="39">
        <f t="shared" ref="F47" si="107">D47+1/24/2</f>
        <v>0.41666666666666663</v>
      </c>
      <c r="G47" s="40"/>
      <c r="H47" s="39">
        <f t="shared" ref="H47" si="108">F47+1/24/2</f>
        <v>0.43749999999999994</v>
      </c>
      <c r="I47" s="40"/>
      <c r="J47" s="39">
        <f t="shared" ref="J47" si="109">H47+1/24/2</f>
        <v>0.45833333333333326</v>
      </c>
      <c r="K47" s="40"/>
      <c r="L47" s="39">
        <f t="shared" ref="L47" si="110">J47+1/24/2</f>
        <v>0.47916666666666657</v>
      </c>
      <c r="M47" s="40"/>
      <c r="N47" s="39">
        <f t="shared" ref="N47" si="111">L47+1/24/2</f>
        <v>0.49999999999999989</v>
      </c>
      <c r="O47" s="40"/>
      <c r="P47" s="39">
        <f t="shared" ref="P47" si="112">N47+1/24/2</f>
        <v>0.52083333333333326</v>
      </c>
      <c r="Q47" s="40"/>
      <c r="R47" s="39">
        <f t="shared" ref="R47" si="113">P47+1/24/2</f>
        <v>0.54166666666666663</v>
      </c>
      <c r="S47" s="40"/>
      <c r="T47" s="39">
        <f t="shared" ref="T47" si="114">R47+1/24/2</f>
        <v>0.5625</v>
      </c>
      <c r="U47" s="40"/>
      <c r="V47" s="39">
        <f t="shared" ref="V47" si="115">T47+1/24/2</f>
        <v>0.58333333333333337</v>
      </c>
      <c r="W47" s="40"/>
      <c r="X47" s="39">
        <f t="shared" ref="X47" si="116">V47+1/24/2</f>
        <v>0.60416666666666674</v>
      </c>
      <c r="Y47" s="40"/>
      <c r="Z47" s="39">
        <f t="shared" ref="Z47" si="117">X47+1/24/2</f>
        <v>0.62500000000000011</v>
      </c>
      <c r="AA47" s="40"/>
      <c r="AB47" s="39">
        <f t="shared" ref="AB47" si="118">Z47+1/24/2</f>
        <v>0.64583333333333348</v>
      </c>
      <c r="AC47" s="40"/>
      <c r="AD47" s="39">
        <f t="shared" ref="AD47" si="119">AB47+1/24/2</f>
        <v>0.66666666666666685</v>
      </c>
      <c r="AE47" s="40"/>
      <c r="AF47" s="39">
        <f t="shared" ref="AF47" si="120">AD47+1/24/2</f>
        <v>0.68750000000000022</v>
      </c>
      <c r="AG47" s="40"/>
      <c r="AH47" s="39">
        <f t="shared" ref="AH47" si="121">AF47+1/24/2</f>
        <v>0.70833333333333359</v>
      </c>
      <c r="AI47" s="40"/>
      <c r="AJ47" s="39">
        <f t="shared" ref="AJ47" si="122">AH47+1/24/2</f>
        <v>0.72916666666666696</v>
      </c>
      <c r="AK47" s="40"/>
      <c r="AL47" s="39">
        <f t="shared" ref="AL47" si="123">AJ47+1/24/2</f>
        <v>0.75000000000000033</v>
      </c>
      <c r="AM47" s="40"/>
      <c r="AN47" s="39">
        <f t="shared" ref="AN47" si="124">AL47+1/24/2</f>
        <v>0.7708333333333337</v>
      </c>
      <c r="AO47" s="40"/>
      <c r="AP47" s="39">
        <f t="shared" ref="AP47" si="125">AN47+1/24/2</f>
        <v>0.79166666666666707</v>
      </c>
      <c r="AQ47" s="40"/>
      <c r="AR47" s="39">
        <f t="shared" ref="AR47" si="126">AP47+1/24/2</f>
        <v>0.81250000000000044</v>
      </c>
      <c r="AS47" s="40"/>
      <c r="AT47" s="39">
        <f t="shared" ref="AT47" si="127">AR47+1/24/2</f>
        <v>0.83333333333333381</v>
      </c>
      <c r="AU47" s="40"/>
      <c r="AV47" s="39">
        <f t="shared" ref="AV47" si="128">AT47+1/24/2</f>
        <v>0.85416666666666718</v>
      </c>
      <c r="AW47" s="40"/>
      <c r="AZ47">
        <f t="shared" si="24"/>
        <v>0</v>
      </c>
      <c r="BA47" s="2"/>
      <c r="BB47" s="2"/>
    </row>
    <row r="48" spans="1:64" x14ac:dyDescent="0.35">
      <c r="A48" s="21" t="s">
        <v>8</v>
      </c>
      <c r="B48" s="7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 t="s">
        <v>28</v>
      </c>
      <c r="Z48" s="8" t="s">
        <v>28</v>
      </c>
      <c r="AA48" s="8" t="s">
        <v>28</v>
      </c>
      <c r="AB48" s="8" t="s">
        <v>28</v>
      </c>
      <c r="AC48" s="8" t="s">
        <v>28</v>
      </c>
      <c r="AD48" s="8" t="s">
        <v>28</v>
      </c>
      <c r="AE48" s="8" t="s">
        <v>28</v>
      </c>
      <c r="AF48" s="8" t="s">
        <v>28</v>
      </c>
      <c r="AG48" s="8" t="s">
        <v>28</v>
      </c>
      <c r="AH48" s="8" t="s">
        <v>28</v>
      </c>
      <c r="AI48" s="8" t="s">
        <v>28</v>
      </c>
      <c r="AJ48" s="8" t="s">
        <v>28</v>
      </c>
      <c r="AK48" s="8" t="s">
        <v>28</v>
      </c>
      <c r="AL48" s="8" t="s">
        <v>28</v>
      </c>
      <c r="AM48" s="8" t="s">
        <v>28</v>
      </c>
      <c r="AN48" s="8" t="s">
        <v>28</v>
      </c>
      <c r="AO48" s="8" t="s">
        <v>28</v>
      </c>
      <c r="AP48" s="8"/>
      <c r="AQ48" s="8"/>
      <c r="AR48" s="8"/>
      <c r="AS48" s="8"/>
      <c r="AT48" s="8"/>
      <c r="AU48" s="8"/>
      <c r="AV48" s="8"/>
      <c r="AW48" s="9"/>
      <c r="AY48">
        <f>SUMPRODUCT((B48:AW48=$BA$1)+(B48:AW48=$BB$1))</f>
        <v>17</v>
      </c>
      <c r="AZ48">
        <f t="shared" si="24"/>
        <v>4.25</v>
      </c>
      <c r="BA48" s="2"/>
      <c r="BB48" s="2"/>
      <c r="BE48" s="29">
        <f>IFERROR(MATCH("P",B48:AW48,0),"")</f>
        <v>24</v>
      </c>
      <c r="BF48" s="29">
        <f t="array" aca="1" ref="BF48" ca="1">IFERROR(SMALL(IF(OFFSET($A48,,BE48,,50-BE48)="",COLUMN(OFFSET($A48,,BE48,,50-BE48)),9^9),1),"")</f>
        <v>42</v>
      </c>
      <c r="BG48" s="29">
        <f t="array" aca="1" ref="BG48" ca="1">IFERROR(SMALL(IF(OFFSET($A48,,BF48+1,,50-BF48-1)="P",COLUMN(OFFSET($A48,,BF48+1,,50-BF48-1)),9^9),1),"")</f>
        <v>387420489</v>
      </c>
      <c r="BH48" s="29" t="str">
        <f t="array" aca="1" ref="BH48" ca="1">IFERROR(SMALL(IF(OFFSET($A48,,BG48,,50-BG48)="",COLUMN(OFFSET($A48,,BG48,,50-BG48)),9^9),1),"")</f>
        <v/>
      </c>
      <c r="BI48" s="30">
        <f>IFERROR($B$3+(BE48-1)/24/4,"")</f>
        <v>0.61458333333333337</v>
      </c>
      <c r="BJ48" s="30">
        <f ca="1">IFERROR($B$3+(BF48-2)/24/4,"")</f>
        <v>0.79166666666666674</v>
      </c>
      <c r="BK48" s="30" t="str">
        <f ca="1">IFERROR(IF(BG48&gt;50,"",$B$3+(BG48-2)/24/4),"")</f>
        <v/>
      </c>
      <c r="BL48" s="30" t="str">
        <f ca="1">IFERROR($B$3+(BH48-2)/24/4,"")</f>
        <v/>
      </c>
    </row>
    <row r="49" spans="1:64" x14ac:dyDescent="0.35">
      <c r="A49" s="22" t="s">
        <v>9</v>
      </c>
      <c r="B49" s="10"/>
      <c r="C49" s="11"/>
      <c r="D49" s="11"/>
      <c r="E49" s="11"/>
      <c r="F49" s="11" t="s">
        <v>28</v>
      </c>
      <c r="G49" s="11" t="s">
        <v>28</v>
      </c>
      <c r="H49" s="11" t="s">
        <v>28</v>
      </c>
      <c r="I49" s="11" t="s">
        <v>28</v>
      </c>
      <c r="J49" s="11" t="s">
        <v>28</v>
      </c>
      <c r="K49" s="11" t="s">
        <v>28</v>
      </c>
      <c r="L49" s="11" t="s">
        <v>28</v>
      </c>
      <c r="M49" s="11" t="s">
        <v>28</v>
      </c>
      <c r="N49" s="11" t="s">
        <v>28</v>
      </c>
      <c r="O49" s="11" t="s">
        <v>28</v>
      </c>
      <c r="P49" s="11" t="s">
        <v>28</v>
      </c>
      <c r="Q49" s="11" t="s">
        <v>28</v>
      </c>
      <c r="R49" s="11" t="s">
        <v>28</v>
      </c>
      <c r="S49" s="11" t="s">
        <v>28</v>
      </c>
      <c r="T49" s="11" t="s">
        <v>28</v>
      </c>
      <c r="U49" s="11" t="s">
        <v>28</v>
      </c>
      <c r="V49" s="11" t="s">
        <v>28</v>
      </c>
      <c r="W49" s="11" t="s">
        <v>28</v>
      </c>
      <c r="X49" s="11" t="s">
        <v>28</v>
      </c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  <c r="AO49" s="11"/>
      <c r="AP49" s="11"/>
      <c r="AQ49" s="11"/>
      <c r="AR49" s="11"/>
      <c r="AS49" s="11"/>
      <c r="AT49" s="11"/>
      <c r="AU49" s="11"/>
      <c r="AV49" s="11"/>
      <c r="AW49" s="13"/>
      <c r="AY49">
        <f t="shared" ref="AY49:AY66" si="129">SUMPRODUCT((B49:AW49=$BA$1)+(B49:AW49=$BB$1))</f>
        <v>19</v>
      </c>
      <c r="AZ49">
        <f t="shared" si="24"/>
        <v>4.75</v>
      </c>
      <c r="BA49" s="2"/>
      <c r="BB49" s="2"/>
      <c r="BE49" s="29">
        <f t="shared" ref="BE49:BE66" si="130">IFERROR(MATCH("P",B49:AW49,0),"")</f>
        <v>5</v>
      </c>
      <c r="BF49" s="29">
        <f t="array" aca="1" ref="BF49" ca="1">IFERROR(SMALL(IF(OFFSET($A50,,BE50,,50-BE50)="",COLUMN(OFFSET($A50,,BE50,,50-BE50)),9^9),1),"")</f>
        <v>19</v>
      </c>
      <c r="BG49" s="29">
        <f t="array" aca="1" ref="BG49" ca="1">IFERROR(SMALL(IF(OFFSET($A50,,BF50+1,,50-BF50-1)="P",COLUMN(OFFSET($A50,,BF50+1,,50-BF50-1)),9^9),1),"")</f>
        <v>24</v>
      </c>
      <c r="BH49" s="29">
        <f t="array" aca="1" ref="BH49" ca="1">IFERROR(SMALL(IF(OFFSET($A50,,BG50,,50-BG50)="",COLUMN(OFFSET($A50,,BG50,,50-BG50)),9^9),1),"")</f>
        <v>42</v>
      </c>
      <c r="BI49" s="30">
        <f t="shared" ref="BI49:BI66" si="131">IFERROR($B$3+(BE49-1)/24/4,"")</f>
        <v>0.41666666666666669</v>
      </c>
      <c r="BJ49" s="30">
        <f t="shared" ref="BJ49:BJ66" ca="1" si="132">IFERROR($B$3+(BF49-2)/24/4,"")</f>
        <v>0.55208333333333337</v>
      </c>
      <c r="BK49" s="30">
        <f t="shared" ref="BK49:BK66" ca="1" si="133">IFERROR(IF(BG49&gt;50,"",$B$3+(BG49-2)/24/4),"")</f>
        <v>0.60416666666666663</v>
      </c>
      <c r="BL49" s="30">
        <f t="shared" ref="BL49:BL66" ca="1" si="134">IFERROR($B$3+(BH49-2)/24/4,"")</f>
        <v>0.79166666666666674</v>
      </c>
    </row>
    <row r="50" spans="1:64" x14ac:dyDescent="0.35">
      <c r="A50" s="14" t="s">
        <v>10</v>
      </c>
      <c r="B50" s="10"/>
      <c r="C50" s="11"/>
      <c r="D50" s="11" t="s">
        <v>28</v>
      </c>
      <c r="E50" s="11" t="s">
        <v>28</v>
      </c>
      <c r="F50" s="11" t="s">
        <v>28</v>
      </c>
      <c r="G50" s="11" t="s">
        <v>28</v>
      </c>
      <c r="H50" s="11" t="s">
        <v>28</v>
      </c>
      <c r="I50" s="11" t="s">
        <v>28</v>
      </c>
      <c r="J50" s="11" t="s">
        <v>28</v>
      </c>
      <c r="K50" s="11" t="s">
        <v>28</v>
      </c>
      <c r="L50" s="11" t="s">
        <v>28</v>
      </c>
      <c r="M50" s="11" t="s">
        <v>28</v>
      </c>
      <c r="N50" s="11" t="s">
        <v>28</v>
      </c>
      <c r="O50" s="11" t="s">
        <v>28</v>
      </c>
      <c r="P50" s="11" t="s">
        <v>28</v>
      </c>
      <c r="Q50" s="11" t="s">
        <v>28</v>
      </c>
      <c r="R50" s="11" t="s">
        <v>28</v>
      </c>
      <c r="S50" s="11"/>
      <c r="T50" s="11"/>
      <c r="U50" s="11"/>
      <c r="V50" s="11"/>
      <c r="W50" s="11"/>
      <c r="X50" s="11" t="s">
        <v>28</v>
      </c>
      <c r="Y50" s="11" t="s">
        <v>28</v>
      </c>
      <c r="Z50" s="11" t="s">
        <v>28</v>
      </c>
      <c r="AA50" s="11" t="s">
        <v>28</v>
      </c>
      <c r="AB50" s="11" t="s">
        <v>28</v>
      </c>
      <c r="AC50" s="11" t="s">
        <v>28</v>
      </c>
      <c r="AD50" s="11" t="s">
        <v>28</v>
      </c>
      <c r="AE50" s="11" t="s">
        <v>28</v>
      </c>
      <c r="AF50" s="11" t="s">
        <v>28</v>
      </c>
      <c r="AG50" s="11" t="s">
        <v>28</v>
      </c>
      <c r="AH50" s="11" t="s">
        <v>28</v>
      </c>
      <c r="AI50" s="11" t="s">
        <v>28</v>
      </c>
      <c r="AJ50" s="11" t="s">
        <v>28</v>
      </c>
      <c r="AK50" s="11" t="s">
        <v>28</v>
      </c>
      <c r="AL50" s="11" t="s">
        <v>28</v>
      </c>
      <c r="AM50" s="11" t="s">
        <v>28</v>
      </c>
      <c r="AN50" s="11" t="s">
        <v>28</v>
      </c>
      <c r="AO50" s="11" t="s">
        <v>28</v>
      </c>
      <c r="AP50" s="11"/>
      <c r="AQ50" s="11"/>
      <c r="AR50" s="11"/>
      <c r="AS50" s="11"/>
      <c r="AT50" s="11"/>
      <c r="AU50" s="11"/>
      <c r="AV50" s="11"/>
      <c r="AW50" s="13"/>
      <c r="AY50">
        <f t="shared" si="129"/>
        <v>33</v>
      </c>
      <c r="AZ50">
        <f t="shared" si="24"/>
        <v>8.25</v>
      </c>
      <c r="BA50" s="2"/>
      <c r="BB50" s="2"/>
      <c r="BE50" s="29">
        <f t="shared" si="130"/>
        <v>3</v>
      </c>
      <c r="BF50" s="29">
        <f t="array" aca="1" ref="BF50" ca="1">IFERROR(SMALL(IF(OFFSET($A50,,BE50,,50-BE50)="",COLUMN(OFFSET($A50,,BE50,,50-BE50)),9^9),1),"")</f>
        <v>19</v>
      </c>
      <c r="BG50" s="29">
        <f t="array" aca="1" ref="BG50" ca="1">IFERROR(SMALL(IF(OFFSET($A50,,BF50+1,,50-BF50-1)="P",COLUMN(OFFSET($A50,,BF50+1,,50-BF50-1)),9^9),1),"")</f>
        <v>24</v>
      </c>
      <c r="BH50" s="29">
        <f t="array" aca="1" ref="BH50" ca="1">IFERROR(SMALL(IF(OFFSET($A50,,BG50,,50-BG50)="",COLUMN(OFFSET($A50,,BG50,,50-BG50)),9^9),1),"")</f>
        <v>42</v>
      </c>
      <c r="BI50" s="30">
        <f t="shared" si="131"/>
        <v>0.39583333333333331</v>
      </c>
      <c r="BJ50" s="30">
        <f t="shared" ca="1" si="132"/>
        <v>0.55208333333333337</v>
      </c>
      <c r="BK50" s="30">
        <f t="shared" ca="1" si="133"/>
        <v>0.60416666666666663</v>
      </c>
      <c r="BL50" s="30">
        <f t="shared" ca="1" si="134"/>
        <v>0.79166666666666674</v>
      </c>
    </row>
    <row r="51" spans="1:64" x14ac:dyDescent="0.35">
      <c r="A51" s="6" t="s">
        <v>11</v>
      </c>
      <c r="B51" s="10" t="s">
        <v>30</v>
      </c>
      <c r="C51" s="11" t="s">
        <v>30</v>
      </c>
      <c r="D51" s="11" t="s">
        <v>30</v>
      </c>
      <c r="E51" s="11" t="s">
        <v>30</v>
      </c>
      <c r="F51" s="11" t="s">
        <v>30</v>
      </c>
      <c r="G51" s="11" t="s">
        <v>30</v>
      </c>
      <c r="H51" s="11" t="s">
        <v>30</v>
      </c>
      <c r="I51" s="11" t="s">
        <v>30</v>
      </c>
      <c r="J51" s="11" t="s">
        <v>30</v>
      </c>
      <c r="K51" s="11" t="s">
        <v>30</v>
      </c>
      <c r="L51" s="11" t="s">
        <v>30</v>
      </c>
      <c r="M51" s="11" t="s">
        <v>30</v>
      </c>
      <c r="N51" s="11" t="s">
        <v>30</v>
      </c>
      <c r="O51" s="11" t="s">
        <v>30</v>
      </c>
      <c r="P51" s="11" t="s">
        <v>30</v>
      </c>
      <c r="Q51" s="11" t="s">
        <v>30</v>
      </c>
      <c r="R51" s="11" t="s">
        <v>30</v>
      </c>
      <c r="S51" s="11" t="s">
        <v>30</v>
      </c>
      <c r="T51" s="11" t="s">
        <v>30</v>
      </c>
      <c r="U51" s="11" t="s">
        <v>30</v>
      </c>
      <c r="V51" s="11" t="s">
        <v>30</v>
      </c>
      <c r="W51" s="11" t="s">
        <v>30</v>
      </c>
      <c r="X51" s="11" t="s">
        <v>30</v>
      </c>
      <c r="Y51" s="11" t="s">
        <v>30</v>
      </c>
      <c r="Z51" s="11" t="s">
        <v>30</v>
      </c>
      <c r="AA51" s="11" t="s">
        <v>30</v>
      </c>
      <c r="AB51" s="11" t="s">
        <v>30</v>
      </c>
      <c r="AC51" s="11" t="s">
        <v>30</v>
      </c>
      <c r="AD51" s="11" t="s">
        <v>30</v>
      </c>
      <c r="AE51" s="11" t="s">
        <v>30</v>
      </c>
      <c r="AF51" s="11" t="s">
        <v>30</v>
      </c>
      <c r="AG51" s="11" t="s">
        <v>30</v>
      </c>
      <c r="AH51" s="11" t="s">
        <v>30</v>
      </c>
      <c r="AI51" s="11" t="s">
        <v>30</v>
      </c>
      <c r="AJ51" s="11" t="s">
        <v>30</v>
      </c>
      <c r="AK51" s="11" t="s">
        <v>30</v>
      </c>
      <c r="AL51" s="11" t="s">
        <v>30</v>
      </c>
      <c r="AM51" s="11" t="s">
        <v>30</v>
      </c>
      <c r="AN51" s="11" t="s">
        <v>30</v>
      </c>
      <c r="AO51" s="11" t="s">
        <v>30</v>
      </c>
      <c r="AP51" s="11" t="s">
        <v>30</v>
      </c>
      <c r="AQ51" s="11" t="s">
        <v>30</v>
      </c>
      <c r="AR51" s="11" t="s">
        <v>30</v>
      </c>
      <c r="AS51" s="11" t="s">
        <v>30</v>
      </c>
      <c r="AT51" s="11" t="s">
        <v>30</v>
      </c>
      <c r="AU51" s="11" t="s">
        <v>30</v>
      </c>
      <c r="AV51" s="11" t="s">
        <v>30</v>
      </c>
      <c r="AW51" s="13" t="s">
        <v>30</v>
      </c>
      <c r="AY51">
        <f t="shared" si="129"/>
        <v>0</v>
      </c>
      <c r="AZ51">
        <f t="shared" si="24"/>
        <v>0</v>
      </c>
      <c r="BA51" s="2"/>
      <c r="BB51" s="2"/>
      <c r="BE51" s="29" t="str">
        <f t="shared" si="130"/>
        <v/>
      </c>
      <c r="BF51" s="29" t="str">
        <f t="array" aca="1" ref="BF51" ca="1">IFERROR(SMALL(IF(OFFSET($A51,,BE51,,50-BE51)="",COLUMN(OFFSET($A51,,BE51,,50-BE51)),9^9),1),"")</f>
        <v/>
      </c>
      <c r="BG51" s="29" t="str">
        <f t="array" aca="1" ref="BG51" ca="1">IFERROR(SMALL(IF(OFFSET($A51,,BF51+1,,50-BF51-1)="P",COLUMN(OFFSET($A51,,BF51+1,,50-BF51-1)),9^9),1),"")</f>
        <v/>
      </c>
      <c r="BH51" s="29" t="str">
        <f t="array" aca="1" ref="BH51" ca="1">IFERROR(SMALL(IF(OFFSET($A51,,BG51,,50-BG51)="",COLUMN(OFFSET($A51,,BG51,,50-BG51)),9^9),1),"")</f>
        <v/>
      </c>
      <c r="BI51" s="30" t="str">
        <f t="shared" si="131"/>
        <v/>
      </c>
      <c r="BJ51" s="30" t="str">
        <f t="shared" ca="1" si="132"/>
        <v/>
      </c>
      <c r="BK51" s="30" t="str">
        <f t="shared" ca="1" si="133"/>
        <v/>
      </c>
      <c r="BL51" s="30" t="str">
        <f t="shared" ca="1" si="134"/>
        <v/>
      </c>
    </row>
    <row r="52" spans="1:64" x14ac:dyDescent="0.35">
      <c r="A52" s="15" t="s">
        <v>12</v>
      </c>
      <c r="B52" s="10"/>
      <c r="C52" s="11"/>
      <c r="D52" s="11"/>
      <c r="E52" s="11"/>
      <c r="F52" s="11"/>
      <c r="G52" s="11"/>
      <c r="H52" s="11" t="s">
        <v>28</v>
      </c>
      <c r="I52" s="11" t="s">
        <v>28</v>
      </c>
      <c r="J52" s="11" t="s">
        <v>28</v>
      </c>
      <c r="K52" s="11" t="s">
        <v>28</v>
      </c>
      <c r="L52" s="11" t="s">
        <v>28</v>
      </c>
      <c r="M52" s="11" t="s">
        <v>28</v>
      </c>
      <c r="N52" s="11" t="s">
        <v>28</v>
      </c>
      <c r="O52" s="11" t="s">
        <v>28</v>
      </c>
      <c r="P52" s="11" t="s">
        <v>28</v>
      </c>
      <c r="Q52" s="11" t="s">
        <v>28</v>
      </c>
      <c r="R52" s="11" t="s">
        <v>28</v>
      </c>
      <c r="S52" s="11" t="s">
        <v>28</v>
      </c>
      <c r="T52" s="11" t="s">
        <v>28</v>
      </c>
      <c r="U52" s="11" t="s">
        <v>28</v>
      </c>
      <c r="V52" s="11" t="s">
        <v>28</v>
      </c>
      <c r="W52" s="11" t="s">
        <v>28</v>
      </c>
      <c r="X52" s="11"/>
      <c r="Y52" s="11"/>
      <c r="Z52" s="11"/>
      <c r="AA52" s="11"/>
      <c r="AB52" s="11" t="s">
        <v>28</v>
      </c>
      <c r="AC52" s="11" t="s">
        <v>28</v>
      </c>
      <c r="AD52" s="11" t="s">
        <v>28</v>
      </c>
      <c r="AE52" s="11" t="s">
        <v>28</v>
      </c>
      <c r="AF52" s="11" t="s">
        <v>28</v>
      </c>
      <c r="AG52" s="11" t="s">
        <v>28</v>
      </c>
      <c r="AH52" s="11" t="s">
        <v>28</v>
      </c>
      <c r="AI52" s="11" t="s">
        <v>28</v>
      </c>
      <c r="AJ52" s="11" t="s">
        <v>28</v>
      </c>
      <c r="AK52" s="11" t="s">
        <v>28</v>
      </c>
      <c r="AL52" s="11" t="s">
        <v>28</v>
      </c>
      <c r="AM52" s="11" t="s">
        <v>28</v>
      </c>
      <c r="AN52" s="11"/>
      <c r="AO52" s="11"/>
      <c r="AP52" s="11"/>
      <c r="AQ52" s="11"/>
      <c r="AR52" s="11"/>
      <c r="AS52" s="11"/>
      <c r="AT52" s="11"/>
      <c r="AU52" s="11"/>
      <c r="AV52" s="11"/>
      <c r="AW52" s="13"/>
      <c r="AY52">
        <f t="shared" si="129"/>
        <v>28</v>
      </c>
      <c r="AZ52">
        <f t="shared" si="24"/>
        <v>7</v>
      </c>
      <c r="BA52" s="2"/>
      <c r="BB52" s="2"/>
      <c r="BE52" s="29">
        <f t="shared" si="130"/>
        <v>7</v>
      </c>
      <c r="BF52" s="29">
        <f t="array" aca="1" ref="BF52" ca="1">IFERROR(SMALL(IF(OFFSET($A52,,BE52,,50-BE52)="",COLUMN(OFFSET($A52,,BE52,,50-BE52)),9^9),1),"")</f>
        <v>24</v>
      </c>
      <c r="BG52" s="29">
        <f t="array" aca="1" ref="BG52" ca="1">IFERROR(SMALL(IF(OFFSET($A52,,BF52+1,,50-BF52-1)="P",COLUMN(OFFSET($A52,,BF52+1,,50-BF52-1)),9^9),1),"")</f>
        <v>28</v>
      </c>
      <c r="BH52" s="29">
        <f t="array" aca="1" ref="BH52" ca="1">IFERROR(SMALL(IF(OFFSET($A52,,BG52,,50-BG52)="",COLUMN(OFFSET($A52,,BG52,,50-BG52)),9^9),1),"")</f>
        <v>40</v>
      </c>
      <c r="BI52" s="30">
        <f t="shared" si="131"/>
        <v>0.4375</v>
      </c>
      <c r="BJ52" s="30">
        <f t="shared" ca="1" si="132"/>
        <v>0.60416666666666663</v>
      </c>
      <c r="BK52" s="30">
        <f t="shared" ca="1" si="133"/>
        <v>0.64583333333333326</v>
      </c>
      <c r="BL52" s="30">
        <f t="shared" ca="1" si="134"/>
        <v>0.77083333333333326</v>
      </c>
    </row>
    <row r="53" spans="1:64" x14ac:dyDescent="0.35">
      <c r="A53" s="6" t="s">
        <v>13</v>
      </c>
      <c r="B53" s="10"/>
      <c r="C53" s="11"/>
      <c r="D53" s="11"/>
      <c r="E53" s="11"/>
      <c r="F53" s="11"/>
      <c r="G53" s="11"/>
      <c r="H53" s="11" t="s">
        <v>28</v>
      </c>
      <c r="I53" s="11" t="s">
        <v>28</v>
      </c>
      <c r="J53" s="11" t="s">
        <v>28</v>
      </c>
      <c r="K53" s="11" t="s">
        <v>28</v>
      </c>
      <c r="L53" s="11" t="s">
        <v>28</v>
      </c>
      <c r="M53" s="11" t="s">
        <v>28</v>
      </c>
      <c r="N53" s="11" t="s">
        <v>28</v>
      </c>
      <c r="O53" s="11" t="s">
        <v>28</v>
      </c>
      <c r="P53" s="11" t="s">
        <v>28</v>
      </c>
      <c r="Q53" s="11" t="s">
        <v>28</v>
      </c>
      <c r="R53" s="11" t="s">
        <v>28</v>
      </c>
      <c r="S53" s="11" t="s">
        <v>28</v>
      </c>
      <c r="T53" s="11" t="s">
        <v>28</v>
      </c>
      <c r="U53" s="11" t="s">
        <v>28</v>
      </c>
      <c r="V53" s="11" t="s">
        <v>28</v>
      </c>
      <c r="W53" s="11" t="s">
        <v>28</v>
      </c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  <c r="AL53" s="11"/>
      <c r="AM53" s="11"/>
      <c r="AN53" s="11"/>
      <c r="AO53" s="11"/>
      <c r="AP53" s="11"/>
      <c r="AQ53" s="11"/>
      <c r="AR53" s="11"/>
      <c r="AS53" s="11"/>
      <c r="AT53" s="11"/>
      <c r="AU53" s="11"/>
      <c r="AV53" s="11"/>
      <c r="AW53" s="13"/>
      <c r="AY53">
        <f t="shared" si="129"/>
        <v>16</v>
      </c>
      <c r="AZ53">
        <f t="shared" si="24"/>
        <v>4</v>
      </c>
      <c r="BA53" s="2"/>
      <c r="BB53" s="2"/>
      <c r="BE53" s="29">
        <f t="shared" si="130"/>
        <v>7</v>
      </c>
      <c r="BF53" s="29">
        <f t="array" aca="1" ref="BF53" ca="1">IFERROR(SMALL(IF(OFFSET($A53,,BE53,,50-BE53)="",COLUMN(OFFSET($A53,,BE53,,50-BE53)),9^9),1),"")</f>
        <v>24</v>
      </c>
      <c r="BG53" s="29">
        <f t="array" aca="1" ref="BG53" ca="1">IFERROR(SMALL(IF(OFFSET($A53,,BF53+1,,50-BF53-1)="P",COLUMN(OFFSET($A53,,BF53+1,,50-BF53-1)),9^9),1),"")</f>
        <v>387420489</v>
      </c>
      <c r="BH53" s="29" t="str">
        <f t="array" aca="1" ref="BH53" ca="1">IFERROR(SMALL(IF(OFFSET($A53,,BG53,,50-BG53)="",COLUMN(OFFSET($A53,,BG53,,50-BG53)),9^9),1),"")</f>
        <v/>
      </c>
      <c r="BI53" s="30">
        <f t="shared" si="131"/>
        <v>0.4375</v>
      </c>
      <c r="BJ53" s="30">
        <f t="shared" ca="1" si="132"/>
        <v>0.60416666666666663</v>
      </c>
      <c r="BK53" s="30" t="str">
        <f t="shared" ca="1" si="133"/>
        <v/>
      </c>
      <c r="BL53" s="30" t="str">
        <f t="shared" ca="1" si="134"/>
        <v/>
      </c>
    </row>
    <row r="54" spans="1:64" x14ac:dyDescent="0.35">
      <c r="A54" s="15" t="s">
        <v>14</v>
      </c>
      <c r="B54" s="7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 t="s">
        <v>29</v>
      </c>
      <c r="T54" s="8" t="s">
        <v>29</v>
      </c>
      <c r="U54" s="8" t="s">
        <v>29</v>
      </c>
      <c r="V54" s="8" t="s">
        <v>29</v>
      </c>
      <c r="W54" s="8" t="s">
        <v>29</v>
      </c>
      <c r="X54" s="8" t="s">
        <v>29</v>
      </c>
      <c r="Y54" s="8" t="s">
        <v>29</v>
      </c>
      <c r="Z54" s="8" t="s">
        <v>29</v>
      </c>
      <c r="AA54" s="8" t="s">
        <v>29</v>
      </c>
      <c r="AB54" s="8" t="s">
        <v>29</v>
      </c>
      <c r="AC54" s="8" t="s">
        <v>29</v>
      </c>
      <c r="AD54" s="8" t="s">
        <v>29</v>
      </c>
      <c r="AE54" s="8" t="s">
        <v>29</v>
      </c>
      <c r="AF54" s="8" t="s">
        <v>29</v>
      </c>
      <c r="AG54" s="8" t="s">
        <v>29</v>
      </c>
      <c r="AH54" s="8" t="s">
        <v>29</v>
      </c>
      <c r="AI54" s="8" t="s">
        <v>29</v>
      </c>
      <c r="AJ54" s="8" t="s">
        <v>29</v>
      </c>
      <c r="AK54" s="8" t="s">
        <v>29</v>
      </c>
      <c r="AL54" s="8" t="s">
        <v>29</v>
      </c>
      <c r="AM54" s="8" t="s">
        <v>29</v>
      </c>
      <c r="AN54" s="8" t="s">
        <v>29</v>
      </c>
      <c r="AO54" s="8" t="s">
        <v>29</v>
      </c>
      <c r="AP54" s="11"/>
      <c r="AQ54" s="11"/>
      <c r="AR54" s="8"/>
      <c r="AS54" s="8"/>
      <c r="AT54" s="8"/>
      <c r="AU54" s="8"/>
      <c r="AV54" s="8"/>
      <c r="AW54" s="9"/>
      <c r="AY54">
        <f t="shared" si="129"/>
        <v>23</v>
      </c>
      <c r="AZ54">
        <f t="shared" si="24"/>
        <v>5.75</v>
      </c>
      <c r="BA54" s="2"/>
      <c r="BB54" s="2"/>
      <c r="BE54" s="29" t="str">
        <f t="shared" si="130"/>
        <v/>
      </c>
      <c r="BF54" s="29" t="str">
        <f t="array" aca="1" ref="BF54" ca="1">IFERROR(SMALL(IF(OFFSET($A54,,BE54,,50-BE54)="",COLUMN(OFFSET($A54,,BE54,,50-BE54)),9^9),1),"")</f>
        <v/>
      </c>
      <c r="BG54" s="29" t="str">
        <f t="array" aca="1" ref="BG54" ca="1">IFERROR(SMALL(IF(OFFSET($A54,,BF54+1,,50-BF54-1)="P",COLUMN(OFFSET($A54,,BF54+1,,50-BF54-1)),9^9),1),"")</f>
        <v/>
      </c>
      <c r="BH54" s="29" t="str">
        <f t="array" aca="1" ref="BH54" ca="1">IFERROR(SMALL(IF(OFFSET($A54,,BG54,,50-BG54)="",COLUMN(OFFSET($A54,,BG54,,50-BG54)),9^9),1),"")</f>
        <v/>
      </c>
      <c r="BI54" s="30" t="str">
        <f t="shared" si="131"/>
        <v/>
      </c>
      <c r="BJ54" s="30" t="str">
        <f t="shared" ca="1" si="132"/>
        <v/>
      </c>
      <c r="BK54" s="30" t="str">
        <f t="shared" ca="1" si="133"/>
        <v/>
      </c>
      <c r="BL54" s="30" t="str">
        <f t="shared" ca="1" si="134"/>
        <v/>
      </c>
    </row>
    <row r="55" spans="1:64" x14ac:dyDescent="0.35">
      <c r="A55" s="14" t="s">
        <v>15</v>
      </c>
      <c r="B55" s="10"/>
      <c r="C55" s="11"/>
      <c r="D55" s="11"/>
      <c r="E55" s="11"/>
      <c r="F55" s="11"/>
      <c r="G55" s="11"/>
      <c r="H55" s="11" t="s">
        <v>28</v>
      </c>
      <c r="I55" s="11" t="s">
        <v>28</v>
      </c>
      <c r="J55" s="11" t="s">
        <v>28</v>
      </c>
      <c r="K55" s="11" t="s">
        <v>28</v>
      </c>
      <c r="L55" s="11" t="s">
        <v>28</v>
      </c>
      <c r="M55" s="11" t="s">
        <v>28</v>
      </c>
      <c r="N55" s="11" t="s">
        <v>28</v>
      </c>
      <c r="O55" s="11" t="s">
        <v>28</v>
      </c>
      <c r="P55" s="11" t="s">
        <v>28</v>
      </c>
      <c r="Q55" s="11" t="s">
        <v>28</v>
      </c>
      <c r="R55" s="11" t="s">
        <v>28</v>
      </c>
      <c r="S55" s="11" t="s">
        <v>28</v>
      </c>
      <c r="T55" s="11" t="s">
        <v>28</v>
      </c>
      <c r="U55" s="11" t="s">
        <v>28</v>
      </c>
      <c r="V55" s="11" t="s">
        <v>28</v>
      </c>
      <c r="W55" s="11" t="s">
        <v>28</v>
      </c>
      <c r="X55" s="11" t="s">
        <v>28</v>
      </c>
      <c r="Y55" s="11" t="s">
        <v>28</v>
      </c>
      <c r="Z55" s="11" t="s">
        <v>28</v>
      </c>
      <c r="AA55" s="11" t="s">
        <v>28</v>
      </c>
      <c r="AB55" s="11"/>
      <c r="AC55" s="11"/>
      <c r="AD55" s="11"/>
      <c r="AE55" s="11"/>
      <c r="AF55" s="11"/>
      <c r="AG55" s="11"/>
      <c r="AH55" s="11"/>
      <c r="AI55" s="11"/>
      <c r="AJ55" s="11"/>
      <c r="AK55" s="11"/>
      <c r="AL55" s="11"/>
      <c r="AM55" s="11"/>
      <c r="AN55" s="11"/>
      <c r="AO55" s="11"/>
      <c r="AP55" s="11"/>
      <c r="AQ55" s="11"/>
      <c r="AR55" s="11"/>
      <c r="AS55" s="11"/>
      <c r="AT55" s="11"/>
      <c r="AU55" s="11"/>
      <c r="AV55" s="11"/>
      <c r="AW55" s="13"/>
      <c r="AY55">
        <f t="shared" si="129"/>
        <v>20</v>
      </c>
      <c r="AZ55">
        <f t="shared" si="24"/>
        <v>5</v>
      </c>
      <c r="BA55" s="2"/>
      <c r="BB55" s="2"/>
      <c r="BE55" s="29">
        <f t="shared" si="130"/>
        <v>7</v>
      </c>
      <c r="BF55" s="29">
        <f t="array" aca="1" ref="BF55" ca="1">IFERROR(SMALL(IF(OFFSET($A55,,BE55,,50-BE55)="",COLUMN(OFFSET($A55,,BE55,,50-BE55)),9^9),1),"")</f>
        <v>28</v>
      </c>
      <c r="BG55" s="29">
        <f t="array" aca="1" ref="BG55" ca="1">IFERROR(SMALL(IF(OFFSET($A55,,BF55+1,,50-BF55-1)="P",COLUMN(OFFSET($A55,,BF55+1,,50-BF55-1)),9^9),1),"")</f>
        <v>387420489</v>
      </c>
      <c r="BH55" s="29" t="str">
        <f t="array" aca="1" ref="BH55" ca="1">IFERROR(SMALL(IF(OFFSET($A55,,BG55,,50-BG55)="",COLUMN(OFFSET($A55,,BG55,,50-BG55)),9^9),1),"")</f>
        <v/>
      </c>
      <c r="BI55" s="30">
        <f t="shared" si="131"/>
        <v>0.4375</v>
      </c>
      <c r="BJ55" s="30">
        <f t="shared" ca="1" si="132"/>
        <v>0.64583333333333326</v>
      </c>
      <c r="BK55" s="30" t="str">
        <f t="shared" ca="1" si="133"/>
        <v/>
      </c>
      <c r="BL55" s="30" t="str">
        <f t="shared" ca="1" si="134"/>
        <v/>
      </c>
    </row>
    <row r="56" spans="1:64" x14ac:dyDescent="0.35">
      <c r="A56" s="14" t="s">
        <v>16</v>
      </c>
      <c r="B56" s="10" t="s">
        <v>30</v>
      </c>
      <c r="C56" s="11" t="s">
        <v>30</v>
      </c>
      <c r="D56" s="11" t="s">
        <v>30</v>
      </c>
      <c r="E56" s="11" t="s">
        <v>30</v>
      </c>
      <c r="F56" s="11" t="s">
        <v>30</v>
      </c>
      <c r="G56" s="11" t="s">
        <v>30</v>
      </c>
      <c r="H56" s="11" t="s">
        <v>30</v>
      </c>
      <c r="I56" s="11" t="s">
        <v>30</v>
      </c>
      <c r="J56" s="11" t="s">
        <v>30</v>
      </c>
      <c r="K56" s="11" t="s">
        <v>30</v>
      </c>
      <c r="L56" s="11" t="s">
        <v>30</v>
      </c>
      <c r="M56" s="11" t="s">
        <v>30</v>
      </c>
      <c r="N56" s="11" t="s">
        <v>30</v>
      </c>
      <c r="O56" s="11" t="s">
        <v>30</v>
      </c>
      <c r="P56" s="11" t="s">
        <v>30</v>
      </c>
      <c r="Q56" s="11" t="s">
        <v>30</v>
      </c>
      <c r="R56" s="11" t="s">
        <v>30</v>
      </c>
      <c r="S56" s="11" t="s">
        <v>30</v>
      </c>
      <c r="T56" s="11" t="s">
        <v>30</v>
      </c>
      <c r="U56" s="11" t="s">
        <v>30</v>
      </c>
      <c r="V56" s="11" t="s">
        <v>30</v>
      </c>
      <c r="W56" s="11" t="s">
        <v>30</v>
      </c>
      <c r="X56" s="11" t="s">
        <v>30</v>
      </c>
      <c r="Y56" s="11" t="s">
        <v>30</v>
      </c>
      <c r="Z56" s="11" t="s">
        <v>30</v>
      </c>
      <c r="AA56" s="11" t="s">
        <v>30</v>
      </c>
      <c r="AB56" s="11" t="s">
        <v>30</v>
      </c>
      <c r="AC56" s="11" t="s">
        <v>30</v>
      </c>
      <c r="AD56" s="11" t="s">
        <v>30</v>
      </c>
      <c r="AE56" s="11" t="s">
        <v>30</v>
      </c>
      <c r="AF56" s="11" t="s">
        <v>30</v>
      </c>
      <c r="AG56" s="11" t="s">
        <v>30</v>
      </c>
      <c r="AH56" s="11" t="s">
        <v>30</v>
      </c>
      <c r="AI56" s="11" t="s">
        <v>30</v>
      </c>
      <c r="AJ56" s="11" t="s">
        <v>30</v>
      </c>
      <c r="AK56" s="11" t="s">
        <v>30</v>
      </c>
      <c r="AL56" s="11" t="s">
        <v>30</v>
      </c>
      <c r="AM56" s="11" t="s">
        <v>30</v>
      </c>
      <c r="AN56" s="11" t="s">
        <v>30</v>
      </c>
      <c r="AO56" s="11" t="s">
        <v>30</v>
      </c>
      <c r="AP56" s="11" t="s">
        <v>30</v>
      </c>
      <c r="AQ56" s="11" t="s">
        <v>30</v>
      </c>
      <c r="AR56" s="11" t="s">
        <v>30</v>
      </c>
      <c r="AS56" s="11" t="s">
        <v>30</v>
      </c>
      <c r="AT56" s="11" t="s">
        <v>30</v>
      </c>
      <c r="AU56" s="11" t="s">
        <v>30</v>
      </c>
      <c r="AV56" s="11" t="s">
        <v>30</v>
      </c>
      <c r="AW56" s="13" t="s">
        <v>30</v>
      </c>
      <c r="AY56">
        <f t="shared" si="129"/>
        <v>0</v>
      </c>
      <c r="AZ56">
        <f t="shared" si="24"/>
        <v>0</v>
      </c>
      <c r="BA56" s="2"/>
      <c r="BB56" s="2"/>
      <c r="BE56" s="29" t="str">
        <f t="shared" si="130"/>
        <v/>
      </c>
      <c r="BF56" s="29" t="str">
        <f t="array" aca="1" ref="BF56" ca="1">IFERROR(SMALL(IF(OFFSET($A56,,BE56,,50-BE56)="",COLUMN(OFFSET($A56,,BE56,,50-BE56)),9^9),1),"")</f>
        <v/>
      </c>
      <c r="BG56" s="29" t="str">
        <f t="array" aca="1" ref="BG56" ca="1">IFERROR(SMALL(IF(OFFSET($A56,,BF56+1,,50-BF56-1)="P",COLUMN(OFFSET($A56,,BF56+1,,50-BF56-1)),9^9),1),"")</f>
        <v/>
      </c>
      <c r="BH56" s="29" t="str">
        <f t="array" aca="1" ref="BH56" ca="1">IFERROR(SMALL(IF(OFFSET($A56,,BG56,,50-BG56)="",COLUMN(OFFSET($A56,,BG56,,50-BG56)),9^9),1),"")</f>
        <v/>
      </c>
      <c r="BI56" s="30" t="str">
        <f t="shared" si="131"/>
        <v/>
      </c>
      <c r="BJ56" s="30" t="str">
        <f t="shared" ca="1" si="132"/>
        <v/>
      </c>
      <c r="BK56" s="30" t="str">
        <f t="shared" ca="1" si="133"/>
        <v/>
      </c>
      <c r="BL56" s="30" t="str">
        <f t="shared" ca="1" si="134"/>
        <v/>
      </c>
    </row>
    <row r="57" spans="1:64" x14ac:dyDescent="0.35">
      <c r="A57" s="14" t="s">
        <v>17</v>
      </c>
      <c r="B57" s="10"/>
      <c r="C57" s="11"/>
      <c r="D57" s="11"/>
      <c r="E57" s="11"/>
      <c r="F57" s="11"/>
      <c r="G57" s="11"/>
      <c r="H57" s="11" t="s">
        <v>28</v>
      </c>
      <c r="I57" s="11" t="s">
        <v>28</v>
      </c>
      <c r="J57" s="11" t="s">
        <v>28</v>
      </c>
      <c r="K57" s="11" t="s">
        <v>28</v>
      </c>
      <c r="L57" s="11" t="s">
        <v>28</v>
      </c>
      <c r="M57" s="11" t="s">
        <v>28</v>
      </c>
      <c r="N57" s="11" t="s">
        <v>28</v>
      </c>
      <c r="O57" s="11" t="s">
        <v>28</v>
      </c>
      <c r="P57" s="11" t="s">
        <v>28</v>
      </c>
      <c r="Q57" s="11" t="s">
        <v>28</v>
      </c>
      <c r="R57" s="11" t="s">
        <v>28</v>
      </c>
      <c r="S57" s="11" t="s">
        <v>28</v>
      </c>
      <c r="T57" s="11" t="s">
        <v>28</v>
      </c>
      <c r="U57" s="11" t="s">
        <v>28</v>
      </c>
      <c r="V57" s="11" t="s">
        <v>28</v>
      </c>
      <c r="W57" s="11" t="s">
        <v>28</v>
      </c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1"/>
      <c r="AW57" s="13"/>
      <c r="AY57">
        <f t="shared" si="129"/>
        <v>16</v>
      </c>
      <c r="AZ57">
        <f t="shared" si="24"/>
        <v>4</v>
      </c>
      <c r="BA57" s="2"/>
      <c r="BB57" s="2"/>
      <c r="BE57" s="29">
        <f t="shared" si="130"/>
        <v>7</v>
      </c>
      <c r="BF57" s="29">
        <f t="array" aca="1" ref="BF57" ca="1">IFERROR(SMALL(IF(OFFSET($A57,,BE57,,50-BE57)="",COLUMN(OFFSET($A57,,BE57,,50-BE57)),9^9),1),"")</f>
        <v>24</v>
      </c>
      <c r="BG57" s="29">
        <f t="array" aca="1" ref="BG57" ca="1">IFERROR(SMALL(IF(OFFSET($A57,,BF57+1,,50-BF57-1)="P",COLUMN(OFFSET($A57,,BF57+1,,50-BF57-1)),9^9),1),"")</f>
        <v>387420489</v>
      </c>
      <c r="BH57" s="29" t="str">
        <f t="array" aca="1" ref="BH57" ca="1">IFERROR(SMALL(IF(OFFSET($A57,,BG57,,50-BG57)="",COLUMN(OFFSET($A57,,BG57,,50-BG57)),9^9),1),"")</f>
        <v/>
      </c>
      <c r="BI57" s="30">
        <f t="shared" si="131"/>
        <v>0.4375</v>
      </c>
      <c r="BJ57" s="30">
        <f t="shared" ca="1" si="132"/>
        <v>0.60416666666666663</v>
      </c>
      <c r="BK57" s="30" t="str">
        <f t="shared" ca="1" si="133"/>
        <v/>
      </c>
      <c r="BL57" s="30" t="str">
        <f t="shared" ca="1" si="134"/>
        <v/>
      </c>
    </row>
    <row r="58" spans="1:64" x14ac:dyDescent="0.35">
      <c r="A58" s="14" t="s">
        <v>18</v>
      </c>
      <c r="B58" s="10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 t="s">
        <v>28</v>
      </c>
      <c r="S58" s="11" t="s">
        <v>28</v>
      </c>
      <c r="T58" s="11" t="s">
        <v>28</v>
      </c>
      <c r="U58" s="11" t="s">
        <v>28</v>
      </c>
      <c r="V58" s="11" t="s">
        <v>28</v>
      </c>
      <c r="W58" s="11" t="s">
        <v>28</v>
      </c>
      <c r="X58" s="11" t="s">
        <v>28</v>
      </c>
      <c r="Y58" s="11" t="s">
        <v>28</v>
      </c>
      <c r="Z58" s="11" t="s">
        <v>28</v>
      </c>
      <c r="AA58" s="11" t="s">
        <v>28</v>
      </c>
      <c r="AB58" s="11" t="s">
        <v>28</v>
      </c>
      <c r="AC58" s="11" t="s">
        <v>28</v>
      </c>
      <c r="AD58" s="11" t="s">
        <v>28</v>
      </c>
      <c r="AE58" s="11" t="s">
        <v>28</v>
      </c>
      <c r="AF58" s="11" t="s">
        <v>28</v>
      </c>
      <c r="AG58" s="11" t="s">
        <v>28</v>
      </c>
      <c r="AH58" s="11" t="s">
        <v>28</v>
      </c>
      <c r="AI58" s="11" t="s">
        <v>28</v>
      </c>
      <c r="AJ58" s="11" t="s">
        <v>28</v>
      </c>
      <c r="AK58" s="11" t="s">
        <v>28</v>
      </c>
      <c r="AL58" s="11" t="s">
        <v>28</v>
      </c>
      <c r="AM58" s="11" t="s">
        <v>28</v>
      </c>
      <c r="AN58" s="11" t="s">
        <v>28</v>
      </c>
      <c r="AO58" s="11" t="s">
        <v>28</v>
      </c>
      <c r="AP58" s="11"/>
      <c r="AQ58" s="11"/>
      <c r="AR58" s="11"/>
      <c r="AS58" s="11"/>
      <c r="AT58" s="11"/>
      <c r="AU58" s="11"/>
      <c r="AV58" s="11"/>
      <c r="AW58" s="13"/>
      <c r="AY58">
        <f t="shared" si="129"/>
        <v>24</v>
      </c>
      <c r="AZ58">
        <f t="shared" si="24"/>
        <v>6</v>
      </c>
      <c r="BA58" s="2"/>
      <c r="BB58" s="2"/>
      <c r="BE58" s="29">
        <f t="shared" si="130"/>
        <v>17</v>
      </c>
      <c r="BF58" s="29">
        <f t="array" aca="1" ref="BF58" ca="1">IFERROR(SMALL(IF(OFFSET($A58,,BE58,,50-BE58)="",COLUMN(OFFSET($A58,,BE58,,50-BE58)),9^9),1),"")</f>
        <v>42</v>
      </c>
      <c r="BG58" s="29">
        <f t="array" aca="1" ref="BG58" ca="1">IFERROR(SMALL(IF(OFFSET($A58,,BF58+1,,50-BF58-1)="P",COLUMN(OFFSET($A58,,BF58+1,,50-BF58-1)),9^9),1),"")</f>
        <v>387420489</v>
      </c>
      <c r="BH58" s="29" t="str">
        <f t="array" aca="1" ref="BH58" ca="1">IFERROR(SMALL(IF(OFFSET($A58,,BG58,,50-BG58)="",COLUMN(OFFSET($A58,,BG58,,50-BG58)),9^9),1),"")</f>
        <v/>
      </c>
      <c r="BI58" s="30">
        <f t="shared" si="131"/>
        <v>0.54166666666666663</v>
      </c>
      <c r="BJ58" s="30">
        <f t="shared" ca="1" si="132"/>
        <v>0.79166666666666674</v>
      </c>
      <c r="BK58" s="30" t="str">
        <f t="shared" ca="1" si="133"/>
        <v/>
      </c>
      <c r="BL58" s="30" t="str">
        <f t="shared" ca="1" si="134"/>
        <v/>
      </c>
    </row>
    <row r="59" spans="1:64" x14ac:dyDescent="0.35">
      <c r="A59" s="14" t="s">
        <v>19</v>
      </c>
      <c r="B59" s="10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 t="s">
        <v>28</v>
      </c>
      <c r="S59" s="11" t="s">
        <v>28</v>
      </c>
      <c r="T59" s="11" t="s">
        <v>28</v>
      </c>
      <c r="U59" s="11" t="s">
        <v>28</v>
      </c>
      <c r="V59" s="11" t="s">
        <v>28</v>
      </c>
      <c r="W59" s="11" t="s">
        <v>28</v>
      </c>
      <c r="X59" s="11" t="s">
        <v>28</v>
      </c>
      <c r="Y59" s="11" t="s">
        <v>28</v>
      </c>
      <c r="Z59" s="11" t="s">
        <v>28</v>
      </c>
      <c r="AA59" s="11" t="s">
        <v>28</v>
      </c>
      <c r="AB59" s="11" t="s">
        <v>28</v>
      </c>
      <c r="AC59" s="11" t="s">
        <v>28</v>
      </c>
      <c r="AD59" s="11" t="s">
        <v>28</v>
      </c>
      <c r="AE59" s="11" t="s">
        <v>28</v>
      </c>
      <c r="AF59" s="11" t="s">
        <v>28</v>
      </c>
      <c r="AG59" s="11" t="s">
        <v>28</v>
      </c>
      <c r="AH59" s="11" t="s">
        <v>28</v>
      </c>
      <c r="AI59" s="11" t="s">
        <v>28</v>
      </c>
      <c r="AJ59" s="11" t="s">
        <v>28</v>
      </c>
      <c r="AK59" s="11" t="s">
        <v>28</v>
      </c>
      <c r="AL59" s="11" t="s">
        <v>28</v>
      </c>
      <c r="AM59" s="11" t="s">
        <v>28</v>
      </c>
      <c r="AN59" s="11" t="s">
        <v>28</v>
      </c>
      <c r="AO59" s="11" t="s">
        <v>28</v>
      </c>
      <c r="AP59" s="11"/>
      <c r="AQ59" s="11"/>
      <c r="AR59" s="11"/>
      <c r="AS59" s="11"/>
      <c r="AT59" s="11"/>
      <c r="AU59" s="11"/>
      <c r="AV59" s="11"/>
      <c r="AW59" s="13"/>
      <c r="AY59">
        <f t="shared" si="129"/>
        <v>24</v>
      </c>
      <c r="AZ59">
        <f t="shared" si="24"/>
        <v>6</v>
      </c>
      <c r="BA59" s="2"/>
      <c r="BB59" s="2"/>
      <c r="BE59" s="29">
        <f t="shared" si="130"/>
        <v>17</v>
      </c>
      <c r="BF59" s="29">
        <f t="array" aca="1" ref="BF59" ca="1">IFERROR(SMALL(IF(OFFSET($A59,,BE59,,50-BE59)="",COLUMN(OFFSET($A59,,BE59,,50-BE59)),9^9),1),"")</f>
        <v>42</v>
      </c>
      <c r="BG59" s="29">
        <f t="array" aca="1" ref="BG59" ca="1">IFERROR(SMALL(IF(OFFSET($A59,,BF59+1,,50-BF59-1)="P",COLUMN(OFFSET($A59,,BF59+1,,50-BF59-1)),9^9),1),"")</f>
        <v>387420489</v>
      </c>
      <c r="BH59" s="29" t="str">
        <f t="array" aca="1" ref="BH59" ca="1">IFERROR(SMALL(IF(OFFSET($A59,,BG59,,50-BG59)="",COLUMN(OFFSET($A59,,BG59,,50-BG59)),9^9),1),"")</f>
        <v/>
      </c>
      <c r="BI59" s="30">
        <f t="shared" si="131"/>
        <v>0.54166666666666663</v>
      </c>
      <c r="BJ59" s="30">
        <f t="shared" ca="1" si="132"/>
        <v>0.79166666666666674</v>
      </c>
      <c r="BK59" s="30" t="str">
        <f t="shared" ca="1" si="133"/>
        <v/>
      </c>
      <c r="BL59" s="30" t="str">
        <f t="shared" ca="1" si="134"/>
        <v/>
      </c>
    </row>
    <row r="60" spans="1:64" x14ac:dyDescent="0.35">
      <c r="A60" s="14" t="s">
        <v>20</v>
      </c>
      <c r="B60" s="7" t="s">
        <v>28</v>
      </c>
      <c r="C60" s="8" t="s">
        <v>28</v>
      </c>
      <c r="D60" s="8" t="s">
        <v>28</v>
      </c>
      <c r="E60" s="8" t="s">
        <v>28</v>
      </c>
      <c r="F60" s="8" t="s">
        <v>28</v>
      </c>
      <c r="G60" s="8" t="s">
        <v>28</v>
      </c>
      <c r="H60" s="8" t="s">
        <v>28</v>
      </c>
      <c r="I60" s="8" t="s">
        <v>28</v>
      </c>
      <c r="J60" s="8" t="s">
        <v>28</v>
      </c>
      <c r="K60" s="8" t="s">
        <v>28</v>
      </c>
      <c r="L60" s="8" t="s">
        <v>28</v>
      </c>
      <c r="M60" s="8" t="s">
        <v>28</v>
      </c>
      <c r="N60" s="8" t="s">
        <v>28</v>
      </c>
      <c r="O60" s="8" t="s">
        <v>28</v>
      </c>
      <c r="P60" s="8" t="s">
        <v>28</v>
      </c>
      <c r="Q60" s="8" t="s">
        <v>28</v>
      </c>
      <c r="R60" s="8"/>
      <c r="S60" s="8"/>
      <c r="T60" s="8" t="s">
        <v>28</v>
      </c>
      <c r="U60" s="8" t="s">
        <v>28</v>
      </c>
      <c r="V60" s="8" t="s">
        <v>28</v>
      </c>
      <c r="W60" s="8" t="s">
        <v>28</v>
      </c>
      <c r="X60" s="8" t="s">
        <v>28</v>
      </c>
      <c r="Y60" s="8" t="s">
        <v>28</v>
      </c>
      <c r="Z60" s="8" t="s">
        <v>28</v>
      </c>
      <c r="AA60" s="8" t="s">
        <v>28</v>
      </c>
      <c r="AB60" s="8" t="s">
        <v>28</v>
      </c>
      <c r="AC60" s="8" t="s">
        <v>28</v>
      </c>
      <c r="AD60" s="8" t="s">
        <v>28</v>
      </c>
      <c r="AE60" s="8" t="s">
        <v>28</v>
      </c>
      <c r="AF60" s="8" t="s">
        <v>28</v>
      </c>
      <c r="AG60" s="8" t="s">
        <v>28</v>
      </c>
      <c r="AH60" s="8" t="s">
        <v>28</v>
      </c>
      <c r="AI60" s="8" t="s">
        <v>28</v>
      </c>
      <c r="AJ60" s="8" t="s">
        <v>28</v>
      </c>
      <c r="AK60" s="8" t="s">
        <v>28</v>
      </c>
      <c r="AL60" s="8" t="s">
        <v>28</v>
      </c>
      <c r="AM60" s="8" t="s">
        <v>28</v>
      </c>
      <c r="AN60" s="8"/>
      <c r="AO60" s="8"/>
      <c r="AP60" s="8"/>
      <c r="AQ60" s="8"/>
      <c r="AR60" s="8"/>
      <c r="AS60" s="8"/>
      <c r="AT60" s="8"/>
      <c r="AU60" s="8"/>
      <c r="AV60" s="8"/>
      <c r="AW60" s="9"/>
      <c r="AY60">
        <f t="shared" si="129"/>
        <v>36</v>
      </c>
      <c r="AZ60">
        <f t="shared" si="24"/>
        <v>9</v>
      </c>
      <c r="BA60" s="2"/>
      <c r="BB60" s="2"/>
      <c r="BE60" s="29">
        <f t="shared" si="130"/>
        <v>1</v>
      </c>
      <c r="BF60" s="29">
        <f t="array" aca="1" ref="BF60" ca="1">IFERROR(SMALL(IF(OFFSET($A60,,BE60,,50-BE60)="",COLUMN(OFFSET($A60,,BE60,,50-BE60)),9^9),1),"")</f>
        <v>18</v>
      </c>
      <c r="BG60" s="29">
        <f t="array" aca="1" ref="BG60" ca="1">IFERROR(SMALL(IF(OFFSET($A60,,BF60+1,,50-BF60-1)="P",COLUMN(OFFSET($A60,,BF60+1,,50-BF60-1)),9^9),1),"")</f>
        <v>20</v>
      </c>
      <c r="BH60" s="29">
        <f t="array" aca="1" ref="BH60" ca="1">IFERROR(SMALL(IF(OFFSET($A60,,BG60,,50-BG60)="",COLUMN(OFFSET($A60,,BG60,,50-BG60)),9^9),1),"")</f>
        <v>40</v>
      </c>
      <c r="BI60" s="30">
        <f t="shared" si="131"/>
        <v>0.375</v>
      </c>
      <c r="BJ60" s="30">
        <f t="shared" ca="1" si="132"/>
        <v>0.54166666666666663</v>
      </c>
      <c r="BK60" s="30">
        <f t="shared" ca="1" si="133"/>
        <v>0.5625</v>
      </c>
      <c r="BL60" s="30">
        <f t="shared" ca="1" si="134"/>
        <v>0.77083333333333326</v>
      </c>
    </row>
    <row r="61" spans="1:64" x14ac:dyDescent="0.35">
      <c r="A61" s="14" t="s">
        <v>21</v>
      </c>
      <c r="B61" s="10" t="s">
        <v>28</v>
      </c>
      <c r="C61" s="11" t="s">
        <v>28</v>
      </c>
      <c r="D61" s="2" t="s">
        <v>28</v>
      </c>
      <c r="E61" s="2" t="s">
        <v>28</v>
      </c>
      <c r="F61" s="11" t="s">
        <v>28</v>
      </c>
      <c r="G61" s="11" t="s">
        <v>28</v>
      </c>
      <c r="H61" s="11" t="s">
        <v>28</v>
      </c>
      <c r="I61" s="11" t="s">
        <v>28</v>
      </c>
      <c r="J61" s="11" t="s">
        <v>28</v>
      </c>
      <c r="K61" s="11" t="s">
        <v>28</v>
      </c>
      <c r="L61" s="11" t="s">
        <v>28</v>
      </c>
      <c r="M61" s="11" t="s">
        <v>28</v>
      </c>
      <c r="N61" s="11" t="s">
        <v>28</v>
      </c>
      <c r="O61" s="11" t="s">
        <v>28</v>
      </c>
      <c r="P61" s="11" t="s">
        <v>28</v>
      </c>
      <c r="Q61" s="11" t="s">
        <v>28</v>
      </c>
      <c r="R61" s="11" t="s">
        <v>28</v>
      </c>
      <c r="S61" s="11" t="s">
        <v>28</v>
      </c>
      <c r="T61" s="11"/>
      <c r="U61" s="11"/>
      <c r="V61" s="2"/>
      <c r="W61" s="2"/>
      <c r="X61" s="2" t="s">
        <v>28</v>
      </c>
      <c r="Y61" s="2" t="s">
        <v>28</v>
      </c>
      <c r="Z61" s="2" t="s">
        <v>28</v>
      </c>
      <c r="AA61" s="2" t="s">
        <v>28</v>
      </c>
      <c r="AB61" s="2" t="s">
        <v>28</v>
      </c>
      <c r="AC61" s="2" t="s">
        <v>28</v>
      </c>
      <c r="AD61" s="2" t="s">
        <v>28</v>
      </c>
      <c r="AE61" s="2" t="s">
        <v>28</v>
      </c>
      <c r="AF61" s="2" t="s">
        <v>28</v>
      </c>
      <c r="AG61" s="2" t="s">
        <v>28</v>
      </c>
      <c r="AH61" s="2" t="s">
        <v>28</v>
      </c>
      <c r="AI61" s="2" t="s">
        <v>28</v>
      </c>
      <c r="AJ61" s="2" t="s">
        <v>28</v>
      </c>
      <c r="AK61" s="2" t="s">
        <v>28</v>
      </c>
      <c r="AL61" s="2" t="s">
        <v>28</v>
      </c>
      <c r="AM61" s="2" t="s">
        <v>28</v>
      </c>
      <c r="AN61" s="2"/>
      <c r="AO61" s="2"/>
      <c r="AP61" s="2"/>
      <c r="AQ61" s="2"/>
      <c r="AR61" s="2"/>
      <c r="AS61" s="2"/>
      <c r="AT61" s="11"/>
      <c r="AU61" s="11"/>
      <c r="AV61" s="11"/>
      <c r="AW61" s="13"/>
      <c r="AY61">
        <f t="shared" si="129"/>
        <v>34</v>
      </c>
      <c r="AZ61">
        <f t="shared" si="24"/>
        <v>8.5</v>
      </c>
      <c r="BA61" s="2"/>
      <c r="BB61" s="2"/>
      <c r="BE61" s="29">
        <f t="shared" si="130"/>
        <v>1</v>
      </c>
      <c r="BF61" s="29">
        <f t="array" aca="1" ref="BF61" ca="1">IFERROR(SMALL(IF(OFFSET($A61,,BE61,,50-BE61)="",COLUMN(OFFSET($A61,,BE61,,50-BE61)),9^9),1),"")</f>
        <v>20</v>
      </c>
      <c r="BG61" s="29">
        <f t="array" aca="1" ref="BG61" ca="1">IFERROR(SMALL(IF(OFFSET($A61,,BF61+1,,50-BF61-1)="P",COLUMN(OFFSET($A61,,BF61+1,,50-BF61-1)),9^9),1),"")</f>
        <v>24</v>
      </c>
      <c r="BH61" s="29">
        <f t="array" aca="1" ref="BH61" ca="1">IFERROR(SMALL(IF(OFFSET($A61,,BG61,,50-BG61)="",COLUMN(OFFSET($A61,,BG61,,50-BG61)),9^9),1),"")</f>
        <v>40</v>
      </c>
      <c r="BI61" s="30">
        <f t="shared" si="131"/>
        <v>0.375</v>
      </c>
      <c r="BJ61" s="30">
        <f t="shared" ca="1" si="132"/>
        <v>0.5625</v>
      </c>
      <c r="BK61" s="30">
        <f t="shared" ca="1" si="133"/>
        <v>0.60416666666666663</v>
      </c>
      <c r="BL61" s="30">
        <f t="shared" ca="1" si="134"/>
        <v>0.77083333333333326</v>
      </c>
    </row>
    <row r="62" spans="1:64" x14ac:dyDescent="0.35">
      <c r="A62" s="14" t="s">
        <v>22</v>
      </c>
      <c r="B62" s="10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11"/>
      <c r="AW62" s="13"/>
      <c r="AY62">
        <f t="shared" si="129"/>
        <v>0</v>
      </c>
      <c r="AZ62">
        <f t="shared" si="24"/>
        <v>0</v>
      </c>
      <c r="BA62" s="2"/>
      <c r="BB62" s="2"/>
      <c r="BE62" s="29" t="str">
        <f t="shared" si="130"/>
        <v/>
      </c>
      <c r="BF62" s="29" t="str">
        <f t="array" aca="1" ref="BF62" ca="1">IFERROR(SMALL(IF(OFFSET($A62,,BE62,,50-BE62)="",COLUMN(OFFSET($A62,,BE62,,50-BE62)),9^9),1),"")</f>
        <v/>
      </c>
      <c r="BG62" s="29" t="str">
        <f t="array" aca="1" ref="BG62" ca="1">IFERROR(SMALL(IF(OFFSET($A62,,BF62+1,,50-BF62-1)="P",COLUMN(OFFSET($A62,,BF62+1,,50-BF62-1)),9^9),1),"")</f>
        <v/>
      </c>
      <c r="BH62" s="29" t="str">
        <f t="array" aca="1" ref="BH62" ca="1">IFERROR(SMALL(IF(OFFSET($A62,,BG62,,50-BG62)="",COLUMN(OFFSET($A62,,BG62,,50-BG62)),9^9),1),"")</f>
        <v/>
      </c>
      <c r="BI62" s="30" t="str">
        <f t="shared" si="131"/>
        <v/>
      </c>
      <c r="BJ62" s="30" t="str">
        <f t="shared" ca="1" si="132"/>
        <v/>
      </c>
      <c r="BK62" s="30" t="str">
        <f t="shared" ca="1" si="133"/>
        <v/>
      </c>
      <c r="BL62" s="30" t="str">
        <f t="shared" ca="1" si="134"/>
        <v/>
      </c>
    </row>
    <row r="63" spans="1:64" x14ac:dyDescent="0.35">
      <c r="A63" s="14" t="s">
        <v>23</v>
      </c>
      <c r="B63" s="10"/>
      <c r="C63" s="11"/>
      <c r="D63" s="11"/>
      <c r="E63" s="11"/>
      <c r="F63" s="11" t="s">
        <v>28</v>
      </c>
      <c r="G63" s="11" t="s">
        <v>28</v>
      </c>
      <c r="H63" s="11" t="s">
        <v>28</v>
      </c>
      <c r="I63" s="11" t="s">
        <v>28</v>
      </c>
      <c r="J63" s="11" t="s">
        <v>28</v>
      </c>
      <c r="K63" s="11" t="s">
        <v>28</v>
      </c>
      <c r="L63" s="11" t="s">
        <v>28</v>
      </c>
      <c r="M63" s="11" t="s">
        <v>28</v>
      </c>
      <c r="N63" s="11" t="s">
        <v>28</v>
      </c>
      <c r="O63" s="11" t="s">
        <v>28</v>
      </c>
      <c r="P63" s="11" t="s">
        <v>28</v>
      </c>
      <c r="Q63" s="11" t="s">
        <v>28</v>
      </c>
      <c r="R63" s="11" t="s">
        <v>28</v>
      </c>
      <c r="S63" s="11" t="s">
        <v>28</v>
      </c>
      <c r="T63" s="11"/>
      <c r="U63" s="11"/>
      <c r="V63" s="11"/>
      <c r="W63" s="11"/>
      <c r="X63" s="11" t="s">
        <v>28</v>
      </c>
      <c r="Y63" s="11" t="s">
        <v>28</v>
      </c>
      <c r="Z63" s="2" t="s">
        <v>28</v>
      </c>
      <c r="AA63" s="2" t="s">
        <v>28</v>
      </c>
      <c r="AB63" s="2" t="s">
        <v>28</v>
      </c>
      <c r="AC63" s="2" t="s">
        <v>28</v>
      </c>
      <c r="AD63" s="2" t="s">
        <v>28</v>
      </c>
      <c r="AE63" s="2" t="s">
        <v>28</v>
      </c>
      <c r="AF63" s="2" t="s">
        <v>28</v>
      </c>
      <c r="AG63" s="2" t="s">
        <v>28</v>
      </c>
      <c r="AH63" s="2" t="s">
        <v>28</v>
      </c>
      <c r="AI63" s="2" t="s">
        <v>28</v>
      </c>
      <c r="AJ63" s="2" t="s">
        <v>28</v>
      </c>
      <c r="AK63" s="2" t="s">
        <v>28</v>
      </c>
      <c r="AL63" s="11" t="s">
        <v>28</v>
      </c>
      <c r="AM63" s="11" t="s">
        <v>28</v>
      </c>
      <c r="AN63" s="11"/>
      <c r="AO63" s="11"/>
      <c r="AP63" s="11"/>
      <c r="AQ63" s="11"/>
      <c r="AR63" s="11"/>
      <c r="AS63" s="11"/>
      <c r="AT63" s="11"/>
      <c r="AU63" s="11"/>
      <c r="AV63" s="11"/>
      <c r="AW63" s="13"/>
      <c r="AY63">
        <f t="shared" si="129"/>
        <v>30</v>
      </c>
      <c r="AZ63">
        <f t="shared" si="24"/>
        <v>7.5</v>
      </c>
      <c r="BA63" s="2"/>
      <c r="BB63" s="2"/>
      <c r="BE63" s="29">
        <f t="shared" si="130"/>
        <v>5</v>
      </c>
      <c r="BF63" s="29">
        <f t="array" aca="1" ref="BF63" ca="1">IFERROR(SMALL(IF(OFFSET($A63,,BE63,,50-BE63)="",COLUMN(OFFSET($A63,,BE63,,50-BE63)),9^9),1),"")</f>
        <v>20</v>
      </c>
      <c r="BG63" s="29">
        <f t="array" aca="1" ref="BG63" ca="1">IFERROR(SMALL(IF(OFFSET($A63,,BF63+1,,50-BF63-1)="P",COLUMN(OFFSET($A63,,BF63+1,,50-BF63-1)),9^9),1),"")</f>
        <v>24</v>
      </c>
      <c r="BH63" s="29">
        <f t="array" aca="1" ref="BH63" ca="1">IFERROR(SMALL(IF(OFFSET($A63,,BG63,,50-BG63)="",COLUMN(OFFSET($A63,,BG63,,50-BG63)),9^9),1),"")</f>
        <v>40</v>
      </c>
      <c r="BI63" s="30">
        <f t="shared" si="131"/>
        <v>0.41666666666666669</v>
      </c>
      <c r="BJ63" s="30">
        <f t="shared" ca="1" si="132"/>
        <v>0.5625</v>
      </c>
      <c r="BK63" s="30">
        <f t="shared" ca="1" si="133"/>
        <v>0.60416666666666663</v>
      </c>
      <c r="BL63" s="30">
        <f t="shared" ca="1" si="134"/>
        <v>0.77083333333333326</v>
      </c>
    </row>
    <row r="64" spans="1:64" x14ac:dyDescent="0.35">
      <c r="A64" s="14" t="s">
        <v>24</v>
      </c>
      <c r="B64" s="10" t="s">
        <v>30</v>
      </c>
      <c r="C64" s="11" t="s">
        <v>30</v>
      </c>
      <c r="D64" s="11" t="s">
        <v>30</v>
      </c>
      <c r="E64" s="11" t="s">
        <v>30</v>
      </c>
      <c r="F64" s="11" t="s">
        <v>30</v>
      </c>
      <c r="G64" s="11" t="s">
        <v>30</v>
      </c>
      <c r="H64" s="11" t="s">
        <v>30</v>
      </c>
      <c r="I64" s="11" t="s">
        <v>30</v>
      </c>
      <c r="J64" s="11" t="s">
        <v>30</v>
      </c>
      <c r="K64" s="11" t="s">
        <v>30</v>
      </c>
      <c r="L64" s="11" t="s">
        <v>30</v>
      </c>
      <c r="M64" s="11" t="s">
        <v>30</v>
      </c>
      <c r="N64" s="11" t="s">
        <v>30</v>
      </c>
      <c r="O64" s="11" t="s">
        <v>30</v>
      </c>
      <c r="P64" s="11" t="s">
        <v>30</v>
      </c>
      <c r="Q64" s="11" t="s">
        <v>30</v>
      </c>
      <c r="R64" s="11" t="s">
        <v>30</v>
      </c>
      <c r="S64" s="11" t="s">
        <v>30</v>
      </c>
      <c r="T64" s="11" t="s">
        <v>30</v>
      </c>
      <c r="U64" s="11" t="s">
        <v>30</v>
      </c>
      <c r="V64" s="11" t="s">
        <v>30</v>
      </c>
      <c r="W64" s="11" t="s">
        <v>30</v>
      </c>
      <c r="X64" s="11" t="s">
        <v>30</v>
      </c>
      <c r="Y64" s="11" t="s">
        <v>30</v>
      </c>
      <c r="Z64" s="11" t="s">
        <v>30</v>
      </c>
      <c r="AA64" s="11" t="s">
        <v>30</v>
      </c>
      <c r="AB64" s="11" t="s">
        <v>30</v>
      </c>
      <c r="AC64" s="11" t="s">
        <v>30</v>
      </c>
      <c r="AD64" s="11" t="s">
        <v>30</v>
      </c>
      <c r="AE64" s="11" t="s">
        <v>30</v>
      </c>
      <c r="AF64" s="11" t="s">
        <v>30</v>
      </c>
      <c r="AG64" s="11" t="s">
        <v>30</v>
      </c>
      <c r="AH64" s="11" t="s">
        <v>30</v>
      </c>
      <c r="AI64" s="11" t="s">
        <v>30</v>
      </c>
      <c r="AJ64" s="11" t="s">
        <v>30</v>
      </c>
      <c r="AK64" s="11" t="s">
        <v>30</v>
      </c>
      <c r="AL64" s="11" t="s">
        <v>30</v>
      </c>
      <c r="AM64" s="11" t="s">
        <v>30</v>
      </c>
      <c r="AN64" s="11" t="s">
        <v>30</v>
      </c>
      <c r="AO64" s="11" t="s">
        <v>30</v>
      </c>
      <c r="AP64" s="11" t="s">
        <v>30</v>
      </c>
      <c r="AQ64" s="11" t="s">
        <v>30</v>
      </c>
      <c r="AR64" s="11" t="s">
        <v>30</v>
      </c>
      <c r="AS64" s="11" t="s">
        <v>30</v>
      </c>
      <c r="AT64" s="11" t="s">
        <v>30</v>
      </c>
      <c r="AU64" s="11" t="s">
        <v>30</v>
      </c>
      <c r="AV64" s="11" t="s">
        <v>30</v>
      </c>
      <c r="AW64" s="13" t="s">
        <v>30</v>
      </c>
      <c r="AY64">
        <f t="shared" si="129"/>
        <v>0</v>
      </c>
      <c r="AZ64">
        <f t="shared" si="24"/>
        <v>0</v>
      </c>
      <c r="BA64" s="2"/>
      <c r="BB64" s="2"/>
      <c r="BE64" s="29" t="str">
        <f t="shared" si="130"/>
        <v/>
      </c>
      <c r="BF64" s="29" t="str">
        <f t="array" aca="1" ref="BF64" ca="1">IFERROR(SMALL(IF(OFFSET($A64,,BE64,,50-BE64)="",COLUMN(OFFSET($A64,,BE64,,50-BE64)),9^9),1),"")</f>
        <v/>
      </c>
      <c r="BG64" s="29" t="str">
        <f t="array" aca="1" ref="BG64" ca="1">IFERROR(SMALL(IF(OFFSET($A64,,BF64+1,,50-BF64-1)="P",COLUMN(OFFSET($A64,,BF64+1,,50-BF64-1)),9^9),1),"")</f>
        <v/>
      </c>
      <c r="BH64" s="29" t="str">
        <f t="array" aca="1" ref="BH64" ca="1">IFERROR(SMALL(IF(OFFSET($A64,,BG64,,50-BG64)="",COLUMN(OFFSET($A64,,BG64,,50-BG64)),9^9),1),"")</f>
        <v/>
      </c>
      <c r="BI64" s="30" t="str">
        <f t="shared" si="131"/>
        <v/>
      </c>
      <c r="BJ64" s="30" t="str">
        <f t="shared" ca="1" si="132"/>
        <v/>
      </c>
      <c r="BK64" s="30" t="str">
        <f t="shared" ca="1" si="133"/>
        <v/>
      </c>
      <c r="BL64" s="30" t="str">
        <f t="shared" ca="1" si="134"/>
        <v/>
      </c>
    </row>
    <row r="65" spans="1:64" x14ac:dyDescent="0.35">
      <c r="A65" s="14" t="s">
        <v>25</v>
      </c>
      <c r="B65" s="10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11"/>
      <c r="AW65" s="13"/>
      <c r="AY65">
        <f t="shared" si="129"/>
        <v>0</v>
      </c>
      <c r="AZ65">
        <f t="shared" si="24"/>
        <v>0</v>
      </c>
      <c r="BA65" s="2"/>
      <c r="BB65" s="2"/>
      <c r="BE65" s="29" t="str">
        <f t="shared" si="130"/>
        <v/>
      </c>
      <c r="BF65" s="29" t="str">
        <f t="array" aca="1" ref="BF65" ca="1">IFERROR(SMALL(IF(OFFSET($A65,,BE65,,50-BE65)="",COLUMN(OFFSET($A65,,BE65,,50-BE65)),9^9),1),"")</f>
        <v/>
      </c>
      <c r="BG65" s="29" t="str">
        <f t="array" aca="1" ref="BG65" ca="1">IFERROR(SMALL(IF(OFFSET($A65,,BF65+1,,50-BF65-1)="P",COLUMN(OFFSET($A65,,BF65+1,,50-BF65-1)),9^9),1),"")</f>
        <v/>
      </c>
      <c r="BH65" s="29" t="str">
        <f t="array" aca="1" ref="BH65" ca="1">IFERROR(SMALL(IF(OFFSET($A65,,BG65,,50-BG65)="",COLUMN(OFFSET($A65,,BG65,,50-BG65)),9^9),1),"")</f>
        <v/>
      </c>
      <c r="BI65" s="30" t="str">
        <f t="shared" si="131"/>
        <v/>
      </c>
      <c r="BJ65" s="30" t="str">
        <f t="shared" ca="1" si="132"/>
        <v/>
      </c>
      <c r="BK65" s="30" t="str">
        <f t="shared" ca="1" si="133"/>
        <v/>
      </c>
      <c r="BL65" s="30" t="str">
        <f t="shared" ca="1" si="134"/>
        <v/>
      </c>
    </row>
    <row r="66" spans="1:64" x14ac:dyDescent="0.35">
      <c r="A66" s="14" t="s">
        <v>26</v>
      </c>
      <c r="B66" s="10"/>
      <c r="C66" s="11"/>
      <c r="D66" s="11"/>
      <c r="E66" s="11" t="s">
        <v>29</v>
      </c>
      <c r="F66" s="11" t="s">
        <v>29</v>
      </c>
      <c r="G66" s="11" t="s">
        <v>29</v>
      </c>
      <c r="H66" s="11" t="s">
        <v>29</v>
      </c>
      <c r="I66" s="11" t="s">
        <v>29</v>
      </c>
      <c r="J66" s="11" t="s">
        <v>29</v>
      </c>
      <c r="K66" s="11" t="s">
        <v>29</v>
      </c>
      <c r="L66" s="11" t="s">
        <v>29</v>
      </c>
      <c r="M66" s="11" t="s">
        <v>29</v>
      </c>
      <c r="N66" s="11" t="s">
        <v>29</v>
      </c>
      <c r="O66" s="11" t="s">
        <v>29</v>
      </c>
      <c r="P66" s="11" t="s">
        <v>29</v>
      </c>
      <c r="Q66" s="11"/>
      <c r="R66" s="11"/>
      <c r="S66" s="11"/>
      <c r="T66" s="8" t="s">
        <v>28</v>
      </c>
      <c r="U66" s="8" t="s">
        <v>28</v>
      </c>
      <c r="V66" s="8" t="s">
        <v>28</v>
      </c>
      <c r="W66" s="8" t="s">
        <v>28</v>
      </c>
      <c r="X66" s="8" t="s">
        <v>28</v>
      </c>
      <c r="Y66" s="8" t="s">
        <v>28</v>
      </c>
      <c r="Z66" s="8" t="s">
        <v>28</v>
      </c>
      <c r="AA66" s="8" t="s">
        <v>28</v>
      </c>
      <c r="AB66" s="8" t="s">
        <v>28</v>
      </c>
      <c r="AC66" s="8" t="s">
        <v>28</v>
      </c>
      <c r="AD66" s="8" t="s">
        <v>28</v>
      </c>
      <c r="AE66" s="8" t="s">
        <v>28</v>
      </c>
      <c r="AF66" s="8" t="s">
        <v>28</v>
      </c>
      <c r="AG66" s="8" t="s">
        <v>28</v>
      </c>
      <c r="AH66" s="8" t="s">
        <v>28</v>
      </c>
      <c r="AI66" s="8" t="s">
        <v>28</v>
      </c>
      <c r="AJ66" s="8" t="s">
        <v>28</v>
      </c>
      <c r="AK66" s="8" t="s">
        <v>28</v>
      </c>
      <c r="AL66" s="8" t="s">
        <v>28</v>
      </c>
      <c r="AM66" s="8" t="s">
        <v>28</v>
      </c>
      <c r="AN66" s="8"/>
      <c r="AO66" s="8"/>
      <c r="AP66" s="8"/>
      <c r="AQ66" s="8"/>
      <c r="AR66" s="11"/>
      <c r="AS66" s="11"/>
      <c r="AT66" s="11"/>
      <c r="AU66" s="11"/>
      <c r="AV66" s="11"/>
      <c r="AW66" s="13"/>
      <c r="AY66">
        <f t="shared" si="129"/>
        <v>32</v>
      </c>
      <c r="AZ66">
        <f t="shared" si="24"/>
        <v>8</v>
      </c>
      <c r="BA66" s="2"/>
      <c r="BB66" s="2"/>
      <c r="BE66" s="29">
        <f t="shared" si="130"/>
        <v>19</v>
      </c>
      <c r="BF66" s="29">
        <f t="array" aca="1" ref="BF66" ca="1">IFERROR(SMALL(IF(OFFSET($A66,,BE66,,50-BE66)="",COLUMN(OFFSET($A66,,BE66,,50-BE66)),9^9),1),"")</f>
        <v>40</v>
      </c>
      <c r="BG66" s="29">
        <f t="array" aca="1" ref="BG66" ca="1">IFERROR(SMALL(IF(OFFSET($A66,,BF66+1,,50-BF66-1)="P",COLUMN(OFFSET($A66,,BF66+1,,50-BF66-1)),9^9),1),"")</f>
        <v>387420489</v>
      </c>
      <c r="BH66" s="29" t="str">
        <f t="array" aca="1" ref="BH66" ca="1">IFERROR(SMALL(IF(OFFSET($A66,,BG66,,50-BG66)="",COLUMN(OFFSET($A66,,BG66,,50-BG66)),9^9),1),"")</f>
        <v/>
      </c>
      <c r="BI66" s="30">
        <f t="shared" si="131"/>
        <v>0.5625</v>
      </c>
      <c r="BJ66" s="30">
        <f t="shared" ca="1" si="132"/>
        <v>0.77083333333333326</v>
      </c>
      <c r="BK66" s="30" t="str">
        <f t="shared" ca="1" si="133"/>
        <v/>
      </c>
      <c r="BL66" s="30" t="str">
        <f t="shared" ca="1" si="134"/>
        <v/>
      </c>
    </row>
    <row r="67" spans="1:64" x14ac:dyDescent="0.35">
      <c r="A67" s="16"/>
      <c r="B67" s="10"/>
      <c r="C67" s="11"/>
      <c r="D67" s="11"/>
      <c r="E67" s="11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11"/>
      <c r="AS67" s="11"/>
      <c r="AT67" s="11"/>
      <c r="AU67" s="11"/>
      <c r="AV67" s="11"/>
      <c r="AW67" s="13"/>
      <c r="AZ67">
        <f t="shared" si="24"/>
        <v>0</v>
      </c>
      <c r="BA67" s="2"/>
      <c r="BB67" s="2"/>
    </row>
    <row r="68" spans="1:64" x14ac:dyDescent="0.35">
      <c r="A68" s="17"/>
      <c r="B68" s="10">
        <f>SUMPRODUCT(N(B49:B67=$BA$1))</f>
        <v>2</v>
      </c>
      <c r="C68" s="10">
        <f t="shared" ref="C68" si="135">SUMPRODUCT(N(C49:C67=$BA$1))</f>
        <v>2</v>
      </c>
      <c r="D68" s="10">
        <f t="shared" ref="D68" si="136">SUMPRODUCT(N(D49:D67=$BA$1))</f>
        <v>3</v>
      </c>
      <c r="E68" s="10">
        <f t="shared" ref="E68" si="137">SUMPRODUCT(N(E49:E67=$BA$1))</f>
        <v>3</v>
      </c>
      <c r="F68" s="10">
        <f t="shared" ref="F68" si="138">SUMPRODUCT(N(F49:F67=$BA$1))</f>
        <v>5</v>
      </c>
      <c r="G68" s="10">
        <f t="shared" ref="G68" si="139">SUMPRODUCT(N(G49:G67=$BA$1))</f>
        <v>5</v>
      </c>
      <c r="H68" s="10">
        <f t="shared" ref="H68" si="140">SUMPRODUCT(N(H49:H67=$BA$1))</f>
        <v>9</v>
      </c>
      <c r="I68" s="10">
        <f t="shared" ref="I68" si="141">SUMPRODUCT(N(I49:I67=$BA$1))</f>
        <v>9</v>
      </c>
      <c r="J68" s="10">
        <f t="shared" ref="J68" si="142">SUMPRODUCT(N(J49:J67=$BA$1))</f>
        <v>9</v>
      </c>
      <c r="K68" s="10">
        <f t="shared" ref="K68" si="143">SUMPRODUCT(N(K49:K67=$BA$1))</f>
        <v>9</v>
      </c>
      <c r="L68" s="10">
        <f t="shared" ref="L68" si="144">SUMPRODUCT(N(L49:L67=$BA$1))</f>
        <v>9</v>
      </c>
      <c r="M68" s="10">
        <f t="shared" ref="M68" si="145">SUMPRODUCT(N(M49:M67=$BA$1))</f>
        <v>9</v>
      </c>
      <c r="N68" s="10">
        <f t="shared" ref="N68" si="146">SUMPRODUCT(N(N49:N67=$BA$1))</f>
        <v>9</v>
      </c>
      <c r="O68" s="10">
        <f t="shared" ref="O68" si="147">SUMPRODUCT(N(O49:O67=$BA$1))</f>
        <v>9</v>
      </c>
      <c r="P68" s="10">
        <f t="shared" ref="P68" si="148">SUMPRODUCT(N(P49:P67=$BA$1))</f>
        <v>9</v>
      </c>
      <c r="Q68" s="10">
        <f t="shared" ref="Q68" si="149">SUMPRODUCT(N(Q49:Q67=$BA$1))</f>
        <v>9</v>
      </c>
      <c r="R68" s="10">
        <f t="shared" ref="R68" si="150">SUMPRODUCT(N(R49:R67=$BA$1))</f>
        <v>10</v>
      </c>
      <c r="S68" s="10">
        <f t="shared" ref="S68" si="151">SUMPRODUCT(N(S49:S67=$BA$1))</f>
        <v>9</v>
      </c>
      <c r="T68" s="10">
        <f t="shared" ref="T68" si="152">SUMPRODUCT(N(T49:T67=$BA$1))</f>
        <v>9</v>
      </c>
      <c r="U68" s="10">
        <f t="shared" ref="U68" si="153">SUMPRODUCT(N(U49:U67=$BA$1))</f>
        <v>9</v>
      </c>
      <c r="V68" s="10">
        <f t="shared" ref="V68" si="154">SUMPRODUCT(N(V49:V67=$BA$1))</f>
        <v>9</v>
      </c>
      <c r="W68" s="10">
        <f t="shared" ref="W68" si="155">SUMPRODUCT(N(W49:W67=$BA$1))</f>
        <v>9</v>
      </c>
      <c r="X68" s="10">
        <f t="shared" ref="X68" si="156">SUMPRODUCT(N(X49:X67=$BA$1))</f>
        <v>9</v>
      </c>
      <c r="Y68" s="10">
        <f t="shared" ref="Y68" si="157">SUMPRODUCT(N(Y49:Y67=$BA$1))</f>
        <v>8</v>
      </c>
      <c r="Z68" s="10">
        <f t="shared" ref="Z68" si="158">SUMPRODUCT(N(Z49:Z67=$BA$1))</f>
        <v>8</v>
      </c>
      <c r="AA68" s="10">
        <f t="shared" ref="AA68" si="159">SUMPRODUCT(N(AA49:AA67=$BA$1))</f>
        <v>8</v>
      </c>
      <c r="AB68" s="10">
        <f t="shared" ref="AB68" si="160">SUMPRODUCT(N(AB49:AB67=$BA$1))</f>
        <v>8</v>
      </c>
      <c r="AC68" s="10">
        <f t="shared" ref="AC68" si="161">SUMPRODUCT(N(AC49:AC67=$BA$1))</f>
        <v>8</v>
      </c>
      <c r="AD68" s="10">
        <f t="shared" ref="AD68" si="162">SUMPRODUCT(N(AD49:AD67=$BA$1))</f>
        <v>8</v>
      </c>
      <c r="AE68" s="10">
        <f t="shared" ref="AE68" si="163">SUMPRODUCT(N(AE49:AE67=$BA$1))</f>
        <v>8</v>
      </c>
      <c r="AF68" s="10">
        <f t="shared" ref="AF68" si="164">SUMPRODUCT(N(AF49:AF67=$BA$1))</f>
        <v>8</v>
      </c>
      <c r="AG68" s="10">
        <f t="shared" ref="AG68" si="165">SUMPRODUCT(N(AG49:AG67=$BA$1))</f>
        <v>8</v>
      </c>
      <c r="AH68" s="10">
        <f t="shared" ref="AH68" si="166">SUMPRODUCT(N(AH49:AH67=$BA$1))</f>
        <v>8</v>
      </c>
      <c r="AI68" s="10">
        <f t="shared" ref="AI68" si="167">SUMPRODUCT(N(AI49:AI67=$BA$1))</f>
        <v>8</v>
      </c>
      <c r="AJ68" s="10">
        <f t="shared" ref="AJ68" si="168">SUMPRODUCT(N(AJ49:AJ67=$BA$1))</f>
        <v>8</v>
      </c>
      <c r="AK68" s="10">
        <f t="shared" ref="AK68" si="169">SUMPRODUCT(N(AK49:AK67=$BA$1))</f>
        <v>8</v>
      </c>
      <c r="AL68" s="10">
        <f t="shared" ref="AL68" si="170">SUMPRODUCT(N(AL49:AL67=$BA$1))</f>
        <v>8</v>
      </c>
      <c r="AM68" s="10">
        <f t="shared" ref="AM68" si="171">SUMPRODUCT(N(AM49:AM67=$BA$1))</f>
        <v>8</v>
      </c>
      <c r="AN68" s="10">
        <f t="shared" ref="AN68" si="172">SUMPRODUCT(N(AN49:AN67=$BA$1))</f>
        <v>3</v>
      </c>
      <c r="AO68" s="10">
        <f t="shared" ref="AO68" si="173">SUMPRODUCT(N(AO49:AO67=$BA$1))</f>
        <v>3</v>
      </c>
      <c r="AP68" s="10">
        <f t="shared" ref="AP68" si="174">SUMPRODUCT(N(AP49:AP67=$BA$1))</f>
        <v>0</v>
      </c>
      <c r="AQ68" s="10">
        <f t="shared" ref="AQ68" si="175">SUMPRODUCT(N(AQ49:AQ67=$BA$1))</f>
        <v>0</v>
      </c>
      <c r="AR68" s="10">
        <f t="shared" ref="AR68" si="176">SUMPRODUCT(N(AR49:AR67=$BA$1))</f>
        <v>0</v>
      </c>
      <c r="AS68" s="10">
        <f t="shared" ref="AS68" si="177">SUMPRODUCT(N(AS49:AS67=$BA$1))</f>
        <v>0</v>
      </c>
      <c r="AT68" s="10">
        <f t="shared" ref="AT68" si="178">SUMPRODUCT(N(AT49:AT67=$BA$1))</f>
        <v>0</v>
      </c>
      <c r="AU68" s="10">
        <f t="shared" ref="AU68" si="179">SUMPRODUCT(N(AU49:AU67=$BA$1))</f>
        <v>0</v>
      </c>
      <c r="AV68" s="10">
        <f t="shared" ref="AV68" si="180">SUMPRODUCT(N(AV49:AV67=$BA$1))</f>
        <v>0</v>
      </c>
      <c r="AW68" s="10">
        <f t="shared" ref="AW68" si="181">SUMPRODUCT(N(AW49:AW67=$BA$1))</f>
        <v>0</v>
      </c>
      <c r="AZ68">
        <f t="shared" si="24"/>
        <v>0</v>
      </c>
      <c r="BA68" s="2"/>
      <c r="BB68" s="2"/>
    </row>
    <row r="69" spans="1:64" x14ac:dyDescent="0.35">
      <c r="A69" s="3" t="s">
        <v>3</v>
      </c>
      <c r="B69" s="39">
        <v>0.375</v>
      </c>
      <c r="C69" s="40"/>
      <c r="D69" s="39">
        <f>B69+1/24/2</f>
        <v>0.39583333333333331</v>
      </c>
      <c r="E69" s="40"/>
      <c r="F69" s="39">
        <f t="shared" ref="F69" si="182">D69+1/24/2</f>
        <v>0.41666666666666663</v>
      </c>
      <c r="G69" s="40"/>
      <c r="H69" s="39">
        <f t="shared" ref="H69" si="183">F69+1/24/2</f>
        <v>0.43749999999999994</v>
      </c>
      <c r="I69" s="40"/>
      <c r="J69" s="39">
        <f t="shared" ref="J69" si="184">H69+1/24/2</f>
        <v>0.45833333333333326</v>
      </c>
      <c r="K69" s="40"/>
      <c r="L69" s="39">
        <f t="shared" ref="L69" si="185">J69+1/24/2</f>
        <v>0.47916666666666657</v>
      </c>
      <c r="M69" s="40"/>
      <c r="N69" s="39">
        <f t="shared" ref="N69" si="186">L69+1/24/2</f>
        <v>0.49999999999999989</v>
      </c>
      <c r="O69" s="40"/>
      <c r="P69" s="39">
        <f t="shared" ref="P69" si="187">N69+1/24/2</f>
        <v>0.52083333333333326</v>
      </c>
      <c r="Q69" s="40"/>
      <c r="R69" s="39">
        <f t="shared" ref="R69" si="188">P69+1/24/2</f>
        <v>0.54166666666666663</v>
      </c>
      <c r="S69" s="40"/>
      <c r="T69" s="39">
        <f t="shared" ref="T69" si="189">R69+1/24/2</f>
        <v>0.5625</v>
      </c>
      <c r="U69" s="40"/>
      <c r="V69" s="39">
        <f t="shared" ref="V69" si="190">T69+1/24/2</f>
        <v>0.58333333333333337</v>
      </c>
      <c r="W69" s="40"/>
      <c r="X69" s="39">
        <f t="shared" ref="X69" si="191">V69+1/24/2</f>
        <v>0.60416666666666674</v>
      </c>
      <c r="Y69" s="40"/>
      <c r="Z69" s="39">
        <f t="shared" ref="Z69" si="192">X69+1/24/2</f>
        <v>0.62500000000000011</v>
      </c>
      <c r="AA69" s="40"/>
      <c r="AB69" s="39">
        <f t="shared" ref="AB69" si="193">Z69+1/24/2</f>
        <v>0.64583333333333348</v>
      </c>
      <c r="AC69" s="40"/>
      <c r="AD69" s="39">
        <f t="shared" ref="AD69" si="194">AB69+1/24/2</f>
        <v>0.66666666666666685</v>
      </c>
      <c r="AE69" s="40"/>
      <c r="AF69" s="39">
        <f t="shared" ref="AF69" si="195">AD69+1/24/2</f>
        <v>0.68750000000000022</v>
      </c>
      <c r="AG69" s="40"/>
      <c r="AH69" s="39">
        <f t="shared" ref="AH69" si="196">AF69+1/24/2</f>
        <v>0.70833333333333359</v>
      </c>
      <c r="AI69" s="40"/>
      <c r="AJ69" s="39">
        <f t="shared" ref="AJ69" si="197">AH69+1/24/2</f>
        <v>0.72916666666666696</v>
      </c>
      <c r="AK69" s="40"/>
      <c r="AL69" s="39">
        <f t="shared" ref="AL69" si="198">AJ69+1/24/2</f>
        <v>0.75000000000000033</v>
      </c>
      <c r="AM69" s="40"/>
      <c r="AN69" s="39">
        <f t="shared" ref="AN69" si="199">AL69+1/24/2</f>
        <v>0.7708333333333337</v>
      </c>
      <c r="AO69" s="40"/>
      <c r="AP69" s="39">
        <f t="shared" ref="AP69" si="200">AN69+1/24/2</f>
        <v>0.79166666666666707</v>
      </c>
      <c r="AQ69" s="40"/>
      <c r="AR69" s="39">
        <f t="shared" ref="AR69" si="201">AP69+1/24/2</f>
        <v>0.81250000000000044</v>
      </c>
      <c r="AS69" s="40"/>
      <c r="AT69" s="39">
        <f t="shared" ref="AT69" si="202">AR69+1/24/2</f>
        <v>0.83333333333333381</v>
      </c>
      <c r="AU69" s="40"/>
      <c r="AV69" s="39">
        <f t="shared" ref="AV69" si="203">AT69+1/24/2</f>
        <v>0.85416666666666718</v>
      </c>
      <c r="AW69" s="40"/>
      <c r="AZ69">
        <f t="shared" ref="AZ69:AZ132" si="204">AY69/4</f>
        <v>0</v>
      </c>
      <c r="BA69" s="2"/>
      <c r="BB69" s="2"/>
    </row>
    <row r="70" spans="1:64" x14ac:dyDescent="0.35">
      <c r="A70" s="21" t="s">
        <v>8</v>
      </c>
      <c r="B70" s="7" t="s">
        <v>28</v>
      </c>
      <c r="C70" s="8" t="s">
        <v>28</v>
      </c>
      <c r="D70" s="8" t="s">
        <v>28</v>
      </c>
      <c r="E70" s="8" t="s">
        <v>28</v>
      </c>
      <c r="F70" s="8" t="s">
        <v>28</v>
      </c>
      <c r="G70" s="8" t="s">
        <v>28</v>
      </c>
      <c r="H70" s="8" t="s">
        <v>28</v>
      </c>
      <c r="I70" s="8" t="s">
        <v>28</v>
      </c>
      <c r="J70" s="8" t="s">
        <v>28</v>
      </c>
      <c r="K70" s="8" t="s">
        <v>28</v>
      </c>
      <c r="L70" s="8" t="s">
        <v>28</v>
      </c>
      <c r="M70" s="8" t="s">
        <v>28</v>
      </c>
      <c r="N70" s="8" t="s">
        <v>28</v>
      </c>
      <c r="O70" s="8" t="s">
        <v>28</v>
      </c>
      <c r="P70" s="8" t="s">
        <v>28</v>
      </c>
      <c r="Q70" s="8" t="s">
        <v>28</v>
      </c>
      <c r="R70" s="8" t="s">
        <v>28</v>
      </c>
      <c r="S70" s="8" t="s">
        <v>28</v>
      </c>
      <c r="T70" s="8" t="s">
        <v>28</v>
      </c>
      <c r="U70" s="8" t="s">
        <v>28</v>
      </c>
      <c r="V70" s="8" t="s">
        <v>28</v>
      </c>
      <c r="W70" s="8" t="s">
        <v>28</v>
      </c>
      <c r="X70" s="8" t="s">
        <v>28</v>
      </c>
      <c r="Y70" s="8" t="s">
        <v>28</v>
      </c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9"/>
      <c r="AY70">
        <f>SUMPRODUCT((B70:AW70=$BA$1)+(B70:AW70=$BB$1))</f>
        <v>24</v>
      </c>
      <c r="AZ70">
        <f t="shared" si="204"/>
        <v>6</v>
      </c>
      <c r="BA70" s="2"/>
      <c r="BB70" s="2"/>
      <c r="BE70" s="29">
        <f>IFERROR(MATCH("P",B70:AW70,0),"")</f>
        <v>1</v>
      </c>
      <c r="BF70" s="29">
        <f t="array" aca="1" ref="BF70" ca="1">IFERROR(SMALL(IF(OFFSET($A70,,BE70,,50-BE70)="",COLUMN(OFFSET($A70,,BE70,,50-BE70)),9^9),1),"")</f>
        <v>26</v>
      </c>
      <c r="BG70" s="29">
        <f t="array" aca="1" ref="BG70" ca="1">IFERROR(SMALL(IF(OFFSET($A70,,BF70+1,,50-BF70-1)="P",COLUMN(OFFSET($A70,,BF70+1,,50-BF70-1)),9^9),1),"")</f>
        <v>387420489</v>
      </c>
      <c r="BH70" s="29" t="str">
        <f t="array" aca="1" ref="BH70" ca="1">IFERROR(SMALL(IF(OFFSET($A70,,BG70,,50-BG70)="",COLUMN(OFFSET($A70,,BG70,,50-BG70)),9^9),1),"")</f>
        <v/>
      </c>
      <c r="BI70" s="30">
        <f>IFERROR($B$3+(BE70-1)/24/4,"")</f>
        <v>0.375</v>
      </c>
      <c r="BJ70" s="30">
        <f ca="1">IFERROR($B$3+(BF70-2)/24/4,"")</f>
        <v>0.625</v>
      </c>
      <c r="BK70" s="30" t="str">
        <f ca="1">IFERROR(IF(BG70&gt;50,"",$B$3+(BG70-2)/24/4),"")</f>
        <v/>
      </c>
      <c r="BL70" s="30" t="str">
        <f ca="1">IFERROR($B$3+(BH70-2)/24/4,"")</f>
        <v/>
      </c>
    </row>
    <row r="71" spans="1:64" x14ac:dyDescent="0.35">
      <c r="A71" s="22" t="s">
        <v>9</v>
      </c>
      <c r="B71" s="10"/>
      <c r="C71" s="11"/>
      <c r="D71" s="11"/>
      <c r="E71" s="11"/>
      <c r="F71" s="11" t="s">
        <v>28</v>
      </c>
      <c r="G71" s="11" t="s">
        <v>28</v>
      </c>
      <c r="H71" s="11" t="s">
        <v>28</v>
      </c>
      <c r="I71" s="11" t="s">
        <v>28</v>
      </c>
      <c r="J71" s="11" t="s">
        <v>28</v>
      </c>
      <c r="K71" s="11" t="s">
        <v>28</v>
      </c>
      <c r="L71" s="11" t="s">
        <v>28</v>
      </c>
      <c r="M71" s="11" t="s">
        <v>28</v>
      </c>
      <c r="N71" s="11" t="s">
        <v>28</v>
      </c>
      <c r="O71" s="11" t="s">
        <v>28</v>
      </c>
      <c r="P71" s="11" t="s">
        <v>28</v>
      </c>
      <c r="Q71" s="11" t="s">
        <v>28</v>
      </c>
      <c r="R71" s="11"/>
      <c r="S71" s="11"/>
      <c r="T71" s="11"/>
      <c r="U71" s="11"/>
      <c r="V71" s="11" t="s">
        <v>28</v>
      </c>
      <c r="W71" s="11" t="s">
        <v>28</v>
      </c>
      <c r="X71" s="11" t="s">
        <v>28</v>
      </c>
      <c r="Y71" s="11" t="s">
        <v>28</v>
      </c>
      <c r="Z71" s="11" t="s">
        <v>28</v>
      </c>
      <c r="AA71" s="11" t="s">
        <v>28</v>
      </c>
      <c r="AB71" s="11" t="s">
        <v>28</v>
      </c>
      <c r="AC71" s="11" t="s">
        <v>28</v>
      </c>
      <c r="AD71" s="11" t="s">
        <v>28</v>
      </c>
      <c r="AE71" s="11" t="s">
        <v>28</v>
      </c>
      <c r="AF71" s="11" t="s">
        <v>28</v>
      </c>
      <c r="AG71" s="11" t="s">
        <v>28</v>
      </c>
      <c r="AH71" s="11" t="s">
        <v>28</v>
      </c>
      <c r="AI71" s="11" t="s">
        <v>28</v>
      </c>
      <c r="AJ71" s="11" t="s">
        <v>28</v>
      </c>
      <c r="AK71" s="11" t="s">
        <v>28</v>
      </c>
      <c r="AL71" s="11" t="s">
        <v>28</v>
      </c>
      <c r="AM71" s="11" t="s">
        <v>28</v>
      </c>
      <c r="AN71" s="11" t="s">
        <v>28</v>
      </c>
      <c r="AO71" s="11" t="s">
        <v>28</v>
      </c>
      <c r="AP71" s="11"/>
      <c r="AQ71" s="11"/>
      <c r="AR71" s="11"/>
      <c r="AS71" s="11"/>
      <c r="AT71" s="11"/>
      <c r="AU71" s="11"/>
      <c r="AV71" s="11"/>
      <c r="AW71" s="13"/>
      <c r="AY71">
        <f t="shared" ref="AY71:AY88" si="205">SUMPRODUCT((B71:AW71=$BA$1)+(B71:AW71=$BB$1))</f>
        <v>32</v>
      </c>
      <c r="AZ71">
        <f t="shared" si="204"/>
        <v>8</v>
      </c>
      <c r="BA71" s="2"/>
      <c r="BB71" s="2"/>
      <c r="BE71" s="29">
        <f t="shared" ref="BE71:BE88" si="206">IFERROR(MATCH("P",B71:AW71,0),"")</f>
        <v>5</v>
      </c>
      <c r="BF71" s="29">
        <f t="array" aca="1" ref="BF71" ca="1">IFERROR(SMALL(IF(OFFSET($A71,,BE71,,50-BE71)="",COLUMN(OFFSET($A71,,BE71,,50-BE71)),9^9),1),"")</f>
        <v>18</v>
      </c>
      <c r="BG71" s="29">
        <f t="array" aca="1" ref="BG71" ca="1">IFERROR(SMALL(IF(OFFSET($A71,,BF71+1,,50-BF71-1)="P",COLUMN(OFFSET($A71,,BF71+1,,50-BF71-1)),9^9),1),"")</f>
        <v>22</v>
      </c>
      <c r="BH71" s="29">
        <f t="array" aca="1" ref="BH71" ca="1">IFERROR(SMALL(IF(OFFSET($A71,,BG71,,50-BG71)="",COLUMN(OFFSET($A71,,BG71,,50-BG71)),9^9),1),"")</f>
        <v>42</v>
      </c>
      <c r="BI71" s="30">
        <f t="shared" ref="BI71:BI88" si="207">IFERROR($B$3+(BE71-1)/24/4,"")</f>
        <v>0.41666666666666669</v>
      </c>
      <c r="BJ71" s="30">
        <f t="shared" ref="BJ71:BJ88" ca="1" si="208">IFERROR($B$3+(BF71-2)/24/4,"")</f>
        <v>0.54166666666666663</v>
      </c>
      <c r="BK71" s="30">
        <f t="shared" ref="BK71:BK88" ca="1" si="209">IFERROR(IF(BG71&gt;50,"",$B$3+(BG71-2)/24/4),"")</f>
        <v>0.58333333333333337</v>
      </c>
      <c r="BL71" s="30">
        <f t="shared" ref="BL71:BL88" ca="1" si="210">IFERROR($B$3+(BH71-2)/24/4,"")</f>
        <v>0.79166666666666674</v>
      </c>
    </row>
    <row r="72" spans="1:64" x14ac:dyDescent="0.35">
      <c r="A72" s="14" t="s">
        <v>10</v>
      </c>
      <c r="B72" s="10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 t="s">
        <v>28</v>
      </c>
      <c r="S72" s="11" t="s">
        <v>28</v>
      </c>
      <c r="T72" s="11" t="s">
        <v>28</v>
      </c>
      <c r="U72" s="11" t="s">
        <v>28</v>
      </c>
      <c r="V72" s="11" t="s">
        <v>28</v>
      </c>
      <c r="W72" s="11" t="s">
        <v>28</v>
      </c>
      <c r="X72" s="11" t="s">
        <v>28</v>
      </c>
      <c r="Y72" s="11" t="s">
        <v>28</v>
      </c>
      <c r="Z72" s="11" t="s">
        <v>28</v>
      </c>
      <c r="AA72" s="11" t="s">
        <v>28</v>
      </c>
      <c r="AB72" s="11" t="s">
        <v>28</v>
      </c>
      <c r="AC72" s="11" t="s">
        <v>28</v>
      </c>
      <c r="AD72" s="11" t="s">
        <v>28</v>
      </c>
      <c r="AE72" s="11" t="s">
        <v>28</v>
      </c>
      <c r="AF72" s="11" t="s">
        <v>28</v>
      </c>
      <c r="AG72" s="11" t="s">
        <v>28</v>
      </c>
      <c r="AH72" s="11" t="s">
        <v>28</v>
      </c>
      <c r="AI72" s="11" t="s">
        <v>28</v>
      </c>
      <c r="AJ72" s="11" t="s">
        <v>28</v>
      </c>
      <c r="AK72" s="11" t="s">
        <v>28</v>
      </c>
      <c r="AL72" s="11" t="s">
        <v>28</v>
      </c>
      <c r="AM72" s="11" t="s">
        <v>28</v>
      </c>
      <c r="AN72" s="11" t="s">
        <v>28</v>
      </c>
      <c r="AO72" s="11" t="s">
        <v>28</v>
      </c>
      <c r="AP72" s="11"/>
      <c r="AQ72" s="11"/>
      <c r="AR72" s="11"/>
      <c r="AS72" s="11"/>
      <c r="AT72" s="11"/>
      <c r="AU72" s="11"/>
      <c r="AV72" s="11"/>
      <c r="AW72" s="13"/>
      <c r="AY72">
        <f t="shared" si="205"/>
        <v>24</v>
      </c>
      <c r="AZ72">
        <f t="shared" si="204"/>
        <v>6</v>
      </c>
      <c r="BA72" s="2"/>
      <c r="BB72" s="2"/>
      <c r="BE72" s="29">
        <f t="shared" si="206"/>
        <v>17</v>
      </c>
      <c r="BF72" s="29">
        <f t="array" aca="1" ref="BF72" ca="1">IFERROR(SMALL(IF(OFFSET($A72,,BE72,,50-BE72)="",COLUMN(OFFSET($A72,,BE72,,50-BE72)),9^9),1),"")</f>
        <v>42</v>
      </c>
      <c r="BG72" s="29">
        <f t="array" aca="1" ref="BG72" ca="1">IFERROR(SMALL(IF(OFFSET($A72,,BF72+1,,50-BF72-1)="P",COLUMN(OFFSET($A72,,BF72+1,,50-BF72-1)),9^9),1),"")</f>
        <v>387420489</v>
      </c>
      <c r="BH72" s="29" t="str">
        <f t="array" aca="1" ref="BH72" ca="1">IFERROR(SMALL(IF(OFFSET($A72,,BG72,,50-BG72)="",COLUMN(OFFSET($A72,,BG72,,50-BG72)),9^9),1),"")</f>
        <v/>
      </c>
      <c r="BI72" s="30">
        <f t="shared" si="207"/>
        <v>0.54166666666666663</v>
      </c>
      <c r="BJ72" s="30">
        <f t="shared" ca="1" si="208"/>
        <v>0.79166666666666674</v>
      </c>
      <c r="BK72" s="30" t="str">
        <f t="shared" ca="1" si="209"/>
        <v/>
      </c>
      <c r="BL72" s="30" t="str">
        <f t="shared" ca="1" si="210"/>
        <v/>
      </c>
    </row>
    <row r="73" spans="1:64" x14ac:dyDescent="0.35">
      <c r="A73" s="6" t="s">
        <v>11</v>
      </c>
      <c r="B73" s="10"/>
      <c r="C73" s="11"/>
      <c r="D73" s="11"/>
      <c r="E73" s="11"/>
      <c r="F73" s="11"/>
      <c r="G73" s="11"/>
      <c r="H73" s="11" t="s">
        <v>28</v>
      </c>
      <c r="I73" s="11" t="s">
        <v>28</v>
      </c>
      <c r="J73" s="11" t="s">
        <v>28</v>
      </c>
      <c r="K73" s="11" t="s">
        <v>28</v>
      </c>
      <c r="L73" s="11" t="s">
        <v>28</v>
      </c>
      <c r="M73" s="11" t="s">
        <v>28</v>
      </c>
      <c r="N73" s="11" t="s">
        <v>28</v>
      </c>
      <c r="O73" s="11" t="s">
        <v>28</v>
      </c>
      <c r="P73" s="11" t="s">
        <v>28</v>
      </c>
      <c r="Q73" s="11" t="s">
        <v>28</v>
      </c>
      <c r="R73" s="11" t="s">
        <v>28</v>
      </c>
      <c r="S73" s="11" t="s">
        <v>28</v>
      </c>
      <c r="T73" s="11" t="s">
        <v>28</v>
      </c>
      <c r="U73" s="11" t="s">
        <v>28</v>
      </c>
      <c r="V73" s="11" t="s">
        <v>28</v>
      </c>
      <c r="W73" s="11" t="s">
        <v>28</v>
      </c>
      <c r="X73" s="11"/>
      <c r="Y73" s="11"/>
      <c r="Z73" s="11"/>
      <c r="AA73" s="11"/>
      <c r="AB73" s="11" t="s">
        <v>28</v>
      </c>
      <c r="AC73" s="11" t="s">
        <v>28</v>
      </c>
      <c r="AD73" s="11" t="s">
        <v>28</v>
      </c>
      <c r="AE73" s="11" t="s">
        <v>28</v>
      </c>
      <c r="AF73" s="11" t="s">
        <v>28</v>
      </c>
      <c r="AG73" s="11" t="s">
        <v>28</v>
      </c>
      <c r="AH73" s="11" t="s">
        <v>28</v>
      </c>
      <c r="AI73" s="11" t="s">
        <v>28</v>
      </c>
      <c r="AJ73" s="11" t="s">
        <v>28</v>
      </c>
      <c r="AK73" s="11" t="s">
        <v>28</v>
      </c>
      <c r="AL73" s="11" t="s">
        <v>28</v>
      </c>
      <c r="AM73" s="11" t="s">
        <v>28</v>
      </c>
      <c r="AN73" s="11" t="s">
        <v>28</v>
      </c>
      <c r="AO73" s="11" t="s">
        <v>28</v>
      </c>
      <c r="AP73" s="11"/>
      <c r="AQ73" s="11"/>
      <c r="AR73" s="11"/>
      <c r="AS73" s="11"/>
      <c r="AT73" s="11"/>
      <c r="AU73" s="11"/>
      <c r="AV73" s="11"/>
      <c r="AW73" s="13"/>
      <c r="AY73">
        <f t="shared" si="205"/>
        <v>30</v>
      </c>
      <c r="AZ73">
        <f t="shared" si="204"/>
        <v>7.5</v>
      </c>
      <c r="BA73" s="2"/>
      <c r="BB73" s="2"/>
      <c r="BE73" s="29">
        <f t="shared" si="206"/>
        <v>7</v>
      </c>
      <c r="BF73" s="29">
        <f t="array" aca="1" ref="BF73" ca="1">IFERROR(SMALL(IF(OFFSET($A73,,BE73,,50-BE73)="",COLUMN(OFFSET($A73,,BE73,,50-BE73)),9^9),1),"")</f>
        <v>24</v>
      </c>
      <c r="BG73" s="29">
        <f t="array" aca="1" ref="BG73" ca="1">IFERROR(SMALL(IF(OFFSET($A73,,BF73+1,,50-BF73-1)="P",COLUMN(OFFSET($A73,,BF73+1,,50-BF73-1)),9^9),1),"")</f>
        <v>28</v>
      </c>
      <c r="BH73" s="29">
        <f t="array" aca="1" ref="BH73" ca="1">IFERROR(SMALL(IF(OFFSET($A73,,BG73,,50-BG73)="",COLUMN(OFFSET($A73,,BG73,,50-BG73)),9^9),1),"")</f>
        <v>42</v>
      </c>
      <c r="BI73" s="30">
        <f t="shared" si="207"/>
        <v>0.4375</v>
      </c>
      <c r="BJ73" s="30">
        <f t="shared" ca="1" si="208"/>
        <v>0.60416666666666663</v>
      </c>
      <c r="BK73" s="30">
        <f t="shared" ca="1" si="209"/>
        <v>0.64583333333333326</v>
      </c>
      <c r="BL73" s="30">
        <f t="shared" ca="1" si="210"/>
        <v>0.79166666666666674</v>
      </c>
    </row>
    <row r="74" spans="1:64" x14ac:dyDescent="0.35">
      <c r="A74" s="15" t="s">
        <v>12</v>
      </c>
      <c r="B74" s="10"/>
      <c r="C74" s="11"/>
      <c r="D74" s="11"/>
      <c r="E74" s="11"/>
      <c r="F74" s="11"/>
      <c r="G74" s="11"/>
      <c r="H74" s="11" t="s">
        <v>28</v>
      </c>
      <c r="I74" s="11" t="s">
        <v>28</v>
      </c>
      <c r="J74" s="11" t="s">
        <v>28</v>
      </c>
      <c r="K74" s="11" t="s">
        <v>28</v>
      </c>
      <c r="L74" s="11" t="s">
        <v>28</v>
      </c>
      <c r="M74" s="11" t="s">
        <v>28</v>
      </c>
      <c r="N74" s="11" t="s">
        <v>28</v>
      </c>
      <c r="O74" s="11" t="s">
        <v>28</v>
      </c>
      <c r="P74" s="11" t="s">
        <v>28</v>
      </c>
      <c r="Q74" s="11" t="s">
        <v>28</v>
      </c>
      <c r="R74" s="11" t="s">
        <v>28</v>
      </c>
      <c r="S74" s="11" t="s">
        <v>28</v>
      </c>
      <c r="T74" s="11" t="s">
        <v>28</v>
      </c>
      <c r="U74" s="11" t="s">
        <v>28</v>
      </c>
      <c r="V74" s="11" t="s">
        <v>28</v>
      </c>
      <c r="W74" s="11" t="s">
        <v>28</v>
      </c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11"/>
      <c r="AW74" s="13"/>
      <c r="AY74">
        <f t="shared" si="205"/>
        <v>16</v>
      </c>
      <c r="AZ74">
        <f t="shared" si="204"/>
        <v>4</v>
      </c>
      <c r="BA74" s="2"/>
      <c r="BB74" s="2"/>
      <c r="BE74" s="29">
        <f t="shared" si="206"/>
        <v>7</v>
      </c>
      <c r="BF74" s="29">
        <f t="array" aca="1" ref="BF74" ca="1">IFERROR(SMALL(IF(OFFSET($A74,,BE74,,50-BE74)="",COLUMN(OFFSET($A74,,BE74,,50-BE74)),9^9),1),"")</f>
        <v>24</v>
      </c>
      <c r="BG74" s="29">
        <f t="array" aca="1" ref="BG74" ca="1">IFERROR(SMALL(IF(OFFSET($A74,,BF74+1,,50-BF74-1)="P",COLUMN(OFFSET($A74,,BF74+1,,50-BF74-1)),9^9),1),"")</f>
        <v>387420489</v>
      </c>
      <c r="BH74" s="29" t="str">
        <f t="array" aca="1" ref="BH74" ca="1">IFERROR(SMALL(IF(OFFSET($A74,,BG74,,50-BG74)="",COLUMN(OFFSET($A74,,BG74,,50-BG74)),9^9),1),"")</f>
        <v/>
      </c>
      <c r="BI74" s="30">
        <f t="shared" si="207"/>
        <v>0.4375</v>
      </c>
      <c r="BJ74" s="30">
        <f t="shared" ca="1" si="208"/>
        <v>0.60416666666666663</v>
      </c>
      <c r="BK74" s="30" t="str">
        <f t="shared" ca="1" si="209"/>
        <v/>
      </c>
      <c r="BL74" s="30" t="str">
        <f t="shared" ca="1" si="210"/>
        <v/>
      </c>
    </row>
    <row r="75" spans="1:64" x14ac:dyDescent="0.35">
      <c r="A75" s="6" t="s">
        <v>13</v>
      </c>
      <c r="B75" s="10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 t="s">
        <v>28</v>
      </c>
      <c r="S75" s="11" t="s">
        <v>28</v>
      </c>
      <c r="T75" s="11" t="s">
        <v>28</v>
      </c>
      <c r="U75" s="11" t="s">
        <v>28</v>
      </c>
      <c r="V75" s="11" t="s">
        <v>28</v>
      </c>
      <c r="W75" s="11" t="s">
        <v>28</v>
      </c>
      <c r="X75" s="11" t="s">
        <v>28</v>
      </c>
      <c r="Y75" s="11" t="s">
        <v>28</v>
      </c>
      <c r="Z75" s="11" t="s">
        <v>28</v>
      </c>
      <c r="AA75" s="11" t="s">
        <v>28</v>
      </c>
      <c r="AB75" s="11" t="s">
        <v>28</v>
      </c>
      <c r="AC75" s="11" t="s">
        <v>28</v>
      </c>
      <c r="AD75" s="11" t="s">
        <v>28</v>
      </c>
      <c r="AE75" s="11" t="s">
        <v>28</v>
      </c>
      <c r="AF75" s="11" t="s">
        <v>28</v>
      </c>
      <c r="AG75" s="11" t="s">
        <v>28</v>
      </c>
      <c r="AH75" s="11" t="s">
        <v>28</v>
      </c>
      <c r="AI75" s="11" t="s">
        <v>28</v>
      </c>
      <c r="AJ75" s="11" t="s">
        <v>28</v>
      </c>
      <c r="AK75" s="11" t="s">
        <v>28</v>
      </c>
      <c r="AL75" s="11" t="s">
        <v>28</v>
      </c>
      <c r="AM75" s="11" t="s">
        <v>28</v>
      </c>
      <c r="AN75" s="11" t="s">
        <v>28</v>
      </c>
      <c r="AO75" s="11" t="s">
        <v>28</v>
      </c>
      <c r="AP75" s="11"/>
      <c r="AQ75" s="11"/>
      <c r="AR75" s="11"/>
      <c r="AS75" s="11"/>
      <c r="AT75" s="11"/>
      <c r="AU75" s="11"/>
      <c r="AV75" s="11"/>
      <c r="AW75" s="13"/>
      <c r="AY75">
        <f t="shared" si="205"/>
        <v>24</v>
      </c>
      <c r="AZ75">
        <f t="shared" si="204"/>
        <v>6</v>
      </c>
      <c r="BA75" s="2"/>
      <c r="BB75" s="2"/>
      <c r="BE75" s="29">
        <f t="shared" si="206"/>
        <v>17</v>
      </c>
      <c r="BF75" s="29">
        <f t="array" aca="1" ref="BF75" ca="1">IFERROR(SMALL(IF(OFFSET($A75,,BE75,,50-BE75)="",COLUMN(OFFSET($A75,,BE75,,50-BE75)),9^9),1),"")</f>
        <v>42</v>
      </c>
      <c r="BG75" s="29">
        <f t="array" aca="1" ref="BG75" ca="1">IFERROR(SMALL(IF(OFFSET($A75,,BF75+1,,50-BF75-1)="P",COLUMN(OFFSET($A75,,BF75+1,,50-BF75-1)),9^9),1),"")</f>
        <v>387420489</v>
      </c>
      <c r="BH75" s="29" t="str">
        <f t="array" aca="1" ref="BH75" ca="1">IFERROR(SMALL(IF(OFFSET($A75,,BG75,,50-BG75)="",COLUMN(OFFSET($A75,,BG75,,50-BG75)),9^9),1),"")</f>
        <v/>
      </c>
      <c r="BI75" s="30">
        <f t="shared" si="207"/>
        <v>0.54166666666666663</v>
      </c>
      <c r="BJ75" s="30">
        <f t="shared" ca="1" si="208"/>
        <v>0.79166666666666674</v>
      </c>
      <c r="BK75" s="30" t="str">
        <f t="shared" ca="1" si="209"/>
        <v/>
      </c>
      <c r="BL75" s="30" t="str">
        <f t="shared" ca="1" si="210"/>
        <v/>
      </c>
    </row>
    <row r="76" spans="1:64" x14ac:dyDescent="0.35">
      <c r="A76" s="15" t="s">
        <v>14</v>
      </c>
      <c r="B76" s="7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 t="s">
        <v>29</v>
      </c>
      <c r="S76" s="8" t="s">
        <v>29</v>
      </c>
      <c r="T76" s="8" t="s">
        <v>29</v>
      </c>
      <c r="U76" s="8" t="s">
        <v>29</v>
      </c>
      <c r="V76" s="8" t="s">
        <v>29</v>
      </c>
      <c r="W76" s="8" t="s">
        <v>29</v>
      </c>
      <c r="X76" s="8" t="s">
        <v>29</v>
      </c>
      <c r="Y76" s="8" t="s">
        <v>29</v>
      </c>
      <c r="Z76" s="8" t="s">
        <v>29</v>
      </c>
      <c r="AA76" s="8" t="s">
        <v>29</v>
      </c>
      <c r="AB76" s="8" t="s">
        <v>29</v>
      </c>
      <c r="AC76" s="8" t="s">
        <v>29</v>
      </c>
      <c r="AD76" s="8" t="s">
        <v>29</v>
      </c>
      <c r="AE76" s="8" t="s">
        <v>29</v>
      </c>
      <c r="AF76" s="8" t="s">
        <v>29</v>
      </c>
      <c r="AG76" s="8" t="s">
        <v>29</v>
      </c>
      <c r="AH76" s="8" t="s">
        <v>29</v>
      </c>
      <c r="AI76" s="8" t="s">
        <v>29</v>
      </c>
      <c r="AJ76" s="8" t="s">
        <v>29</v>
      </c>
      <c r="AK76" s="8" t="s">
        <v>29</v>
      </c>
      <c r="AL76" s="8" t="s">
        <v>29</v>
      </c>
      <c r="AM76" s="8" t="s">
        <v>29</v>
      </c>
      <c r="AN76" s="8" t="s">
        <v>29</v>
      </c>
      <c r="AO76" s="8" t="s">
        <v>29</v>
      </c>
      <c r="AP76" s="8"/>
      <c r="AQ76" s="8"/>
      <c r="AR76" s="8"/>
      <c r="AS76" s="8"/>
      <c r="AT76" s="8"/>
      <c r="AU76" s="8"/>
      <c r="AV76" s="8"/>
      <c r="AW76" s="9"/>
      <c r="AY76">
        <f t="shared" si="205"/>
        <v>24</v>
      </c>
      <c r="AZ76">
        <f t="shared" si="204"/>
        <v>6</v>
      </c>
      <c r="BA76" s="2"/>
      <c r="BB76" s="2"/>
      <c r="BE76" s="29" t="str">
        <f t="shared" si="206"/>
        <v/>
      </c>
      <c r="BF76" s="29" t="str">
        <f t="array" aca="1" ref="BF76" ca="1">IFERROR(SMALL(IF(OFFSET($A76,,BE76,,50-BE76)="",COLUMN(OFFSET($A76,,BE76,,50-BE76)),9^9),1),"")</f>
        <v/>
      </c>
      <c r="BG76" s="29" t="str">
        <f t="array" aca="1" ref="BG76" ca="1">IFERROR(SMALL(IF(OFFSET($A76,,BF76+1,,50-BF76-1)="P",COLUMN(OFFSET($A76,,BF76+1,,50-BF76-1)),9^9),1),"")</f>
        <v/>
      </c>
      <c r="BH76" s="29" t="str">
        <f t="array" aca="1" ref="BH76" ca="1">IFERROR(SMALL(IF(OFFSET($A76,,BG76,,50-BG76)="",COLUMN(OFFSET($A76,,BG76,,50-BG76)),9^9),1),"")</f>
        <v/>
      </c>
      <c r="BI76" s="30" t="str">
        <f t="shared" si="207"/>
        <v/>
      </c>
      <c r="BJ76" s="30" t="str">
        <f t="shared" ca="1" si="208"/>
        <v/>
      </c>
      <c r="BK76" s="30" t="str">
        <f t="shared" ca="1" si="209"/>
        <v/>
      </c>
      <c r="BL76" s="30" t="str">
        <f t="shared" ca="1" si="210"/>
        <v/>
      </c>
    </row>
    <row r="77" spans="1:64" x14ac:dyDescent="0.35">
      <c r="A77" s="14" t="s">
        <v>15</v>
      </c>
      <c r="B77" s="10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 t="s">
        <v>28</v>
      </c>
      <c r="U77" s="11" t="s">
        <v>28</v>
      </c>
      <c r="V77" s="11" t="s">
        <v>28</v>
      </c>
      <c r="W77" s="11" t="s">
        <v>28</v>
      </c>
      <c r="X77" s="11" t="s">
        <v>28</v>
      </c>
      <c r="Y77" s="11" t="s">
        <v>28</v>
      </c>
      <c r="Z77" s="11" t="s">
        <v>28</v>
      </c>
      <c r="AA77" s="11" t="s">
        <v>28</v>
      </c>
      <c r="AB77" s="11" t="s">
        <v>28</v>
      </c>
      <c r="AC77" s="11" t="s">
        <v>28</v>
      </c>
      <c r="AD77" s="11" t="s">
        <v>28</v>
      </c>
      <c r="AE77" s="11" t="s">
        <v>28</v>
      </c>
      <c r="AF77" s="11" t="s">
        <v>28</v>
      </c>
      <c r="AG77" s="11" t="s">
        <v>28</v>
      </c>
      <c r="AH77" s="11" t="s">
        <v>28</v>
      </c>
      <c r="AI77" s="11" t="s">
        <v>28</v>
      </c>
      <c r="AJ77" s="11" t="s">
        <v>28</v>
      </c>
      <c r="AK77" s="11" t="s">
        <v>28</v>
      </c>
      <c r="AL77" s="11" t="s">
        <v>28</v>
      </c>
      <c r="AM77" s="11" t="s">
        <v>28</v>
      </c>
      <c r="AN77" s="11"/>
      <c r="AO77" s="11"/>
      <c r="AP77" s="11"/>
      <c r="AQ77" s="11"/>
      <c r="AR77" s="11"/>
      <c r="AS77" s="11"/>
      <c r="AT77" s="11"/>
      <c r="AU77" s="11"/>
      <c r="AV77" s="11"/>
      <c r="AW77" s="13"/>
      <c r="AY77">
        <f t="shared" si="205"/>
        <v>20</v>
      </c>
      <c r="AZ77">
        <f t="shared" si="204"/>
        <v>5</v>
      </c>
      <c r="BA77" s="2"/>
      <c r="BB77" s="2"/>
      <c r="BE77" s="29">
        <f t="shared" si="206"/>
        <v>19</v>
      </c>
      <c r="BF77" s="29">
        <f t="array" aca="1" ref="BF77" ca="1">IFERROR(SMALL(IF(OFFSET($A77,,BE77,,50-BE77)="",COLUMN(OFFSET($A77,,BE77,,50-BE77)),9^9),1),"")</f>
        <v>40</v>
      </c>
      <c r="BG77" s="29">
        <f t="array" aca="1" ref="BG77" ca="1">IFERROR(SMALL(IF(OFFSET($A77,,BF77+1,,50-BF77-1)="P",COLUMN(OFFSET($A77,,BF77+1,,50-BF77-1)),9^9),1),"")</f>
        <v>387420489</v>
      </c>
      <c r="BH77" s="29" t="str">
        <f t="array" aca="1" ref="BH77" ca="1">IFERROR(SMALL(IF(OFFSET($A77,,BG77,,50-BG77)="",COLUMN(OFFSET($A77,,BG77,,50-BG77)),9^9),1),"")</f>
        <v/>
      </c>
      <c r="BI77" s="30">
        <f t="shared" si="207"/>
        <v>0.5625</v>
      </c>
      <c r="BJ77" s="30">
        <f t="shared" ca="1" si="208"/>
        <v>0.77083333333333326</v>
      </c>
      <c r="BK77" s="30" t="str">
        <f t="shared" ca="1" si="209"/>
        <v/>
      </c>
      <c r="BL77" s="30" t="str">
        <f t="shared" ca="1" si="210"/>
        <v/>
      </c>
    </row>
    <row r="78" spans="1:64" x14ac:dyDescent="0.35">
      <c r="A78" s="14" t="s">
        <v>16</v>
      </c>
      <c r="B78" s="10"/>
      <c r="C78" s="11"/>
      <c r="D78" s="11"/>
      <c r="E78" s="11"/>
      <c r="F78" s="11"/>
      <c r="G78" s="11"/>
      <c r="H78" s="11" t="s">
        <v>28</v>
      </c>
      <c r="I78" s="11" t="s">
        <v>28</v>
      </c>
      <c r="J78" s="11" t="s">
        <v>28</v>
      </c>
      <c r="K78" s="11" t="s">
        <v>28</v>
      </c>
      <c r="L78" s="11" t="s">
        <v>28</v>
      </c>
      <c r="M78" s="11" t="s">
        <v>28</v>
      </c>
      <c r="N78" s="11" t="s">
        <v>28</v>
      </c>
      <c r="O78" s="11" t="s">
        <v>28</v>
      </c>
      <c r="P78" s="11" t="s">
        <v>28</v>
      </c>
      <c r="Q78" s="11" t="s">
        <v>28</v>
      </c>
      <c r="R78" s="11" t="s">
        <v>28</v>
      </c>
      <c r="S78" s="11" t="s">
        <v>28</v>
      </c>
      <c r="T78" s="11" t="s">
        <v>28</v>
      </c>
      <c r="U78" s="11" t="s">
        <v>28</v>
      </c>
      <c r="V78" s="11" t="s">
        <v>28</v>
      </c>
      <c r="W78" s="11"/>
      <c r="X78" s="11"/>
      <c r="Y78" s="11"/>
      <c r="Z78" s="11"/>
      <c r="AA78" s="11" t="s">
        <v>28</v>
      </c>
      <c r="AB78" s="11" t="s">
        <v>28</v>
      </c>
      <c r="AC78" s="11" t="s">
        <v>28</v>
      </c>
      <c r="AD78" s="11" t="s">
        <v>28</v>
      </c>
      <c r="AE78" s="11" t="s">
        <v>28</v>
      </c>
      <c r="AF78" s="11" t="s">
        <v>28</v>
      </c>
      <c r="AG78" s="11" t="s">
        <v>28</v>
      </c>
      <c r="AH78" s="11" t="s">
        <v>28</v>
      </c>
      <c r="AI78" s="11" t="s">
        <v>28</v>
      </c>
      <c r="AJ78" s="11" t="s">
        <v>28</v>
      </c>
      <c r="AK78" s="11" t="s">
        <v>28</v>
      </c>
      <c r="AL78" s="11" t="s">
        <v>28</v>
      </c>
      <c r="AM78" s="11" t="s">
        <v>28</v>
      </c>
      <c r="AN78" s="11"/>
      <c r="AO78" s="11"/>
      <c r="AP78" s="11"/>
      <c r="AQ78" s="11"/>
      <c r="AR78" s="11"/>
      <c r="AS78" s="11"/>
      <c r="AT78" s="11"/>
      <c r="AU78" s="11"/>
      <c r="AV78" s="11"/>
      <c r="AW78" s="13"/>
      <c r="AY78">
        <f t="shared" si="205"/>
        <v>28</v>
      </c>
      <c r="AZ78">
        <f t="shared" si="204"/>
        <v>7</v>
      </c>
      <c r="BA78" s="2"/>
      <c r="BB78" s="2"/>
      <c r="BE78" s="29">
        <f t="shared" si="206"/>
        <v>7</v>
      </c>
      <c r="BF78" s="29">
        <f t="array" aca="1" ref="BF78" ca="1">IFERROR(SMALL(IF(OFFSET($A78,,BE78,,50-BE78)="",COLUMN(OFFSET($A78,,BE78,,50-BE78)),9^9),1),"")</f>
        <v>23</v>
      </c>
      <c r="BG78" s="29">
        <f t="array" aca="1" ref="BG78" ca="1">IFERROR(SMALL(IF(OFFSET($A78,,BF78+1,,50-BF78-1)="P",COLUMN(OFFSET($A78,,BF78+1,,50-BF78-1)),9^9),1),"")</f>
        <v>27</v>
      </c>
      <c r="BH78" s="29">
        <f t="array" aca="1" ref="BH78" ca="1">IFERROR(SMALL(IF(OFFSET($A78,,BG78,,50-BG78)="",COLUMN(OFFSET($A78,,BG78,,50-BG78)),9^9),1),"")</f>
        <v>40</v>
      </c>
      <c r="BI78" s="30">
        <f t="shared" si="207"/>
        <v>0.4375</v>
      </c>
      <c r="BJ78" s="30">
        <f t="shared" ca="1" si="208"/>
        <v>0.59375</v>
      </c>
      <c r="BK78" s="30">
        <f t="shared" ca="1" si="209"/>
        <v>0.63541666666666674</v>
      </c>
      <c r="BL78" s="30">
        <f t="shared" ca="1" si="210"/>
        <v>0.77083333333333326</v>
      </c>
    </row>
    <row r="79" spans="1:64" x14ac:dyDescent="0.35">
      <c r="A79" s="14" t="s">
        <v>17</v>
      </c>
      <c r="B79" s="10" t="s">
        <v>30</v>
      </c>
      <c r="C79" s="11" t="s">
        <v>30</v>
      </c>
      <c r="D79" s="11" t="s">
        <v>30</v>
      </c>
      <c r="E79" s="11" t="s">
        <v>30</v>
      </c>
      <c r="F79" s="11" t="s">
        <v>30</v>
      </c>
      <c r="G79" s="11" t="s">
        <v>30</v>
      </c>
      <c r="H79" s="11" t="s">
        <v>30</v>
      </c>
      <c r="I79" s="11" t="s">
        <v>30</v>
      </c>
      <c r="J79" s="11" t="s">
        <v>30</v>
      </c>
      <c r="K79" s="11" t="s">
        <v>30</v>
      </c>
      <c r="L79" s="11" t="s">
        <v>30</v>
      </c>
      <c r="M79" s="11" t="s">
        <v>30</v>
      </c>
      <c r="N79" s="11" t="s">
        <v>30</v>
      </c>
      <c r="O79" s="11" t="s">
        <v>30</v>
      </c>
      <c r="P79" s="11" t="s">
        <v>30</v>
      </c>
      <c r="Q79" s="11" t="s">
        <v>30</v>
      </c>
      <c r="R79" s="11" t="s">
        <v>30</v>
      </c>
      <c r="S79" s="11" t="s">
        <v>30</v>
      </c>
      <c r="T79" s="11" t="s">
        <v>30</v>
      </c>
      <c r="U79" s="11" t="s">
        <v>30</v>
      </c>
      <c r="V79" s="11" t="s">
        <v>30</v>
      </c>
      <c r="W79" s="11" t="s">
        <v>30</v>
      </c>
      <c r="X79" s="11" t="s">
        <v>30</v>
      </c>
      <c r="Y79" s="11" t="s">
        <v>30</v>
      </c>
      <c r="Z79" s="11" t="s">
        <v>30</v>
      </c>
      <c r="AA79" s="11" t="s">
        <v>30</v>
      </c>
      <c r="AB79" s="11" t="s">
        <v>30</v>
      </c>
      <c r="AC79" s="11" t="s">
        <v>30</v>
      </c>
      <c r="AD79" s="11" t="s">
        <v>30</v>
      </c>
      <c r="AE79" s="11" t="s">
        <v>30</v>
      </c>
      <c r="AF79" s="11" t="s">
        <v>30</v>
      </c>
      <c r="AG79" s="11" t="s">
        <v>30</v>
      </c>
      <c r="AH79" s="11" t="s">
        <v>30</v>
      </c>
      <c r="AI79" s="11" t="s">
        <v>30</v>
      </c>
      <c r="AJ79" s="11" t="s">
        <v>30</v>
      </c>
      <c r="AK79" s="11" t="s">
        <v>30</v>
      </c>
      <c r="AL79" s="11" t="s">
        <v>30</v>
      </c>
      <c r="AM79" s="11" t="s">
        <v>30</v>
      </c>
      <c r="AN79" s="11" t="s">
        <v>30</v>
      </c>
      <c r="AO79" s="11" t="s">
        <v>30</v>
      </c>
      <c r="AP79" s="11" t="s">
        <v>30</v>
      </c>
      <c r="AQ79" s="11" t="s">
        <v>30</v>
      </c>
      <c r="AR79" s="11" t="s">
        <v>30</v>
      </c>
      <c r="AS79" s="11" t="s">
        <v>30</v>
      </c>
      <c r="AT79" s="11" t="s">
        <v>30</v>
      </c>
      <c r="AU79" s="11" t="s">
        <v>30</v>
      </c>
      <c r="AV79" s="11" t="s">
        <v>30</v>
      </c>
      <c r="AW79" s="13" t="s">
        <v>30</v>
      </c>
      <c r="AY79">
        <f t="shared" si="205"/>
        <v>0</v>
      </c>
      <c r="AZ79">
        <f t="shared" si="204"/>
        <v>0</v>
      </c>
      <c r="BA79" s="2"/>
      <c r="BB79" s="2"/>
      <c r="BE79" s="29" t="str">
        <f t="shared" si="206"/>
        <v/>
      </c>
      <c r="BF79" s="29" t="str">
        <f t="array" aca="1" ref="BF79" ca="1">IFERROR(SMALL(IF(OFFSET($A79,,BE79,,50-BE79)="",COLUMN(OFFSET($A79,,BE79,,50-BE79)),9^9),1),"")</f>
        <v/>
      </c>
      <c r="BG79" s="29" t="str">
        <f t="array" aca="1" ref="BG79" ca="1">IFERROR(SMALL(IF(OFFSET($A79,,BF79+1,,50-BF79-1)="P",COLUMN(OFFSET($A79,,BF79+1,,50-BF79-1)),9^9),1),"")</f>
        <v/>
      </c>
      <c r="BH79" s="29" t="str">
        <f t="array" aca="1" ref="BH79" ca="1">IFERROR(SMALL(IF(OFFSET($A79,,BG79,,50-BG79)="",COLUMN(OFFSET($A79,,BG79,,50-BG79)),9^9),1),"")</f>
        <v/>
      </c>
      <c r="BI79" s="30" t="str">
        <f t="shared" si="207"/>
        <v/>
      </c>
      <c r="BJ79" s="30" t="str">
        <f t="shared" ca="1" si="208"/>
        <v/>
      </c>
      <c r="BK79" s="30" t="str">
        <f t="shared" ca="1" si="209"/>
        <v/>
      </c>
      <c r="BL79" s="30" t="str">
        <f t="shared" ca="1" si="210"/>
        <v/>
      </c>
    </row>
    <row r="80" spans="1:64" x14ac:dyDescent="0.35">
      <c r="A80" s="14" t="s">
        <v>18</v>
      </c>
      <c r="B80" s="10" t="s">
        <v>30</v>
      </c>
      <c r="C80" s="11" t="s">
        <v>30</v>
      </c>
      <c r="D80" s="11" t="s">
        <v>30</v>
      </c>
      <c r="E80" s="11" t="s">
        <v>30</v>
      </c>
      <c r="F80" s="11" t="s">
        <v>30</v>
      </c>
      <c r="G80" s="11" t="s">
        <v>30</v>
      </c>
      <c r="H80" s="11" t="s">
        <v>30</v>
      </c>
      <c r="I80" s="11" t="s">
        <v>30</v>
      </c>
      <c r="J80" s="11" t="s">
        <v>30</v>
      </c>
      <c r="K80" s="11" t="s">
        <v>30</v>
      </c>
      <c r="L80" s="11" t="s">
        <v>30</v>
      </c>
      <c r="M80" s="11" t="s">
        <v>30</v>
      </c>
      <c r="N80" s="11" t="s">
        <v>30</v>
      </c>
      <c r="O80" s="11" t="s">
        <v>30</v>
      </c>
      <c r="P80" s="11" t="s">
        <v>30</v>
      </c>
      <c r="Q80" s="11" t="s">
        <v>30</v>
      </c>
      <c r="R80" s="11" t="s">
        <v>30</v>
      </c>
      <c r="S80" s="11" t="s">
        <v>30</v>
      </c>
      <c r="T80" s="11" t="s">
        <v>30</v>
      </c>
      <c r="U80" s="11" t="s">
        <v>30</v>
      </c>
      <c r="V80" s="11" t="s">
        <v>30</v>
      </c>
      <c r="W80" s="11" t="s">
        <v>30</v>
      </c>
      <c r="X80" s="11" t="s">
        <v>30</v>
      </c>
      <c r="Y80" s="11" t="s">
        <v>30</v>
      </c>
      <c r="Z80" s="11" t="s">
        <v>30</v>
      </c>
      <c r="AA80" s="11" t="s">
        <v>30</v>
      </c>
      <c r="AB80" s="11" t="s">
        <v>30</v>
      </c>
      <c r="AC80" s="11" t="s">
        <v>30</v>
      </c>
      <c r="AD80" s="11" t="s">
        <v>30</v>
      </c>
      <c r="AE80" s="11" t="s">
        <v>30</v>
      </c>
      <c r="AF80" s="11" t="s">
        <v>30</v>
      </c>
      <c r="AG80" s="11" t="s">
        <v>30</v>
      </c>
      <c r="AH80" s="11" t="s">
        <v>30</v>
      </c>
      <c r="AI80" s="11" t="s">
        <v>30</v>
      </c>
      <c r="AJ80" s="11" t="s">
        <v>30</v>
      </c>
      <c r="AK80" s="11" t="s">
        <v>30</v>
      </c>
      <c r="AL80" s="11" t="s">
        <v>30</v>
      </c>
      <c r="AM80" s="11" t="s">
        <v>30</v>
      </c>
      <c r="AN80" s="11" t="s">
        <v>30</v>
      </c>
      <c r="AO80" s="11" t="s">
        <v>30</v>
      </c>
      <c r="AP80" s="11" t="s">
        <v>30</v>
      </c>
      <c r="AQ80" s="11" t="s">
        <v>30</v>
      </c>
      <c r="AR80" s="11" t="s">
        <v>30</v>
      </c>
      <c r="AS80" s="11" t="s">
        <v>30</v>
      </c>
      <c r="AT80" s="11" t="s">
        <v>30</v>
      </c>
      <c r="AU80" s="11" t="s">
        <v>30</v>
      </c>
      <c r="AV80" s="11" t="s">
        <v>30</v>
      </c>
      <c r="AW80" s="13" t="s">
        <v>30</v>
      </c>
      <c r="AY80">
        <f t="shared" si="205"/>
        <v>0</v>
      </c>
      <c r="AZ80">
        <f t="shared" si="204"/>
        <v>0</v>
      </c>
      <c r="BA80" s="2"/>
      <c r="BB80" s="2"/>
      <c r="BE80" s="29" t="str">
        <f t="shared" si="206"/>
        <v/>
      </c>
      <c r="BF80" s="29" t="str">
        <f t="array" aca="1" ref="BF80" ca="1">IFERROR(SMALL(IF(OFFSET($A80,,BE80,,50-BE80)="",COLUMN(OFFSET($A80,,BE80,,50-BE80)),9^9),1),"")</f>
        <v/>
      </c>
      <c r="BG80" s="29" t="str">
        <f t="array" aca="1" ref="BG80" ca="1">IFERROR(SMALL(IF(OFFSET($A80,,BF80+1,,50-BF80-1)="P",COLUMN(OFFSET($A80,,BF80+1,,50-BF80-1)),9^9),1),"")</f>
        <v/>
      </c>
      <c r="BH80" s="29" t="str">
        <f t="array" aca="1" ref="BH80" ca="1">IFERROR(SMALL(IF(OFFSET($A80,,BG80,,50-BG80)="",COLUMN(OFFSET($A80,,BG80,,50-BG80)),9^9),1),"")</f>
        <v/>
      </c>
      <c r="BI80" s="30" t="str">
        <f t="shared" si="207"/>
        <v/>
      </c>
      <c r="BJ80" s="30" t="str">
        <f t="shared" ca="1" si="208"/>
        <v/>
      </c>
      <c r="BK80" s="30" t="str">
        <f t="shared" ca="1" si="209"/>
        <v/>
      </c>
      <c r="BL80" s="30" t="str">
        <f t="shared" ca="1" si="210"/>
        <v/>
      </c>
    </row>
    <row r="81" spans="1:64" x14ac:dyDescent="0.35">
      <c r="A81" s="14" t="s">
        <v>19</v>
      </c>
      <c r="B81" s="10" t="s">
        <v>30</v>
      </c>
      <c r="C81" s="11" t="s">
        <v>30</v>
      </c>
      <c r="D81" s="11" t="s">
        <v>30</v>
      </c>
      <c r="E81" s="11" t="s">
        <v>30</v>
      </c>
      <c r="F81" s="11" t="s">
        <v>30</v>
      </c>
      <c r="G81" s="11" t="s">
        <v>30</v>
      </c>
      <c r="H81" s="11" t="s">
        <v>30</v>
      </c>
      <c r="I81" s="11" t="s">
        <v>30</v>
      </c>
      <c r="J81" s="11" t="s">
        <v>30</v>
      </c>
      <c r="K81" s="11" t="s">
        <v>30</v>
      </c>
      <c r="L81" s="11" t="s">
        <v>30</v>
      </c>
      <c r="M81" s="11" t="s">
        <v>30</v>
      </c>
      <c r="N81" s="11" t="s">
        <v>30</v>
      </c>
      <c r="O81" s="11" t="s">
        <v>30</v>
      </c>
      <c r="P81" s="11" t="s">
        <v>30</v>
      </c>
      <c r="Q81" s="11" t="s">
        <v>30</v>
      </c>
      <c r="R81" s="11" t="s">
        <v>30</v>
      </c>
      <c r="S81" s="11" t="s">
        <v>30</v>
      </c>
      <c r="T81" s="11" t="s">
        <v>30</v>
      </c>
      <c r="U81" s="11" t="s">
        <v>30</v>
      </c>
      <c r="V81" s="11" t="s">
        <v>30</v>
      </c>
      <c r="W81" s="11" t="s">
        <v>30</v>
      </c>
      <c r="X81" s="11" t="s">
        <v>30</v>
      </c>
      <c r="Y81" s="11" t="s">
        <v>30</v>
      </c>
      <c r="Z81" s="11" t="s">
        <v>30</v>
      </c>
      <c r="AA81" s="11" t="s">
        <v>30</v>
      </c>
      <c r="AB81" s="11" t="s">
        <v>30</v>
      </c>
      <c r="AC81" s="11" t="s">
        <v>30</v>
      </c>
      <c r="AD81" s="11" t="s">
        <v>30</v>
      </c>
      <c r="AE81" s="11" t="s">
        <v>30</v>
      </c>
      <c r="AF81" s="11" t="s">
        <v>30</v>
      </c>
      <c r="AG81" s="11" t="s">
        <v>30</v>
      </c>
      <c r="AH81" s="11" t="s">
        <v>30</v>
      </c>
      <c r="AI81" s="11" t="s">
        <v>30</v>
      </c>
      <c r="AJ81" s="11" t="s">
        <v>30</v>
      </c>
      <c r="AK81" s="11" t="s">
        <v>30</v>
      </c>
      <c r="AL81" s="11" t="s">
        <v>30</v>
      </c>
      <c r="AM81" s="11" t="s">
        <v>30</v>
      </c>
      <c r="AN81" s="11" t="s">
        <v>30</v>
      </c>
      <c r="AO81" s="11" t="s">
        <v>30</v>
      </c>
      <c r="AP81" s="11" t="s">
        <v>30</v>
      </c>
      <c r="AQ81" s="11" t="s">
        <v>30</v>
      </c>
      <c r="AR81" s="11" t="s">
        <v>30</v>
      </c>
      <c r="AS81" s="11" t="s">
        <v>30</v>
      </c>
      <c r="AT81" s="11" t="s">
        <v>30</v>
      </c>
      <c r="AU81" s="11" t="s">
        <v>30</v>
      </c>
      <c r="AV81" s="11" t="s">
        <v>30</v>
      </c>
      <c r="AW81" s="13" t="s">
        <v>30</v>
      </c>
      <c r="AY81">
        <f t="shared" si="205"/>
        <v>0</v>
      </c>
      <c r="AZ81">
        <f t="shared" si="204"/>
        <v>0</v>
      </c>
      <c r="BA81" s="2"/>
      <c r="BB81" s="2"/>
      <c r="BE81" s="29" t="str">
        <f t="shared" si="206"/>
        <v/>
      </c>
      <c r="BF81" s="29" t="str">
        <f t="array" aca="1" ref="BF81" ca="1">IFERROR(SMALL(IF(OFFSET($A81,,BE81,,50-BE81)="",COLUMN(OFFSET($A81,,BE81,,50-BE81)),9^9),1),"")</f>
        <v/>
      </c>
      <c r="BG81" s="29" t="str">
        <f t="array" aca="1" ref="BG81" ca="1">IFERROR(SMALL(IF(OFFSET($A81,,BF81+1,,50-BF81-1)="P",COLUMN(OFFSET($A81,,BF81+1,,50-BF81-1)),9^9),1),"")</f>
        <v/>
      </c>
      <c r="BH81" s="29" t="str">
        <f t="array" aca="1" ref="BH81" ca="1">IFERROR(SMALL(IF(OFFSET($A81,,BG81,,50-BG81)="",COLUMN(OFFSET($A81,,BG81,,50-BG81)),9^9),1),"")</f>
        <v/>
      </c>
      <c r="BI81" s="30" t="str">
        <f t="shared" si="207"/>
        <v/>
      </c>
      <c r="BJ81" s="30" t="str">
        <f t="shared" ca="1" si="208"/>
        <v/>
      </c>
      <c r="BK81" s="30" t="str">
        <f t="shared" ca="1" si="209"/>
        <v/>
      </c>
      <c r="BL81" s="30" t="str">
        <f t="shared" ca="1" si="210"/>
        <v/>
      </c>
    </row>
    <row r="82" spans="1:64" x14ac:dyDescent="0.35">
      <c r="A82" s="14" t="s">
        <v>20</v>
      </c>
      <c r="B82" s="10"/>
      <c r="C82" s="11"/>
      <c r="D82" s="11" t="s">
        <v>28</v>
      </c>
      <c r="E82" s="11" t="s">
        <v>28</v>
      </c>
      <c r="F82" s="11" t="s">
        <v>28</v>
      </c>
      <c r="G82" s="11" t="s">
        <v>28</v>
      </c>
      <c r="H82" s="11" t="s">
        <v>28</v>
      </c>
      <c r="I82" s="11" t="s">
        <v>28</v>
      </c>
      <c r="J82" s="11" t="s">
        <v>28</v>
      </c>
      <c r="K82" s="11" t="s">
        <v>28</v>
      </c>
      <c r="L82" s="11" t="s">
        <v>28</v>
      </c>
      <c r="M82" s="11" t="s">
        <v>28</v>
      </c>
      <c r="N82" s="11" t="s">
        <v>28</v>
      </c>
      <c r="O82" s="11" t="s">
        <v>28</v>
      </c>
      <c r="P82" s="11" t="s">
        <v>28</v>
      </c>
      <c r="Q82" s="11" t="s">
        <v>28</v>
      </c>
      <c r="R82" s="12" t="s">
        <v>28</v>
      </c>
      <c r="S82" s="12" t="s">
        <v>28</v>
      </c>
      <c r="T82" s="12" t="s">
        <v>28</v>
      </c>
      <c r="U82" s="12" t="s">
        <v>28</v>
      </c>
      <c r="V82" s="11"/>
      <c r="W82" s="11"/>
      <c r="X82" s="11" t="s">
        <v>28</v>
      </c>
      <c r="Y82" s="11" t="s">
        <v>28</v>
      </c>
      <c r="Z82" s="11" t="s">
        <v>28</v>
      </c>
      <c r="AA82" s="11" t="s">
        <v>28</v>
      </c>
      <c r="AB82" s="11" t="s">
        <v>28</v>
      </c>
      <c r="AC82" s="11" t="s">
        <v>28</v>
      </c>
      <c r="AD82" s="11" t="s">
        <v>28</v>
      </c>
      <c r="AE82" s="11" t="s">
        <v>28</v>
      </c>
      <c r="AF82" s="11" t="s">
        <v>28</v>
      </c>
      <c r="AG82" s="11" t="s">
        <v>28</v>
      </c>
      <c r="AH82" s="11" t="s">
        <v>28</v>
      </c>
      <c r="AI82" s="11" t="s">
        <v>28</v>
      </c>
      <c r="AJ82" s="11" t="s">
        <v>28</v>
      </c>
      <c r="AK82" s="11" t="s">
        <v>28</v>
      </c>
      <c r="AL82" s="11" t="s">
        <v>28</v>
      </c>
      <c r="AM82" s="11" t="s">
        <v>28</v>
      </c>
      <c r="AN82" s="11"/>
      <c r="AO82" s="11"/>
      <c r="AP82" s="11"/>
      <c r="AQ82" s="11"/>
      <c r="AR82" s="11"/>
      <c r="AS82" s="11"/>
      <c r="AT82" s="11"/>
      <c r="AU82" s="11"/>
      <c r="AV82" s="11"/>
      <c r="AW82" s="13"/>
      <c r="AY82">
        <f t="shared" si="205"/>
        <v>34</v>
      </c>
      <c r="AZ82">
        <f t="shared" si="204"/>
        <v>8.5</v>
      </c>
      <c r="BA82" s="2"/>
      <c r="BB82" s="2"/>
      <c r="BE82" s="29">
        <f t="shared" si="206"/>
        <v>3</v>
      </c>
      <c r="BF82" s="29">
        <f t="array" aca="1" ref="BF82" ca="1">IFERROR(SMALL(IF(OFFSET($A82,,BE82,,50-BE82)="",COLUMN(OFFSET($A82,,BE82,,50-BE82)),9^9),1),"")</f>
        <v>22</v>
      </c>
      <c r="BG82" s="29">
        <f t="array" aca="1" ref="BG82" ca="1">IFERROR(SMALL(IF(OFFSET($A82,,BF82+1,,50-BF82-1)="P",COLUMN(OFFSET($A82,,BF82+1,,50-BF82-1)),9^9),1),"")</f>
        <v>24</v>
      </c>
      <c r="BH82" s="29">
        <f t="array" aca="1" ref="BH82" ca="1">IFERROR(SMALL(IF(OFFSET($A82,,BG82,,50-BG82)="",COLUMN(OFFSET($A82,,BG82,,50-BG82)),9^9),1),"")</f>
        <v>40</v>
      </c>
      <c r="BI82" s="30">
        <f t="shared" si="207"/>
        <v>0.39583333333333331</v>
      </c>
      <c r="BJ82" s="30">
        <f t="shared" ca="1" si="208"/>
        <v>0.58333333333333337</v>
      </c>
      <c r="BK82" s="30">
        <f t="shared" ca="1" si="209"/>
        <v>0.60416666666666663</v>
      </c>
      <c r="BL82" s="30">
        <f t="shared" ca="1" si="210"/>
        <v>0.77083333333333326</v>
      </c>
    </row>
    <row r="83" spans="1:64" x14ac:dyDescent="0.35">
      <c r="A83" s="14" t="s">
        <v>21</v>
      </c>
      <c r="B83" s="10"/>
      <c r="C83" s="11"/>
      <c r="D83" s="11"/>
      <c r="E83" s="11"/>
      <c r="F83" s="11"/>
      <c r="G83" s="11"/>
      <c r="H83" s="11" t="s">
        <v>28</v>
      </c>
      <c r="I83" s="11" t="s">
        <v>28</v>
      </c>
      <c r="J83" s="11" t="s">
        <v>28</v>
      </c>
      <c r="K83" s="11" t="s">
        <v>28</v>
      </c>
      <c r="L83" s="11" t="s">
        <v>28</v>
      </c>
      <c r="M83" s="11" t="s">
        <v>28</v>
      </c>
      <c r="N83" s="11" t="s">
        <v>28</v>
      </c>
      <c r="O83" s="11" t="s">
        <v>28</v>
      </c>
      <c r="P83" s="11" t="s">
        <v>28</v>
      </c>
      <c r="Q83" s="11" t="s">
        <v>28</v>
      </c>
      <c r="R83" s="11" t="s">
        <v>28</v>
      </c>
      <c r="S83" s="11" t="s">
        <v>28</v>
      </c>
      <c r="T83" s="11" t="s">
        <v>28</v>
      </c>
      <c r="U83" s="11" t="s">
        <v>28</v>
      </c>
      <c r="V83" s="11" t="s">
        <v>28</v>
      </c>
      <c r="W83" s="11" t="s">
        <v>28</v>
      </c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  <c r="AV83" s="11"/>
      <c r="AW83" s="13"/>
      <c r="AY83">
        <f t="shared" si="205"/>
        <v>16</v>
      </c>
      <c r="AZ83">
        <f t="shared" si="204"/>
        <v>4</v>
      </c>
      <c r="BA83" s="2"/>
      <c r="BB83" s="2"/>
      <c r="BE83" s="29">
        <f t="shared" si="206"/>
        <v>7</v>
      </c>
      <c r="BF83" s="29">
        <f t="array" aca="1" ref="BF83" ca="1">IFERROR(SMALL(IF(OFFSET($A83,,BE83,,50-BE83)="",COLUMN(OFFSET($A83,,BE83,,50-BE83)),9^9),1),"")</f>
        <v>24</v>
      </c>
      <c r="BG83" s="29">
        <f t="array" aca="1" ref="BG83" ca="1">IFERROR(SMALL(IF(OFFSET($A83,,BF83+1,,50-BF83-1)="P",COLUMN(OFFSET($A83,,BF83+1,,50-BF83-1)),9^9),1),"")</f>
        <v>387420489</v>
      </c>
      <c r="BH83" s="29" t="str">
        <f t="array" aca="1" ref="BH83" ca="1">IFERROR(SMALL(IF(OFFSET($A83,,BG83,,50-BG83)="",COLUMN(OFFSET($A83,,BG83,,50-BG83)),9^9),1),"")</f>
        <v/>
      </c>
      <c r="BI83" s="30">
        <f t="shared" si="207"/>
        <v>0.4375</v>
      </c>
      <c r="BJ83" s="30">
        <f t="shared" ca="1" si="208"/>
        <v>0.60416666666666663</v>
      </c>
      <c r="BK83" s="30" t="str">
        <f t="shared" ca="1" si="209"/>
        <v/>
      </c>
      <c r="BL83" s="30" t="str">
        <f t="shared" ca="1" si="210"/>
        <v/>
      </c>
    </row>
    <row r="84" spans="1:64" x14ac:dyDescent="0.35">
      <c r="A84" s="14" t="s">
        <v>22</v>
      </c>
      <c r="B84" s="10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2"/>
      <c r="S84" s="12"/>
      <c r="T84" s="12"/>
      <c r="U84" s="12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  <c r="AV84" s="11"/>
      <c r="AW84" s="13"/>
      <c r="AY84">
        <f t="shared" si="205"/>
        <v>0</v>
      </c>
      <c r="AZ84">
        <f t="shared" si="204"/>
        <v>0</v>
      </c>
      <c r="BA84" s="2"/>
      <c r="BB84" s="2"/>
      <c r="BE84" s="29" t="str">
        <f t="shared" si="206"/>
        <v/>
      </c>
      <c r="BF84" s="29" t="str">
        <f t="array" aca="1" ref="BF84" ca="1">IFERROR(SMALL(IF(OFFSET($A84,,BE84,,50-BE84)="",COLUMN(OFFSET($A84,,BE84,,50-BE84)),9^9),1),"")</f>
        <v/>
      </c>
      <c r="BG84" s="29" t="str">
        <f t="array" aca="1" ref="BG84" ca="1">IFERROR(SMALL(IF(OFFSET($A84,,BF84+1,,50-BF84-1)="P",COLUMN(OFFSET($A84,,BF84+1,,50-BF84-1)),9^9),1),"")</f>
        <v/>
      </c>
      <c r="BH84" s="29" t="str">
        <f t="array" aca="1" ref="BH84" ca="1">IFERROR(SMALL(IF(OFFSET($A84,,BG84,,50-BG84)="",COLUMN(OFFSET($A84,,BG84,,50-BG84)),9^9),1),"")</f>
        <v/>
      </c>
      <c r="BI84" s="30" t="str">
        <f t="shared" si="207"/>
        <v/>
      </c>
      <c r="BJ84" s="30" t="str">
        <f t="shared" ca="1" si="208"/>
        <v/>
      </c>
      <c r="BK84" s="30" t="str">
        <f t="shared" ca="1" si="209"/>
        <v/>
      </c>
      <c r="BL84" s="30" t="str">
        <f t="shared" ca="1" si="210"/>
        <v/>
      </c>
    </row>
    <row r="85" spans="1:64" x14ac:dyDescent="0.35">
      <c r="A85" s="14" t="s">
        <v>23</v>
      </c>
      <c r="B85" s="10" t="s">
        <v>28</v>
      </c>
      <c r="C85" s="11" t="s">
        <v>28</v>
      </c>
      <c r="D85" s="11" t="s">
        <v>28</v>
      </c>
      <c r="E85" s="11" t="s">
        <v>28</v>
      </c>
      <c r="F85" s="11" t="s">
        <v>28</v>
      </c>
      <c r="G85" s="11" t="s">
        <v>28</v>
      </c>
      <c r="H85" s="11" t="s">
        <v>28</v>
      </c>
      <c r="I85" s="11" t="s">
        <v>28</v>
      </c>
      <c r="J85" s="11" t="s">
        <v>28</v>
      </c>
      <c r="K85" s="11" t="s">
        <v>28</v>
      </c>
      <c r="L85" s="11" t="s">
        <v>28</v>
      </c>
      <c r="M85" s="11" t="s">
        <v>28</v>
      </c>
      <c r="N85" s="11" t="s">
        <v>28</v>
      </c>
      <c r="O85" s="11" t="s">
        <v>28</v>
      </c>
      <c r="P85" s="11" t="s">
        <v>28</v>
      </c>
      <c r="Q85" s="11" t="s">
        <v>28</v>
      </c>
      <c r="R85" s="12"/>
      <c r="S85" s="12"/>
      <c r="T85" s="12"/>
      <c r="U85" s="12"/>
      <c r="V85" s="11"/>
      <c r="W85" s="11"/>
      <c r="X85" s="11" t="s">
        <v>28</v>
      </c>
      <c r="Y85" s="11" t="s">
        <v>28</v>
      </c>
      <c r="Z85" s="11" t="s">
        <v>28</v>
      </c>
      <c r="AA85" s="11" t="s">
        <v>28</v>
      </c>
      <c r="AB85" s="11" t="s">
        <v>28</v>
      </c>
      <c r="AC85" s="11" t="s">
        <v>28</v>
      </c>
      <c r="AD85" s="11" t="s">
        <v>28</v>
      </c>
      <c r="AE85" s="11" t="s">
        <v>28</v>
      </c>
      <c r="AF85" s="11" t="s">
        <v>28</v>
      </c>
      <c r="AG85" s="11" t="s">
        <v>28</v>
      </c>
      <c r="AH85" s="11" t="s">
        <v>28</v>
      </c>
      <c r="AI85" s="11" t="s">
        <v>28</v>
      </c>
      <c r="AJ85" s="11" t="s">
        <v>28</v>
      </c>
      <c r="AK85" s="11" t="s">
        <v>28</v>
      </c>
      <c r="AL85" s="11" t="s">
        <v>28</v>
      </c>
      <c r="AM85" s="11" t="s">
        <v>28</v>
      </c>
      <c r="AN85" s="11"/>
      <c r="AO85" s="11"/>
      <c r="AP85" s="11"/>
      <c r="AQ85" s="11"/>
      <c r="AR85" s="11"/>
      <c r="AS85" s="11"/>
      <c r="AT85" s="11"/>
      <c r="AU85" s="11"/>
      <c r="AV85" s="11"/>
      <c r="AW85" s="13"/>
      <c r="AY85">
        <f t="shared" si="205"/>
        <v>32</v>
      </c>
      <c r="AZ85">
        <f t="shared" si="204"/>
        <v>8</v>
      </c>
      <c r="BA85" s="2"/>
      <c r="BB85" s="2"/>
      <c r="BE85" s="29">
        <f t="shared" si="206"/>
        <v>1</v>
      </c>
      <c r="BF85" s="29">
        <f t="array" aca="1" ref="BF85" ca="1">IFERROR(SMALL(IF(OFFSET($A85,,BE85,,50-BE85)="",COLUMN(OFFSET($A85,,BE85,,50-BE85)),9^9),1),"")</f>
        <v>18</v>
      </c>
      <c r="BG85" s="29">
        <f t="array" aca="1" ref="BG85" ca="1">IFERROR(SMALL(IF(OFFSET($A85,,BF85+1,,50-BF85-1)="P",COLUMN(OFFSET($A85,,BF85+1,,50-BF85-1)),9^9),1),"")</f>
        <v>24</v>
      </c>
      <c r="BH85" s="29">
        <f t="array" aca="1" ref="BH85" ca="1">IFERROR(SMALL(IF(OFFSET($A85,,BG85,,50-BG85)="",COLUMN(OFFSET($A85,,BG85,,50-BG85)),9^9),1),"")</f>
        <v>40</v>
      </c>
      <c r="BI85" s="30">
        <f t="shared" si="207"/>
        <v>0.375</v>
      </c>
      <c r="BJ85" s="30">
        <f t="shared" ca="1" si="208"/>
        <v>0.54166666666666663</v>
      </c>
      <c r="BK85" s="30">
        <f t="shared" ca="1" si="209"/>
        <v>0.60416666666666663</v>
      </c>
      <c r="BL85" s="30">
        <f t="shared" ca="1" si="210"/>
        <v>0.77083333333333326</v>
      </c>
    </row>
    <row r="86" spans="1:64" x14ac:dyDescent="0.35">
      <c r="A86" s="14" t="s">
        <v>24</v>
      </c>
      <c r="B86" s="10"/>
      <c r="C86" s="11"/>
      <c r="D86" s="11" t="s">
        <v>28</v>
      </c>
      <c r="E86" s="11" t="s">
        <v>28</v>
      </c>
      <c r="F86" s="11" t="s">
        <v>28</v>
      </c>
      <c r="G86" s="11" t="s">
        <v>28</v>
      </c>
      <c r="H86" s="11" t="s">
        <v>28</v>
      </c>
      <c r="I86" s="11" t="s">
        <v>28</v>
      </c>
      <c r="J86" s="11" t="s">
        <v>28</v>
      </c>
      <c r="K86" s="11" t="s">
        <v>28</v>
      </c>
      <c r="L86" s="11" t="s">
        <v>28</v>
      </c>
      <c r="M86" s="11" t="s">
        <v>28</v>
      </c>
      <c r="N86" s="11" t="s">
        <v>28</v>
      </c>
      <c r="O86" s="11" t="s">
        <v>28</v>
      </c>
      <c r="P86" s="11" t="s">
        <v>28</v>
      </c>
      <c r="Q86" s="11" t="s">
        <v>28</v>
      </c>
      <c r="R86" s="11" t="s">
        <v>28</v>
      </c>
      <c r="S86" s="11" t="s">
        <v>28</v>
      </c>
      <c r="T86" s="11"/>
      <c r="U86" s="11"/>
      <c r="V86" s="11"/>
      <c r="W86" s="11"/>
      <c r="X86" s="11" t="s">
        <v>28</v>
      </c>
      <c r="Y86" s="11" t="s">
        <v>28</v>
      </c>
      <c r="Z86" s="11" t="s">
        <v>28</v>
      </c>
      <c r="AA86" s="11" t="s">
        <v>28</v>
      </c>
      <c r="AB86" s="11" t="s">
        <v>28</v>
      </c>
      <c r="AC86" s="11" t="s">
        <v>28</v>
      </c>
      <c r="AD86" s="11" t="s">
        <v>28</v>
      </c>
      <c r="AE86" s="11" t="s">
        <v>28</v>
      </c>
      <c r="AF86" s="11" t="s">
        <v>28</v>
      </c>
      <c r="AG86" s="11" t="s">
        <v>28</v>
      </c>
      <c r="AH86" s="11" t="s">
        <v>28</v>
      </c>
      <c r="AI86" s="11" t="s">
        <v>28</v>
      </c>
      <c r="AJ86" s="11" t="s">
        <v>28</v>
      </c>
      <c r="AK86" s="11" t="s">
        <v>28</v>
      </c>
      <c r="AL86" s="11" t="s">
        <v>28</v>
      </c>
      <c r="AM86" s="11" t="s">
        <v>28</v>
      </c>
      <c r="AN86" s="11"/>
      <c r="AO86" s="11"/>
      <c r="AP86" s="11"/>
      <c r="AQ86" s="11"/>
      <c r="AR86" s="11"/>
      <c r="AS86" s="11"/>
      <c r="AT86" s="11"/>
      <c r="AU86" s="11"/>
      <c r="AV86" s="11"/>
      <c r="AW86" s="13"/>
      <c r="AY86">
        <f t="shared" si="205"/>
        <v>32</v>
      </c>
      <c r="AZ86">
        <f t="shared" si="204"/>
        <v>8</v>
      </c>
      <c r="BA86" s="2"/>
      <c r="BB86" s="2"/>
      <c r="BE86" s="29">
        <f t="shared" si="206"/>
        <v>3</v>
      </c>
      <c r="BF86" s="29">
        <f t="array" aca="1" ref="BF86" ca="1">IFERROR(SMALL(IF(OFFSET($A86,,BE86,,50-BE86)="",COLUMN(OFFSET($A86,,BE86,,50-BE86)),9^9),1),"")</f>
        <v>20</v>
      </c>
      <c r="BG86" s="29">
        <f t="array" aca="1" ref="BG86" ca="1">IFERROR(SMALL(IF(OFFSET($A86,,BF86+1,,50-BF86-1)="P",COLUMN(OFFSET($A86,,BF86+1,,50-BF86-1)),9^9),1),"")</f>
        <v>24</v>
      </c>
      <c r="BH86" s="29">
        <f t="array" aca="1" ref="BH86" ca="1">IFERROR(SMALL(IF(OFFSET($A86,,BG86,,50-BG86)="",COLUMN(OFFSET($A86,,BG86,,50-BG86)),9^9),1),"")</f>
        <v>40</v>
      </c>
      <c r="BI86" s="30">
        <f t="shared" si="207"/>
        <v>0.39583333333333331</v>
      </c>
      <c r="BJ86" s="30">
        <f t="shared" ca="1" si="208"/>
        <v>0.5625</v>
      </c>
      <c r="BK86" s="30">
        <f t="shared" ca="1" si="209"/>
        <v>0.60416666666666663</v>
      </c>
      <c r="BL86" s="30">
        <f t="shared" ca="1" si="210"/>
        <v>0.77083333333333326</v>
      </c>
    </row>
    <row r="87" spans="1:64" x14ac:dyDescent="0.35">
      <c r="A87" s="14" t="s">
        <v>25</v>
      </c>
      <c r="B87" s="10"/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  <c r="AV87" s="11"/>
      <c r="AW87" s="13"/>
      <c r="AY87">
        <f t="shared" si="205"/>
        <v>0</v>
      </c>
      <c r="AZ87">
        <f t="shared" si="204"/>
        <v>0</v>
      </c>
      <c r="BA87" s="2"/>
      <c r="BB87" s="2"/>
      <c r="BE87" s="29" t="str">
        <f t="shared" si="206"/>
        <v/>
      </c>
      <c r="BF87" s="29" t="str">
        <f t="array" aca="1" ref="BF87" ca="1">IFERROR(SMALL(IF(OFFSET($A87,,BE87,,50-BE87)="",COLUMN(OFFSET($A87,,BE87,,50-BE87)),9^9),1),"")</f>
        <v/>
      </c>
      <c r="BG87" s="29" t="str">
        <f t="array" aca="1" ref="BG87" ca="1">IFERROR(SMALL(IF(OFFSET($A87,,BF87+1,,50-BF87-1)="P",COLUMN(OFFSET($A87,,BF87+1,,50-BF87-1)),9^9),1),"")</f>
        <v/>
      </c>
      <c r="BH87" s="29" t="str">
        <f t="array" aca="1" ref="BH87" ca="1">IFERROR(SMALL(IF(OFFSET($A87,,BG87,,50-BG87)="",COLUMN(OFFSET($A87,,BG87,,50-BG87)),9^9),1),"")</f>
        <v/>
      </c>
      <c r="BI87" s="30" t="str">
        <f t="shared" si="207"/>
        <v/>
      </c>
      <c r="BJ87" s="30" t="str">
        <f t="shared" ca="1" si="208"/>
        <v/>
      </c>
      <c r="BK87" s="30" t="str">
        <f t="shared" ca="1" si="209"/>
        <v/>
      </c>
      <c r="BL87" s="30" t="str">
        <f t="shared" ca="1" si="210"/>
        <v/>
      </c>
    </row>
    <row r="88" spans="1:64" x14ac:dyDescent="0.35">
      <c r="A88" s="14" t="s">
        <v>26</v>
      </c>
      <c r="B88" s="10"/>
      <c r="C88" s="11"/>
      <c r="D88" s="11"/>
      <c r="E88" s="11" t="s">
        <v>29</v>
      </c>
      <c r="F88" s="11" t="s">
        <v>29</v>
      </c>
      <c r="G88" s="11" t="s">
        <v>29</v>
      </c>
      <c r="H88" s="11" t="s">
        <v>29</v>
      </c>
      <c r="I88" s="11" t="s">
        <v>29</v>
      </c>
      <c r="J88" s="11" t="s">
        <v>29</v>
      </c>
      <c r="K88" s="11" t="s">
        <v>29</v>
      </c>
      <c r="L88" s="11" t="s">
        <v>29</v>
      </c>
      <c r="M88" s="11" t="s">
        <v>29</v>
      </c>
      <c r="N88" s="11" t="s">
        <v>29</v>
      </c>
      <c r="O88" s="11" t="s">
        <v>29</v>
      </c>
      <c r="P88" s="11" t="s">
        <v>29</v>
      </c>
      <c r="Q88" s="11" t="s">
        <v>29</v>
      </c>
      <c r="R88" s="11" t="s">
        <v>29</v>
      </c>
      <c r="S88" s="11" t="s">
        <v>29</v>
      </c>
      <c r="T88" s="11"/>
      <c r="U88" s="11"/>
      <c r="V88" s="11"/>
      <c r="W88" s="11" t="s">
        <v>28</v>
      </c>
      <c r="X88" s="11" t="s">
        <v>28</v>
      </c>
      <c r="Y88" s="11" t="s">
        <v>28</v>
      </c>
      <c r="Z88" s="11" t="s">
        <v>28</v>
      </c>
      <c r="AA88" s="11" t="s">
        <v>28</v>
      </c>
      <c r="AB88" s="11" t="s">
        <v>28</v>
      </c>
      <c r="AC88" s="11" t="s">
        <v>28</v>
      </c>
      <c r="AD88" s="11" t="s">
        <v>28</v>
      </c>
      <c r="AE88" s="11" t="s">
        <v>28</v>
      </c>
      <c r="AF88" s="11" t="s">
        <v>28</v>
      </c>
      <c r="AG88" s="11" t="s">
        <v>28</v>
      </c>
      <c r="AH88" s="11" t="s">
        <v>28</v>
      </c>
      <c r="AI88" s="11" t="s">
        <v>28</v>
      </c>
      <c r="AJ88" s="11" t="s">
        <v>28</v>
      </c>
      <c r="AK88" s="11" t="s">
        <v>28</v>
      </c>
      <c r="AL88" s="11" t="s">
        <v>28</v>
      </c>
      <c r="AM88" s="11" t="s">
        <v>28</v>
      </c>
      <c r="AN88" s="11"/>
      <c r="AO88" s="11"/>
      <c r="AP88" s="11"/>
      <c r="AQ88" s="11"/>
      <c r="AR88" s="11"/>
      <c r="AS88" s="11"/>
      <c r="AT88" s="11"/>
      <c r="AU88" s="11"/>
      <c r="AV88" s="11"/>
      <c r="AW88" s="13"/>
      <c r="AY88">
        <f t="shared" si="205"/>
        <v>32</v>
      </c>
      <c r="AZ88">
        <f t="shared" si="204"/>
        <v>8</v>
      </c>
      <c r="BA88" s="2"/>
      <c r="BB88" s="2"/>
      <c r="BE88" s="29">
        <f t="shared" si="206"/>
        <v>22</v>
      </c>
      <c r="BF88" s="29">
        <f t="array" aca="1" ref="BF88" ca="1">IFERROR(SMALL(IF(OFFSET($A88,,BE88,,50-BE88)="",COLUMN(OFFSET($A88,,BE88,,50-BE88)),9^9),1),"")</f>
        <v>40</v>
      </c>
      <c r="BG88" s="29">
        <f t="array" aca="1" ref="BG88" ca="1">IFERROR(SMALL(IF(OFFSET($A88,,BF88+1,,50-BF88-1)="P",COLUMN(OFFSET($A88,,BF88+1,,50-BF88-1)),9^9),1),"")</f>
        <v>387420489</v>
      </c>
      <c r="BH88" s="29" t="str">
        <f t="array" aca="1" ref="BH88" ca="1">IFERROR(SMALL(IF(OFFSET($A88,,BG88,,50-BG88)="",COLUMN(OFFSET($A88,,BG88,,50-BG88)),9^9),1),"")</f>
        <v/>
      </c>
      <c r="BI88" s="30">
        <f t="shared" si="207"/>
        <v>0.59375</v>
      </c>
      <c r="BJ88" s="30">
        <f t="shared" ca="1" si="208"/>
        <v>0.77083333333333326</v>
      </c>
      <c r="BK88" s="30" t="str">
        <f t="shared" ca="1" si="209"/>
        <v/>
      </c>
      <c r="BL88" s="30" t="str">
        <f t="shared" ca="1" si="210"/>
        <v/>
      </c>
    </row>
    <row r="89" spans="1:64" x14ac:dyDescent="0.35">
      <c r="A89" s="16"/>
      <c r="B89" s="10"/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  <c r="AV89" s="11"/>
      <c r="AW89" s="13"/>
      <c r="AZ89">
        <f t="shared" si="204"/>
        <v>0</v>
      </c>
      <c r="BA89" s="2"/>
      <c r="BB89" s="2"/>
    </row>
    <row r="90" spans="1:64" x14ac:dyDescent="0.35">
      <c r="A90" s="17"/>
      <c r="B90" s="10">
        <f>SUMPRODUCT(N(B71:B89=$BA$1))</f>
        <v>1</v>
      </c>
      <c r="C90" s="10">
        <f t="shared" ref="C90" si="211">SUMPRODUCT(N(C71:C89=$BA$1))</f>
        <v>1</v>
      </c>
      <c r="D90" s="10">
        <f t="shared" ref="D90" si="212">SUMPRODUCT(N(D71:D89=$BA$1))</f>
        <v>3</v>
      </c>
      <c r="E90" s="10">
        <f t="shared" ref="E90" si="213">SUMPRODUCT(N(E71:E89=$BA$1))</f>
        <v>3</v>
      </c>
      <c r="F90" s="10">
        <f t="shared" ref="F90" si="214">SUMPRODUCT(N(F71:F89=$BA$1))</f>
        <v>4</v>
      </c>
      <c r="G90" s="10">
        <f t="shared" ref="G90" si="215">SUMPRODUCT(N(G71:G89=$BA$1))</f>
        <v>4</v>
      </c>
      <c r="H90" s="10">
        <f t="shared" ref="H90" si="216">SUMPRODUCT(N(H71:H89=$BA$1))</f>
        <v>8</v>
      </c>
      <c r="I90" s="10">
        <f t="shared" ref="I90" si="217">SUMPRODUCT(N(I71:I89=$BA$1))</f>
        <v>8</v>
      </c>
      <c r="J90" s="10">
        <f t="shared" ref="J90" si="218">SUMPRODUCT(N(J71:J89=$BA$1))</f>
        <v>8</v>
      </c>
      <c r="K90" s="10">
        <f t="shared" ref="K90" si="219">SUMPRODUCT(N(K71:K89=$BA$1))</f>
        <v>8</v>
      </c>
      <c r="L90" s="10">
        <f t="shared" ref="L90" si="220">SUMPRODUCT(N(L71:L89=$BA$1))</f>
        <v>8</v>
      </c>
      <c r="M90" s="10">
        <f t="shared" ref="M90" si="221">SUMPRODUCT(N(M71:M89=$BA$1))</f>
        <v>8</v>
      </c>
      <c r="N90" s="10">
        <f t="shared" ref="N90" si="222">SUMPRODUCT(N(N71:N89=$BA$1))</f>
        <v>8</v>
      </c>
      <c r="O90" s="10">
        <f t="shared" ref="O90" si="223">SUMPRODUCT(N(O71:O89=$BA$1))</f>
        <v>8</v>
      </c>
      <c r="P90" s="10">
        <f t="shared" ref="P90" si="224">SUMPRODUCT(N(P71:P89=$BA$1))</f>
        <v>8</v>
      </c>
      <c r="Q90" s="10">
        <f t="shared" ref="Q90" si="225">SUMPRODUCT(N(Q71:Q89=$BA$1))</f>
        <v>8</v>
      </c>
      <c r="R90" s="10">
        <f t="shared" ref="R90" si="226">SUMPRODUCT(N(R71:R89=$BA$1))</f>
        <v>8</v>
      </c>
      <c r="S90" s="10">
        <f t="shared" ref="S90" si="227">SUMPRODUCT(N(S71:S89=$BA$1))</f>
        <v>8</v>
      </c>
      <c r="T90" s="10">
        <f t="shared" ref="T90" si="228">SUMPRODUCT(N(T71:T89=$BA$1))</f>
        <v>8</v>
      </c>
      <c r="U90" s="10">
        <f t="shared" ref="U90" si="229">SUMPRODUCT(N(U71:U89=$BA$1))</f>
        <v>8</v>
      </c>
      <c r="V90" s="10">
        <f t="shared" ref="V90" si="230">SUMPRODUCT(N(V71:V89=$BA$1))</f>
        <v>8</v>
      </c>
      <c r="W90" s="10">
        <f t="shared" ref="W90" si="231">SUMPRODUCT(N(W71:W89=$BA$1))</f>
        <v>8</v>
      </c>
      <c r="X90" s="10">
        <f t="shared" ref="X90" si="232">SUMPRODUCT(N(X71:X89=$BA$1))</f>
        <v>8</v>
      </c>
      <c r="Y90" s="10">
        <f t="shared" ref="Y90" si="233">SUMPRODUCT(N(Y71:Y89=$BA$1))</f>
        <v>8</v>
      </c>
      <c r="Z90" s="10">
        <f t="shared" ref="Z90" si="234">SUMPRODUCT(N(Z71:Z89=$BA$1))</f>
        <v>8</v>
      </c>
      <c r="AA90" s="10">
        <f t="shared" ref="AA90" si="235">SUMPRODUCT(N(AA71:AA89=$BA$1))</f>
        <v>9</v>
      </c>
      <c r="AB90" s="10">
        <f t="shared" ref="AB90" si="236">SUMPRODUCT(N(AB71:AB89=$BA$1))</f>
        <v>10</v>
      </c>
      <c r="AC90" s="10">
        <f t="shared" ref="AC90" si="237">SUMPRODUCT(N(AC71:AC89=$BA$1))</f>
        <v>10</v>
      </c>
      <c r="AD90" s="10">
        <f t="shared" ref="AD90" si="238">SUMPRODUCT(N(AD71:AD89=$BA$1))</f>
        <v>10</v>
      </c>
      <c r="AE90" s="10">
        <f t="shared" ref="AE90" si="239">SUMPRODUCT(N(AE71:AE89=$BA$1))</f>
        <v>10</v>
      </c>
      <c r="AF90" s="10">
        <f t="shared" ref="AF90" si="240">SUMPRODUCT(N(AF71:AF89=$BA$1))</f>
        <v>10</v>
      </c>
      <c r="AG90" s="10">
        <f t="shared" ref="AG90" si="241">SUMPRODUCT(N(AG71:AG89=$BA$1))</f>
        <v>10</v>
      </c>
      <c r="AH90" s="10">
        <f t="shared" ref="AH90" si="242">SUMPRODUCT(N(AH71:AH89=$BA$1))</f>
        <v>10</v>
      </c>
      <c r="AI90" s="10">
        <f t="shared" ref="AI90" si="243">SUMPRODUCT(N(AI71:AI89=$BA$1))</f>
        <v>10</v>
      </c>
      <c r="AJ90" s="10">
        <f t="shared" ref="AJ90" si="244">SUMPRODUCT(N(AJ71:AJ89=$BA$1))</f>
        <v>10</v>
      </c>
      <c r="AK90" s="10">
        <f t="shared" ref="AK90" si="245">SUMPRODUCT(N(AK71:AK89=$BA$1))</f>
        <v>10</v>
      </c>
      <c r="AL90" s="10">
        <f t="shared" ref="AL90" si="246">SUMPRODUCT(N(AL71:AL89=$BA$1))</f>
        <v>10</v>
      </c>
      <c r="AM90" s="10">
        <f t="shared" ref="AM90" si="247">SUMPRODUCT(N(AM71:AM89=$BA$1))</f>
        <v>10</v>
      </c>
      <c r="AN90" s="10">
        <f t="shared" ref="AN90" si="248">SUMPRODUCT(N(AN71:AN89=$BA$1))</f>
        <v>4</v>
      </c>
      <c r="AO90" s="10">
        <f t="shared" ref="AO90" si="249">SUMPRODUCT(N(AO71:AO89=$BA$1))</f>
        <v>4</v>
      </c>
      <c r="AP90" s="10">
        <f t="shared" ref="AP90" si="250">SUMPRODUCT(N(AP71:AP89=$BA$1))</f>
        <v>0</v>
      </c>
      <c r="AQ90" s="10">
        <f t="shared" ref="AQ90" si="251">SUMPRODUCT(N(AQ71:AQ89=$BA$1))</f>
        <v>0</v>
      </c>
      <c r="AR90" s="10">
        <f t="shared" ref="AR90" si="252">SUMPRODUCT(N(AR71:AR89=$BA$1))</f>
        <v>0</v>
      </c>
      <c r="AS90" s="10">
        <f t="shared" ref="AS90" si="253">SUMPRODUCT(N(AS71:AS89=$BA$1))</f>
        <v>0</v>
      </c>
      <c r="AT90" s="10">
        <f t="shared" ref="AT90" si="254">SUMPRODUCT(N(AT71:AT89=$BA$1))</f>
        <v>0</v>
      </c>
      <c r="AU90" s="10">
        <f t="shared" ref="AU90" si="255">SUMPRODUCT(N(AU71:AU89=$BA$1))</f>
        <v>0</v>
      </c>
      <c r="AV90" s="10">
        <f t="shared" ref="AV90" si="256">SUMPRODUCT(N(AV71:AV89=$BA$1))</f>
        <v>0</v>
      </c>
      <c r="AW90" s="10">
        <f t="shared" ref="AW90" si="257">SUMPRODUCT(N(AW71:AW89=$BA$1))</f>
        <v>0</v>
      </c>
      <c r="AZ90">
        <f t="shared" si="204"/>
        <v>0</v>
      </c>
      <c r="BA90" s="2"/>
      <c r="BB90" s="2"/>
    </row>
    <row r="91" spans="1:64" x14ac:dyDescent="0.35">
      <c r="A91" s="3" t="s">
        <v>4</v>
      </c>
      <c r="B91" s="39">
        <v>0.375</v>
      </c>
      <c r="C91" s="40"/>
      <c r="D91" s="39">
        <f>B91+1/24/2</f>
        <v>0.39583333333333331</v>
      </c>
      <c r="E91" s="40"/>
      <c r="F91" s="39">
        <f t="shared" ref="F91" si="258">D91+1/24/2</f>
        <v>0.41666666666666663</v>
      </c>
      <c r="G91" s="40"/>
      <c r="H91" s="39">
        <f t="shared" ref="H91" si="259">F91+1/24/2</f>
        <v>0.43749999999999994</v>
      </c>
      <c r="I91" s="40"/>
      <c r="J91" s="39">
        <f t="shared" ref="J91" si="260">H91+1/24/2</f>
        <v>0.45833333333333326</v>
      </c>
      <c r="K91" s="40"/>
      <c r="L91" s="39">
        <f t="shared" ref="L91" si="261">J91+1/24/2</f>
        <v>0.47916666666666657</v>
      </c>
      <c r="M91" s="40"/>
      <c r="N91" s="39">
        <f t="shared" ref="N91" si="262">L91+1/24/2</f>
        <v>0.49999999999999989</v>
      </c>
      <c r="O91" s="40"/>
      <c r="P91" s="39">
        <f t="shared" ref="P91" si="263">N91+1/24/2</f>
        <v>0.52083333333333326</v>
      </c>
      <c r="Q91" s="40"/>
      <c r="R91" s="39">
        <f t="shared" ref="R91" si="264">P91+1/24/2</f>
        <v>0.54166666666666663</v>
      </c>
      <c r="S91" s="40"/>
      <c r="T91" s="39">
        <f t="shared" ref="T91" si="265">R91+1/24/2</f>
        <v>0.5625</v>
      </c>
      <c r="U91" s="40"/>
      <c r="V91" s="39">
        <f t="shared" ref="V91" si="266">T91+1/24/2</f>
        <v>0.58333333333333337</v>
      </c>
      <c r="W91" s="40"/>
      <c r="X91" s="39">
        <f t="shared" ref="X91" si="267">V91+1/24/2</f>
        <v>0.60416666666666674</v>
      </c>
      <c r="Y91" s="40"/>
      <c r="Z91" s="39">
        <f t="shared" ref="Z91" si="268">X91+1/24/2</f>
        <v>0.62500000000000011</v>
      </c>
      <c r="AA91" s="40"/>
      <c r="AB91" s="39">
        <f t="shared" ref="AB91" si="269">Z91+1/24/2</f>
        <v>0.64583333333333348</v>
      </c>
      <c r="AC91" s="40"/>
      <c r="AD91" s="39">
        <f t="shared" ref="AD91" si="270">AB91+1/24/2</f>
        <v>0.66666666666666685</v>
      </c>
      <c r="AE91" s="40"/>
      <c r="AF91" s="39">
        <f t="shared" ref="AF91" si="271">AD91+1/24/2</f>
        <v>0.68750000000000022</v>
      </c>
      <c r="AG91" s="40"/>
      <c r="AH91" s="39">
        <f t="shared" ref="AH91" si="272">AF91+1/24/2</f>
        <v>0.70833333333333359</v>
      </c>
      <c r="AI91" s="40"/>
      <c r="AJ91" s="39">
        <f t="shared" ref="AJ91" si="273">AH91+1/24/2</f>
        <v>0.72916666666666696</v>
      </c>
      <c r="AK91" s="40"/>
      <c r="AL91" s="39">
        <f t="shared" ref="AL91" si="274">AJ91+1/24/2</f>
        <v>0.75000000000000033</v>
      </c>
      <c r="AM91" s="40"/>
      <c r="AN91" s="39">
        <f t="shared" ref="AN91" si="275">AL91+1/24/2</f>
        <v>0.7708333333333337</v>
      </c>
      <c r="AO91" s="40"/>
      <c r="AP91" s="39">
        <f t="shared" ref="AP91" si="276">AN91+1/24/2</f>
        <v>0.79166666666666707</v>
      </c>
      <c r="AQ91" s="40"/>
      <c r="AR91" s="39">
        <f t="shared" ref="AR91" si="277">AP91+1/24/2</f>
        <v>0.81250000000000044</v>
      </c>
      <c r="AS91" s="40"/>
      <c r="AT91" s="39">
        <f t="shared" ref="AT91" si="278">AR91+1/24/2</f>
        <v>0.83333333333333381</v>
      </c>
      <c r="AU91" s="40"/>
      <c r="AV91" s="39">
        <f t="shared" ref="AV91" si="279">AT91+1/24/2</f>
        <v>0.85416666666666718</v>
      </c>
      <c r="AW91" s="40"/>
      <c r="AZ91">
        <f t="shared" si="204"/>
        <v>0</v>
      </c>
      <c r="BA91" s="2"/>
      <c r="BB91" s="2"/>
    </row>
    <row r="92" spans="1:64" x14ac:dyDescent="0.35">
      <c r="A92" s="21" t="s">
        <v>8</v>
      </c>
      <c r="B92" s="7" t="s">
        <v>30</v>
      </c>
      <c r="C92" s="8" t="s">
        <v>30</v>
      </c>
      <c r="D92" s="8" t="s">
        <v>30</v>
      </c>
      <c r="E92" s="8" t="s">
        <v>30</v>
      </c>
      <c r="F92" s="8" t="s">
        <v>30</v>
      </c>
      <c r="G92" s="8" t="s">
        <v>30</v>
      </c>
      <c r="H92" s="8" t="s">
        <v>30</v>
      </c>
      <c r="I92" s="8" t="s">
        <v>30</v>
      </c>
      <c r="J92" s="8" t="s">
        <v>30</v>
      </c>
      <c r="K92" s="8" t="s">
        <v>30</v>
      </c>
      <c r="L92" s="8" t="s">
        <v>30</v>
      </c>
      <c r="M92" s="8" t="s">
        <v>30</v>
      </c>
      <c r="N92" s="8" t="s">
        <v>30</v>
      </c>
      <c r="O92" s="8" t="s">
        <v>30</v>
      </c>
      <c r="P92" s="8" t="s">
        <v>30</v>
      </c>
      <c r="Q92" s="8" t="s">
        <v>30</v>
      </c>
      <c r="R92" s="8" t="s">
        <v>30</v>
      </c>
      <c r="S92" s="8" t="s">
        <v>30</v>
      </c>
      <c r="T92" s="8" t="s">
        <v>30</v>
      </c>
      <c r="U92" s="8" t="s">
        <v>30</v>
      </c>
      <c r="V92" s="8" t="s">
        <v>30</v>
      </c>
      <c r="W92" s="8" t="s">
        <v>30</v>
      </c>
      <c r="X92" s="8" t="s">
        <v>30</v>
      </c>
      <c r="Y92" s="8" t="s">
        <v>30</v>
      </c>
      <c r="Z92" s="8" t="s">
        <v>30</v>
      </c>
      <c r="AA92" s="8" t="s">
        <v>30</v>
      </c>
      <c r="AB92" s="8" t="s">
        <v>30</v>
      </c>
      <c r="AC92" s="8" t="s">
        <v>30</v>
      </c>
      <c r="AD92" s="8" t="s">
        <v>30</v>
      </c>
      <c r="AE92" s="8" t="s">
        <v>30</v>
      </c>
      <c r="AF92" s="8" t="s">
        <v>30</v>
      </c>
      <c r="AG92" s="8" t="s">
        <v>30</v>
      </c>
      <c r="AH92" s="8" t="s">
        <v>30</v>
      </c>
      <c r="AI92" s="8" t="s">
        <v>30</v>
      </c>
      <c r="AJ92" s="8" t="s">
        <v>30</v>
      </c>
      <c r="AK92" s="8" t="s">
        <v>30</v>
      </c>
      <c r="AL92" s="8" t="s">
        <v>30</v>
      </c>
      <c r="AM92" s="8" t="s">
        <v>30</v>
      </c>
      <c r="AN92" s="8" t="s">
        <v>30</v>
      </c>
      <c r="AO92" s="8" t="s">
        <v>30</v>
      </c>
      <c r="AP92" s="8" t="s">
        <v>30</v>
      </c>
      <c r="AQ92" s="8" t="s">
        <v>30</v>
      </c>
      <c r="AR92" s="8" t="s">
        <v>30</v>
      </c>
      <c r="AS92" s="8" t="s">
        <v>30</v>
      </c>
      <c r="AT92" s="8" t="s">
        <v>30</v>
      </c>
      <c r="AU92" s="8" t="s">
        <v>30</v>
      </c>
      <c r="AV92" s="8" t="s">
        <v>30</v>
      </c>
      <c r="AW92" s="9" t="s">
        <v>30</v>
      </c>
      <c r="AY92">
        <f>SUMPRODUCT((B92:AW92=$BA$1)+(B92:AW92=$BB$1))</f>
        <v>0</v>
      </c>
      <c r="AZ92">
        <f t="shared" si="204"/>
        <v>0</v>
      </c>
      <c r="BA92" s="2"/>
      <c r="BB92" s="2"/>
      <c r="BE92" s="29" t="str">
        <f>IFERROR(MATCH("P",B92:AW92,0),"")</f>
        <v/>
      </c>
      <c r="BF92" s="29" t="str">
        <f t="array" aca="1" ref="BF92" ca="1">IFERROR(SMALL(IF(OFFSET($A92,,BE92,,50-BE92)="",COLUMN(OFFSET($A92,,BE92,,50-BE92)),9^9),1),"")</f>
        <v/>
      </c>
      <c r="BG92" s="29" t="str">
        <f t="array" aca="1" ref="BG92" ca="1">IFERROR(SMALL(IF(OFFSET($A92,,BF92+1,,50-BF92-1)="P",COLUMN(OFFSET($A92,,BF92+1,,50-BF92-1)),9^9),1),"")</f>
        <v/>
      </c>
      <c r="BH92" s="29" t="str">
        <f t="array" aca="1" ref="BH92" ca="1">IFERROR(SMALL(IF(OFFSET($A92,,BG92,,50-BG92)="",COLUMN(OFFSET($A92,,BG92,,50-BG92)),9^9),1),"")</f>
        <v/>
      </c>
      <c r="BI92" s="30" t="str">
        <f>IFERROR(INDEX($3:$3,BE92+1),"")</f>
        <v/>
      </c>
      <c r="BJ92" s="30" t="str">
        <f ca="1">IFERROR(INDEX($3:$3,BF92),"")</f>
        <v/>
      </c>
      <c r="BK92" s="30" t="str">
        <f ca="1">IFERROR(INDEX($3:$3,BG92),"")</f>
        <v/>
      </c>
      <c r="BL92" s="30" t="str">
        <f ca="1">IFERROR(INDEX($3:$3,BH92),"")</f>
        <v/>
      </c>
    </row>
    <row r="93" spans="1:64" x14ac:dyDescent="0.35">
      <c r="A93" s="22" t="s">
        <v>9</v>
      </c>
      <c r="B93" s="10"/>
      <c r="C93" s="11"/>
      <c r="D93" s="11"/>
      <c r="E93" s="11"/>
      <c r="F93" s="11" t="s">
        <v>28</v>
      </c>
      <c r="G93" s="11" t="s">
        <v>28</v>
      </c>
      <c r="H93" s="11" t="s">
        <v>28</v>
      </c>
      <c r="I93" s="11" t="s">
        <v>28</v>
      </c>
      <c r="J93" s="11" t="s">
        <v>28</v>
      </c>
      <c r="K93" s="11" t="s">
        <v>28</v>
      </c>
      <c r="L93" s="11" t="s">
        <v>28</v>
      </c>
      <c r="M93" s="11" t="s">
        <v>28</v>
      </c>
      <c r="N93" s="11" t="s">
        <v>28</v>
      </c>
      <c r="O93" s="11" t="s">
        <v>28</v>
      </c>
      <c r="P93" s="11" t="s">
        <v>28</v>
      </c>
      <c r="Q93" s="11" t="s">
        <v>28</v>
      </c>
      <c r="R93" s="11" t="s">
        <v>28</v>
      </c>
      <c r="S93" s="11"/>
      <c r="T93" s="11"/>
      <c r="U93" s="11"/>
      <c r="V93" s="11" t="s">
        <v>28</v>
      </c>
      <c r="W93" s="11" t="s">
        <v>28</v>
      </c>
      <c r="X93" s="11" t="s">
        <v>28</v>
      </c>
      <c r="Y93" s="11" t="s">
        <v>28</v>
      </c>
      <c r="Z93" s="11" t="s">
        <v>28</v>
      </c>
      <c r="AA93" s="11" t="s">
        <v>28</v>
      </c>
      <c r="AB93" s="11" t="s">
        <v>28</v>
      </c>
      <c r="AC93" s="11" t="s">
        <v>28</v>
      </c>
      <c r="AD93" s="11" t="s">
        <v>28</v>
      </c>
      <c r="AE93" s="11" t="s">
        <v>28</v>
      </c>
      <c r="AF93" s="11" t="s">
        <v>28</v>
      </c>
      <c r="AG93" s="11" t="s">
        <v>28</v>
      </c>
      <c r="AH93" s="11" t="s">
        <v>28</v>
      </c>
      <c r="AI93" s="11" t="s">
        <v>28</v>
      </c>
      <c r="AJ93" s="11" t="s">
        <v>28</v>
      </c>
      <c r="AK93" s="11" t="s">
        <v>28</v>
      </c>
      <c r="AL93" s="11" t="s">
        <v>28</v>
      </c>
      <c r="AM93" s="11" t="s">
        <v>28</v>
      </c>
      <c r="AN93" s="11" t="s">
        <v>28</v>
      </c>
      <c r="AO93" s="11" t="s">
        <v>28</v>
      </c>
      <c r="AP93" s="11"/>
      <c r="AQ93" s="11"/>
      <c r="AR93" s="11"/>
      <c r="AS93" s="11"/>
      <c r="AT93" s="11"/>
      <c r="AU93" s="11"/>
      <c r="AV93" s="11"/>
      <c r="AW93" s="13"/>
      <c r="AY93">
        <f t="shared" ref="AY93:AY110" si="280">SUMPRODUCT((B93:AW93=$BA$1)+(B93:AW93=$BB$1))</f>
        <v>33</v>
      </c>
      <c r="AZ93">
        <f t="shared" si="204"/>
        <v>8.25</v>
      </c>
      <c r="BA93" s="2"/>
      <c r="BB93" s="2"/>
      <c r="BE93" s="29">
        <f t="shared" ref="BE93:BE110" si="281">IFERROR(MATCH("P",B93:AW93,0),"")</f>
        <v>5</v>
      </c>
      <c r="BF93" s="29">
        <f t="array" aca="1" ref="BF93" ca="1">IFERROR(SMALL(IF(OFFSET($A93,,BE93,,50-BE93)="",COLUMN(OFFSET($A93,,BE93,,50-BE93)),9^9),1),"")</f>
        <v>19</v>
      </c>
      <c r="BG93" s="29">
        <f t="array" aca="1" ref="BG93" ca="1">IFERROR(SMALL(IF(OFFSET($A93,,BF93+1,,50-BF93-1)="P",COLUMN(OFFSET($A93,,BF93+1,,50-BF93-1)),9^9),1),"")</f>
        <v>22</v>
      </c>
      <c r="BH93" s="29">
        <f t="array" aca="1" ref="BH93" ca="1">IFERROR(SMALL(IF(OFFSET($A93,,BG93,,50-BG93)="",COLUMN(OFFSET($A93,,BG93,,50-BG93)),9^9),1),"")</f>
        <v>42</v>
      </c>
      <c r="BI93" s="30">
        <f>IFERROR($B$3+(BE93-1)/24/4,"")</f>
        <v>0.41666666666666669</v>
      </c>
      <c r="BJ93" s="30">
        <f ca="1">IFERROR($B$3+(BF93-2)/24/4,"")</f>
        <v>0.55208333333333337</v>
      </c>
      <c r="BK93" s="30">
        <f ca="1">IFERROR(IF(BG93&gt;50,"",$B$3+(BG93-2)/24/4),"")</f>
        <v>0.58333333333333337</v>
      </c>
      <c r="BL93" s="30">
        <f ca="1">IFERROR($B$3+(BH93-2)/24/4,"")</f>
        <v>0.79166666666666674</v>
      </c>
    </row>
    <row r="94" spans="1:64" x14ac:dyDescent="0.35">
      <c r="A94" s="14" t="s">
        <v>10</v>
      </c>
      <c r="B94" s="10"/>
      <c r="C94" s="11"/>
      <c r="D94" s="11"/>
      <c r="E94" s="11"/>
      <c r="F94" s="11"/>
      <c r="G94" s="11"/>
      <c r="H94" s="11" t="s">
        <v>28</v>
      </c>
      <c r="I94" s="11" t="s">
        <v>28</v>
      </c>
      <c r="J94" s="11" t="s">
        <v>28</v>
      </c>
      <c r="K94" s="11" t="s">
        <v>28</v>
      </c>
      <c r="L94" s="11" t="s">
        <v>28</v>
      </c>
      <c r="M94" s="11" t="s">
        <v>28</v>
      </c>
      <c r="N94" s="11" t="s">
        <v>28</v>
      </c>
      <c r="O94" s="11" t="s">
        <v>28</v>
      </c>
      <c r="P94" s="11" t="s">
        <v>28</v>
      </c>
      <c r="Q94" s="11" t="s">
        <v>28</v>
      </c>
      <c r="R94" s="11" t="s">
        <v>28</v>
      </c>
      <c r="S94" s="11" t="s">
        <v>28</v>
      </c>
      <c r="T94" s="11"/>
      <c r="U94" s="11"/>
      <c r="V94" s="11"/>
      <c r="W94" s="11"/>
      <c r="X94" s="11" t="s">
        <v>28</v>
      </c>
      <c r="Y94" s="11" t="s">
        <v>28</v>
      </c>
      <c r="Z94" s="11" t="s">
        <v>28</v>
      </c>
      <c r="AA94" s="11" t="s">
        <v>28</v>
      </c>
      <c r="AB94" s="11" t="s">
        <v>28</v>
      </c>
      <c r="AC94" s="11" t="s">
        <v>28</v>
      </c>
      <c r="AD94" s="11" t="s">
        <v>28</v>
      </c>
      <c r="AE94" s="11" t="s">
        <v>28</v>
      </c>
      <c r="AF94" s="11" t="s">
        <v>28</v>
      </c>
      <c r="AG94" s="11" t="s">
        <v>28</v>
      </c>
      <c r="AH94" s="11" t="s">
        <v>28</v>
      </c>
      <c r="AI94" s="11" t="s">
        <v>28</v>
      </c>
      <c r="AJ94" s="11" t="s">
        <v>28</v>
      </c>
      <c r="AK94" s="11" t="s">
        <v>28</v>
      </c>
      <c r="AL94" s="11" t="s">
        <v>28</v>
      </c>
      <c r="AM94" s="11" t="s">
        <v>28</v>
      </c>
      <c r="AN94" s="11" t="s">
        <v>28</v>
      </c>
      <c r="AO94" s="11" t="s">
        <v>28</v>
      </c>
      <c r="AP94" s="11"/>
      <c r="AQ94" s="11"/>
      <c r="AR94" s="11"/>
      <c r="AS94" s="11"/>
      <c r="AT94" s="11"/>
      <c r="AU94" s="11"/>
      <c r="AV94" s="11"/>
      <c r="AW94" s="13"/>
      <c r="AY94">
        <f t="shared" si="280"/>
        <v>30</v>
      </c>
      <c r="AZ94">
        <f t="shared" si="204"/>
        <v>7.5</v>
      </c>
      <c r="BA94" s="2"/>
      <c r="BB94" s="2"/>
      <c r="BE94" s="29">
        <f t="shared" si="281"/>
        <v>7</v>
      </c>
      <c r="BF94" s="29">
        <f t="array" aca="1" ref="BF94" ca="1">IFERROR(SMALL(IF(OFFSET($A94,,BE94,,50-BE94)="",COLUMN(OFFSET($A94,,BE94,,50-BE94)),9^9),1),"")</f>
        <v>20</v>
      </c>
      <c r="BG94" s="29">
        <f t="array" aca="1" ref="BG94" ca="1">IFERROR(SMALL(IF(OFFSET($A94,,BF94+1,,50-BF94-1)="P",COLUMN(OFFSET($A94,,BF94+1,,50-BF94-1)),9^9),1),"")</f>
        <v>24</v>
      </c>
      <c r="BH94" s="29">
        <f t="array" aca="1" ref="BH94" ca="1">IFERROR(SMALL(IF(OFFSET($A94,,BG94,,50-BG94)="",COLUMN(OFFSET($A94,,BG94,,50-BG94)),9^9),1),"")</f>
        <v>42</v>
      </c>
      <c r="BI94" s="30">
        <f t="shared" ref="BI94:BI111" si="282">IFERROR($B$3+(BE94-1)/24/4,"")</f>
        <v>0.4375</v>
      </c>
      <c r="BJ94" s="30">
        <f t="shared" ref="BJ94:BJ111" ca="1" si="283">IFERROR($B$3+(BF94-2)/24/4,"")</f>
        <v>0.5625</v>
      </c>
      <c r="BK94" s="30">
        <f t="shared" ref="BK94:BK111" ca="1" si="284">IFERROR(IF(BG94&gt;50,"",$B$3+(BG94-2)/24/4),"")</f>
        <v>0.60416666666666663</v>
      </c>
      <c r="BL94" s="30">
        <f t="shared" ref="BL94:BL111" ca="1" si="285">IFERROR($B$3+(BH94-2)/24/4,"")</f>
        <v>0.79166666666666674</v>
      </c>
    </row>
    <row r="95" spans="1:64" x14ac:dyDescent="0.35">
      <c r="A95" s="6" t="s">
        <v>11</v>
      </c>
      <c r="B95" s="10" t="s">
        <v>28</v>
      </c>
      <c r="C95" s="11" t="s">
        <v>28</v>
      </c>
      <c r="D95" s="11" t="s">
        <v>28</v>
      </c>
      <c r="E95" s="11" t="s">
        <v>28</v>
      </c>
      <c r="F95" s="11" t="s">
        <v>28</v>
      </c>
      <c r="G95" s="11" t="s">
        <v>28</v>
      </c>
      <c r="H95" s="11" t="s">
        <v>28</v>
      </c>
      <c r="I95" s="11" t="s">
        <v>28</v>
      </c>
      <c r="J95" s="11" t="s">
        <v>28</v>
      </c>
      <c r="K95" s="11" t="s">
        <v>28</v>
      </c>
      <c r="L95" s="11" t="s">
        <v>28</v>
      </c>
      <c r="M95" s="11" t="s">
        <v>28</v>
      </c>
      <c r="N95" s="11" t="s">
        <v>28</v>
      </c>
      <c r="O95" s="11" t="s">
        <v>28</v>
      </c>
      <c r="P95" s="11" t="s">
        <v>28</v>
      </c>
      <c r="Q95" s="11"/>
      <c r="R95" s="11"/>
      <c r="S95" s="11"/>
      <c r="T95" s="11" t="s">
        <v>28</v>
      </c>
      <c r="U95" s="11" t="s">
        <v>28</v>
      </c>
      <c r="V95" s="11" t="s">
        <v>28</v>
      </c>
      <c r="W95" s="11" t="s">
        <v>28</v>
      </c>
      <c r="X95" s="11" t="s">
        <v>28</v>
      </c>
      <c r="Y95" s="11" t="s">
        <v>28</v>
      </c>
      <c r="Z95" s="11" t="s">
        <v>28</v>
      </c>
      <c r="AA95" s="11" t="s">
        <v>28</v>
      </c>
      <c r="AB95" s="11" t="s">
        <v>28</v>
      </c>
      <c r="AC95" s="11" t="s">
        <v>28</v>
      </c>
      <c r="AD95" s="11" t="s">
        <v>28</v>
      </c>
      <c r="AE95" s="11" t="s">
        <v>28</v>
      </c>
      <c r="AF95" s="11" t="s">
        <v>28</v>
      </c>
      <c r="AG95" s="11" t="s">
        <v>28</v>
      </c>
      <c r="AH95" s="11" t="s">
        <v>28</v>
      </c>
      <c r="AI95" s="11" t="s">
        <v>28</v>
      </c>
      <c r="AJ95" s="11" t="s">
        <v>28</v>
      </c>
      <c r="AK95" s="11" t="s">
        <v>28</v>
      </c>
      <c r="AL95" s="11" t="s">
        <v>28</v>
      </c>
      <c r="AM95" s="11" t="s">
        <v>28</v>
      </c>
      <c r="AN95" s="11" t="s">
        <v>28</v>
      </c>
      <c r="AO95" s="11" t="s">
        <v>28</v>
      </c>
      <c r="AP95" s="11"/>
      <c r="AQ95" s="11"/>
      <c r="AR95" s="11"/>
      <c r="AS95" s="11"/>
      <c r="AT95" s="11"/>
      <c r="AU95" s="11"/>
      <c r="AV95" s="11"/>
      <c r="AW95" s="13"/>
      <c r="AY95">
        <f t="shared" si="280"/>
        <v>37</v>
      </c>
      <c r="AZ95">
        <f t="shared" si="204"/>
        <v>9.25</v>
      </c>
      <c r="BA95" s="2"/>
      <c r="BB95" s="2"/>
      <c r="BE95" s="29">
        <f t="shared" si="281"/>
        <v>1</v>
      </c>
      <c r="BF95" s="29">
        <f t="array" aca="1" ref="BF95" ca="1">IFERROR(SMALL(IF(OFFSET($A95,,BE95,,50-BE95)="",COLUMN(OFFSET($A95,,BE95,,50-BE95)),9^9),1),"")</f>
        <v>17</v>
      </c>
      <c r="BG95" s="29">
        <f t="array" aca="1" ref="BG95" ca="1">IFERROR(SMALL(IF(OFFSET($A95,,BF95+1,,50-BF95-1)="P",COLUMN(OFFSET($A95,,BF95+1,,50-BF95-1)),9^9),1),"")</f>
        <v>20</v>
      </c>
      <c r="BH95" s="29">
        <f t="array" aca="1" ref="BH95" ca="1">IFERROR(SMALL(IF(OFFSET($A95,,BG95,,50-BG95)="",COLUMN(OFFSET($A95,,BG95,,50-BG95)),9^9),1),"")</f>
        <v>42</v>
      </c>
      <c r="BI95" s="30">
        <f t="shared" si="282"/>
        <v>0.375</v>
      </c>
      <c r="BJ95" s="30">
        <f t="shared" ca="1" si="283"/>
        <v>0.53125</v>
      </c>
      <c r="BK95" s="30">
        <f t="shared" ca="1" si="284"/>
        <v>0.5625</v>
      </c>
      <c r="BL95" s="30">
        <f t="shared" ca="1" si="285"/>
        <v>0.79166666666666674</v>
      </c>
    </row>
    <row r="96" spans="1:64" x14ac:dyDescent="0.35">
      <c r="A96" s="15" t="s">
        <v>12</v>
      </c>
      <c r="B96" s="10"/>
      <c r="C96" s="11"/>
      <c r="D96" s="11"/>
      <c r="E96" s="11"/>
      <c r="F96" s="11"/>
      <c r="G96" s="11"/>
      <c r="H96" s="11" t="s">
        <v>28</v>
      </c>
      <c r="I96" s="11" t="s">
        <v>28</v>
      </c>
      <c r="J96" s="11" t="s">
        <v>28</v>
      </c>
      <c r="K96" s="11" t="s">
        <v>28</v>
      </c>
      <c r="L96" s="11" t="s">
        <v>28</v>
      </c>
      <c r="M96" s="11" t="s">
        <v>28</v>
      </c>
      <c r="N96" s="11" t="s">
        <v>28</v>
      </c>
      <c r="O96" s="11" t="s">
        <v>28</v>
      </c>
      <c r="P96" s="11" t="s">
        <v>28</v>
      </c>
      <c r="Q96" s="11" t="s">
        <v>28</v>
      </c>
      <c r="R96" s="11" t="s">
        <v>28</v>
      </c>
      <c r="S96" s="11" t="s">
        <v>28</v>
      </c>
      <c r="T96" s="11" t="s">
        <v>28</v>
      </c>
      <c r="U96" s="11" t="s">
        <v>28</v>
      </c>
      <c r="V96" s="11"/>
      <c r="W96" s="11"/>
      <c r="X96" s="11" t="s">
        <v>28</v>
      </c>
      <c r="Y96" s="11" t="s">
        <v>28</v>
      </c>
      <c r="Z96" s="11" t="s">
        <v>28</v>
      </c>
      <c r="AA96" s="11" t="s">
        <v>28</v>
      </c>
      <c r="AB96" s="11" t="s">
        <v>28</v>
      </c>
      <c r="AC96" s="11" t="s">
        <v>28</v>
      </c>
      <c r="AD96" s="11" t="s">
        <v>28</v>
      </c>
      <c r="AE96" s="11" t="s">
        <v>28</v>
      </c>
      <c r="AF96" s="11" t="s">
        <v>28</v>
      </c>
      <c r="AG96" s="11" t="s">
        <v>28</v>
      </c>
      <c r="AH96" s="11" t="s">
        <v>28</v>
      </c>
      <c r="AI96" s="11" t="s">
        <v>28</v>
      </c>
      <c r="AJ96" s="11" t="s">
        <v>28</v>
      </c>
      <c r="AK96" s="11" t="s">
        <v>28</v>
      </c>
      <c r="AL96" s="11" t="s">
        <v>28</v>
      </c>
      <c r="AM96" s="11" t="s">
        <v>28</v>
      </c>
      <c r="AN96" s="11" t="s">
        <v>28</v>
      </c>
      <c r="AO96" s="11" t="s">
        <v>28</v>
      </c>
      <c r="AP96" s="11"/>
      <c r="AQ96" s="11"/>
      <c r="AR96" s="11"/>
      <c r="AS96" s="11"/>
      <c r="AT96" s="11"/>
      <c r="AU96" s="11"/>
      <c r="AV96" s="11"/>
      <c r="AW96" s="13"/>
      <c r="AY96">
        <f t="shared" si="280"/>
        <v>32</v>
      </c>
      <c r="AZ96">
        <f t="shared" si="204"/>
        <v>8</v>
      </c>
      <c r="BA96" s="2"/>
      <c r="BB96" s="2"/>
      <c r="BE96" s="29">
        <f t="shared" si="281"/>
        <v>7</v>
      </c>
      <c r="BF96" s="29">
        <f t="array" aca="1" ref="BF96" ca="1">IFERROR(SMALL(IF(OFFSET($A96,,BE96,,50-BE96)="",COLUMN(OFFSET($A96,,BE96,,50-BE96)),9^9),1),"")</f>
        <v>22</v>
      </c>
      <c r="BG96" s="29">
        <f t="array" aca="1" ref="BG96" ca="1">IFERROR(SMALL(IF(OFFSET($A96,,BF96+1,,50-BF96-1)="P",COLUMN(OFFSET($A96,,BF96+1,,50-BF96-1)),9^9),1),"")</f>
        <v>24</v>
      </c>
      <c r="BH96" s="29">
        <f t="array" aca="1" ref="BH96" ca="1">IFERROR(SMALL(IF(OFFSET($A96,,BG96,,50-BG96)="",COLUMN(OFFSET($A96,,BG96,,50-BG96)),9^9),1),"")</f>
        <v>42</v>
      </c>
      <c r="BI96" s="30">
        <f t="shared" si="282"/>
        <v>0.4375</v>
      </c>
      <c r="BJ96" s="30">
        <f t="shared" ca="1" si="283"/>
        <v>0.58333333333333337</v>
      </c>
      <c r="BK96" s="30">
        <f t="shared" ca="1" si="284"/>
        <v>0.60416666666666663</v>
      </c>
      <c r="BL96" s="30">
        <f t="shared" ca="1" si="285"/>
        <v>0.79166666666666674</v>
      </c>
    </row>
    <row r="97" spans="1:64" x14ac:dyDescent="0.35">
      <c r="A97" s="6" t="s">
        <v>13</v>
      </c>
      <c r="B97" s="10"/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 t="s">
        <v>28</v>
      </c>
      <c r="AA97" s="11" t="s">
        <v>28</v>
      </c>
      <c r="AB97" s="11" t="s">
        <v>28</v>
      </c>
      <c r="AC97" s="11" t="s">
        <v>28</v>
      </c>
      <c r="AD97" s="11" t="s">
        <v>28</v>
      </c>
      <c r="AE97" s="11" t="s">
        <v>28</v>
      </c>
      <c r="AF97" s="11" t="s">
        <v>28</v>
      </c>
      <c r="AG97" s="11" t="s">
        <v>28</v>
      </c>
      <c r="AH97" s="11" t="s">
        <v>28</v>
      </c>
      <c r="AI97" s="11" t="s">
        <v>28</v>
      </c>
      <c r="AJ97" s="11" t="s">
        <v>28</v>
      </c>
      <c r="AK97" s="11" t="s">
        <v>28</v>
      </c>
      <c r="AL97" s="11" t="s">
        <v>28</v>
      </c>
      <c r="AM97" s="11" t="s">
        <v>28</v>
      </c>
      <c r="AN97" s="11" t="s">
        <v>28</v>
      </c>
      <c r="AO97" s="11" t="s">
        <v>28</v>
      </c>
      <c r="AP97" s="11"/>
      <c r="AQ97" s="11"/>
      <c r="AR97" s="11"/>
      <c r="AS97" s="11"/>
      <c r="AT97" s="11"/>
      <c r="AU97" s="11"/>
      <c r="AV97" s="11"/>
      <c r="AW97" s="13"/>
      <c r="AY97">
        <f t="shared" si="280"/>
        <v>16</v>
      </c>
      <c r="AZ97">
        <f t="shared" si="204"/>
        <v>4</v>
      </c>
      <c r="BA97" s="2"/>
      <c r="BB97" s="2"/>
      <c r="BE97" s="29">
        <f t="shared" si="281"/>
        <v>25</v>
      </c>
      <c r="BF97" s="29">
        <f t="array" aca="1" ref="BF97" ca="1">IFERROR(SMALL(IF(OFFSET($A97,,BE97,,50-BE97)="",COLUMN(OFFSET($A97,,BE97,,50-BE97)),9^9),1),"")</f>
        <v>42</v>
      </c>
      <c r="BG97" s="29">
        <f t="array" aca="1" ref="BG97" ca="1">IFERROR(SMALL(IF(OFFSET($A97,,BF97+1,,50-BF97-1)="P",COLUMN(OFFSET($A97,,BF97+1,,50-BF97-1)),9^9),1),"")</f>
        <v>387420489</v>
      </c>
      <c r="BH97" s="29" t="str">
        <f t="array" aca="1" ref="BH97" ca="1">IFERROR(SMALL(IF(OFFSET($A97,,BG97,,50-BG97)="",COLUMN(OFFSET($A97,,BG97,,50-BG97)),9^9),1),"")</f>
        <v/>
      </c>
      <c r="BI97" s="30">
        <f t="shared" si="282"/>
        <v>0.625</v>
      </c>
      <c r="BJ97" s="30">
        <f t="shared" ca="1" si="283"/>
        <v>0.79166666666666674</v>
      </c>
      <c r="BK97" s="30" t="str">
        <f t="shared" ca="1" si="284"/>
        <v/>
      </c>
      <c r="BL97" s="30" t="str">
        <f t="shared" ca="1" si="285"/>
        <v/>
      </c>
    </row>
    <row r="98" spans="1:64" x14ac:dyDescent="0.35">
      <c r="A98" s="15" t="s">
        <v>14</v>
      </c>
      <c r="B98" s="7"/>
      <c r="C98" s="8"/>
      <c r="D98" s="8"/>
      <c r="E98" s="8"/>
      <c r="F98" s="8"/>
      <c r="G98" s="8"/>
      <c r="H98" s="11" t="s">
        <v>28</v>
      </c>
      <c r="I98" s="11" t="s">
        <v>28</v>
      </c>
      <c r="J98" s="11" t="s">
        <v>28</v>
      </c>
      <c r="K98" s="11" t="s">
        <v>28</v>
      </c>
      <c r="L98" s="11" t="s">
        <v>28</v>
      </c>
      <c r="M98" s="11" t="s">
        <v>28</v>
      </c>
      <c r="N98" s="11" t="s">
        <v>28</v>
      </c>
      <c r="O98" s="11" t="s">
        <v>28</v>
      </c>
      <c r="P98" s="11" t="s">
        <v>28</v>
      </c>
      <c r="Q98" s="11" t="s">
        <v>28</v>
      </c>
      <c r="R98" s="11" t="s">
        <v>28</v>
      </c>
      <c r="S98" s="11" t="s">
        <v>28</v>
      </c>
      <c r="T98" s="11" t="s">
        <v>28</v>
      </c>
      <c r="U98" s="11" t="s">
        <v>28</v>
      </c>
      <c r="V98" s="11" t="s">
        <v>28</v>
      </c>
      <c r="W98" s="11" t="s">
        <v>28</v>
      </c>
      <c r="X98" s="8" t="s">
        <v>28</v>
      </c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9"/>
      <c r="AY98">
        <f t="shared" si="280"/>
        <v>17</v>
      </c>
      <c r="AZ98">
        <f t="shared" si="204"/>
        <v>4.25</v>
      </c>
      <c r="BA98" s="2"/>
      <c r="BB98" s="2"/>
      <c r="BE98" s="29">
        <f t="shared" si="281"/>
        <v>7</v>
      </c>
      <c r="BF98" s="29">
        <f t="array" aca="1" ref="BF98" ca="1">IFERROR(SMALL(IF(OFFSET($A98,,BE98,,50-BE98)="",COLUMN(OFFSET($A98,,BE98,,50-BE98)),9^9),1),"")</f>
        <v>25</v>
      </c>
      <c r="BG98" s="29">
        <f t="array" aca="1" ref="BG98" ca="1">IFERROR(SMALL(IF(OFFSET($A98,,BF98+1,,50-BF98-1)="P",COLUMN(OFFSET($A98,,BF98+1,,50-BF98-1)),9^9),1),"")</f>
        <v>387420489</v>
      </c>
      <c r="BH98" s="29" t="str">
        <f t="array" aca="1" ref="BH98" ca="1">IFERROR(SMALL(IF(OFFSET($A98,,BG98,,50-BG98)="",COLUMN(OFFSET($A98,,BG98,,50-BG98)),9^9),1),"")</f>
        <v/>
      </c>
      <c r="BI98" s="30">
        <f t="shared" si="282"/>
        <v>0.4375</v>
      </c>
      <c r="BJ98" s="30">
        <f t="shared" ca="1" si="283"/>
        <v>0.61458333333333337</v>
      </c>
      <c r="BK98" s="30" t="str">
        <f t="shared" ca="1" si="284"/>
        <v/>
      </c>
      <c r="BL98" s="30" t="str">
        <f t="shared" ca="1" si="285"/>
        <v/>
      </c>
    </row>
    <row r="99" spans="1:64" x14ac:dyDescent="0.35">
      <c r="A99" s="14" t="s">
        <v>15</v>
      </c>
      <c r="B99" s="10"/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 t="s">
        <v>29</v>
      </c>
      <c r="S99" s="11" t="s">
        <v>29</v>
      </c>
      <c r="T99" s="11" t="s">
        <v>29</v>
      </c>
      <c r="U99" s="11" t="s">
        <v>29</v>
      </c>
      <c r="V99" s="11" t="s">
        <v>29</v>
      </c>
      <c r="W99" s="11" t="s">
        <v>29</v>
      </c>
      <c r="X99" s="11" t="s">
        <v>29</v>
      </c>
      <c r="Y99" s="11" t="s">
        <v>29</v>
      </c>
      <c r="Z99" s="11" t="s">
        <v>29</v>
      </c>
      <c r="AA99" s="11" t="s">
        <v>29</v>
      </c>
      <c r="AB99" s="11" t="s">
        <v>29</v>
      </c>
      <c r="AC99" s="11" t="s">
        <v>29</v>
      </c>
      <c r="AD99" s="11" t="s">
        <v>29</v>
      </c>
      <c r="AE99" s="11" t="s">
        <v>29</v>
      </c>
      <c r="AF99" s="11" t="s">
        <v>29</v>
      </c>
      <c r="AG99" s="11" t="s">
        <v>29</v>
      </c>
      <c r="AH99" s="11" t="s">
        <v>29</v>
      </c>
      <c r="AI99" s="11" t="s">
        <v>29</v>
      </c>
      <c r="AJ99" s="11" t="s">
        <v>29</v>
      </c>
      <c r="AK99" s="11" t="s">
        <v>29</v>
      </c>
      <c r="AL99" s="11" t="s">
        <v>29</v>
      </c>
      <c r="AM99" s="11" t="s">
        <v>29</v>
      </c>
      <c r="AN99" s="11" t="s">
        <v>29</v>
      </c>
      <c r="AO99" s="11" t="s">
        <v>29</v>
      </c>
      <c r="AP99" s="11"/>
      <c r="AQ99" s="11"/>
      <c r="AR99" s="11"/>
      <c r="AS99" s="11"/>
      <c r="AT99" s="11"/>
      <c r="AU99" s="11"/>
      <c r="AV99" s="11"/>
      <c r="AW99" s="13"/>
      <c r="AY99">
        <f t="shared" si="280"/>
        <v>24</v>
      </c>
      <c r="AZ99">
        <f t="shared" si="204"/>
        <v>6</v>
      </c>
      <c r="BA99" s="2"/>
      <c r="BB99" s="2"/>
      <c r="BE99" s="29" t="str">
        <f t="shared" si="281"/>
        <v/>
      </c>
      <c r="BF99" s="29" t="str">
        <f t="array" aca="1" ref="BF99" ca="1">IFERROR(SMALL(IF(OFFSET($A99,,BE99,,50-BE99)="",COLUMN(OFFSET($A99,,BE99,,50-BE99)),9^9),1),"")</f>
        <v/>
      </c>
      <c r="BG99" s="29" t="str">
        <f t="array" aca="1" ref="BG99" ca="1">IFERROR(SMALL(IF(OFFSET($A99,,BF99+1,,50-BF99-1)="P",COLUMN(OFFSET($A99,,BF99+1,,50-BF99-1)),9^9),1),"")</f>
        <v/>
      </c>
      <c r="BH99" s="29" t="str">
        <f t="array" aca="1" ref="BH99" ca="1">IFERROR(SMALL(IF(OFFSET($A99,,BG99,,50-BG99)="",COLUMN(OFFSET($A99,,BG99,,50-BG99)),9^9),1),"")</f>
        <v/>
      </c>
      <c r="BI99" s="30" t="str">
        <f t="shared" si="282"/>
        <v/>
      </c>
      <c r="BJ99" s="30" t="str">
        <f t="shared" ca="1" si="283"/>
        <v/>
      </c>
      <c r="BK99" s="30" t="str">
        <f t="shared" ca="1" si="284"/>
        <v/>
      </c>
      <c r="BL99" s="30" t="str">
        <f t="shared" ca="1" si="285"/>
        <v/>
      </c>
    </row>
    <row r="100" spans="1:64" x14ac:dyDescent="0.35">
      <c r="A100" s="14" t="s">
        <v>16</v>
      </c>
      <c r="B100" s="10"/>
      <c r="C100" s="11"/>
      <c r="D100" s="11" t="s">
        <v>28</v>
      </c>
      <c r="E100" s="11" t="s">
        <v>28</v>
      </c>
      <c r="F100" s="11" t="s">
        <v>28</v>
      </c>
      <c r="G100" s="11" t="s">
        <v>28</v>
      </c>
      <c r="H100" s="11" t="s">
        <v>28</v>
      </c>
      <c r="I100" s="11" t="s">
        <v>28</v>
      </c>
      <c r="J100" s="11" t="s">
        <v>28</v>
      </c>
      <c r="K100" s="11" t="s">
        <v>28</v>
      </c>
      <c r="L100" s="11" t="s">
        <v>28</v>
      </c>
      <c r="M100" s="11" t="s">
        <v>28</v>
      </c>
      <c r="N100" s="11" t="s">
        <v>28</v>
      </c>
      <c r="O100" s="11" t="s">
        <v>28</v>
      </c>
      <c r="P100" s="11" t="s">
        <v>28</v>
      </c>
      <c r="Q100" s="11" t="s">
        <v>28</v>
      </c>
      <c r="R100" s="11" t="s">
        <v>28</v>
      </c>
      <c r="S100" s="11" t="s">
        <v>28</v>
      </c>
      <c r="T100" s="8" t="s">
        <v>28</v>
      </c>
      <c r="U100" s="8" t="s">
        <v>28</v>
      </c>
      <c r="V100" s="8" t="s">
        <v>28</v>
      </c>
      <c r="W100" s="8" t="s">
        <v>28</v>
      </c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11"/>
      <c r="AQ100" s="11"/>
      <c r="AR100" s="11"/>
      <c r="AS100" s="11"/>
      <c r="AT100" s="11"/>
      <c r="AU100" s="11"/>
      <c r="AV100" s="11"/>
      <c r="AW100" s="13"/>
      <c r="AY100">
        <f t="shared" si="280"/>
        <v>20</v>
      </c>
      <c r="AZ100">
        <f t="shared" si="204"/>
        <v>5</v>
      </c>
      <c r="BA100" s="2"/>
      <c r="BB100" s="2"/>
      <c r="BE100" s="29">
        <f t="shared" si="281"/>
        <v>3</v>
      </c>
      <c r="BF100" s="29">
        <f t="array" aca="1" ref="BF100" ca="1">IFERROR(SMALL(IF(OFFSET($A100,,BE100,,50-BE100)="",COLUMN(OFFSET($A100,,BE100,,50-BE100)),9^9),1),"")</f>
        <v>24</v>
      </c>
      <c r="BG100" s="29">
        <f t="array" aca="1" ref="BG100" ca="1">IFERROR(SMALL(IF(OFFSET($A100,,BF100+1,,50-BF100-1)="P",COLUMN(OFFSET($A100,,BF100+1,,50-BF100-1)),9^9),1),"")</f>
        <v>387420489</v>
      </c>
      <c r="BH100" s="29" t="str">
        <f t="array" aca="1" ref="BH100" ca="1">IFERROR(SMALL(IF(OFFSET($A100,,BG100,,50-BG100)="",COLUMN(OFFSET($A100,,BG100,,50-BG100)),9^9),1),"")</f>
        <v/>
      </c>
      <c r="BI100" s="30">
        <f t="shared" si="282"/>
        <v>0.39583333333333331</v>
      </c>
      <c r="BJ100" s="30">
        <f t="shared" ca="1" si="283"/>
        <v>0.60416666666666663</v>
      </c>
      <c r="BK100" s="30" t="str">
        <f t="shared" ca="1" si="284"/>
        <v/>
      </c>
      <c r="BL100" s="30" t="str">
        <f t="shared" ca="1" si="285"/>
        <v/>
      </c>
    </row>
    <row r="101" spans="1:64" x14ac:dyDescent="0.35">
      <c r="A101" s="14" t="s">
        <v>17</v>
      </c>
      <c r="B101" s="10"/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 t="s">
        <v>28</v>
      </c>
      <c r="U101" s="11" t="s">
        <v>28</v>
      </c>
      <c r="V101" s="11" t="s">
        <v>28</v>
      </c>
      <c r="W101" s="11" t="s">
        <v>28</v>
      </c>
      <c r="X101" s="11" t="s">
        <v>28</v>
      </c>
      <c r="Y101" s="11" t="s">
        <v>28</v>
      </c>
      <c r="Z101" s="11" t="s">
        <v>28</v>
      </c>
      <c r="AA101" s="11" t="s">
        <v>28</v>
      </c>
      <c r="AB101" s="11" t="s">
        <v>28</v>
      </c>
      <c r="AC101" s="11" t="s">
        <v>28</v>
      </c>
      <c r="AD101" s="11" t="s">
        <v>28</v>
      </c>
      <c r="AE101" s="11" t="s">
        <v>28</v>
      </c>
      <c r="AF101" s="11" t="s">
        <v>28</v>
      </c>
      <c r="AG101" s="11" t="s">
        <v>28</v>
      </c>
      <c r="AH101" s="11" t="s">
        <v>28</v>
      </c>
      <c r="AI101" s="11" t="s">
        <v>28</v>
      </c>
      <c r="AJ101" s="11" t="s">
        <v>28</v>
      </c>
      <c r="AK101" s="11" t="s">
        <v>28</v>
      </c>
      <c r="AL101" s="11"/>
      <c r="AM101" s="11"/>
      <c r="AN101" s="11"/>
      <c r="AO101" s="11"/>
      <c r="AP101" s="11"/>
      <c r="AQ101" s="11"/>
      <c r="AR101" s="11"/>
      <c r="AS101" s="11"/>
      <c r="AT101" s="11"/>
      <c r="AU101" s="11"/>
      <c r="AV101" s="11"/>
      <c r="AW101" s="13"/>
      <c r="AY101">
        <f t="shared" si="280"/>
        <v>18</v>
      </c>
      <c r="AZ101">
        <f t="shared" si="204"/>
        <v>4.5</v>
      </c>
      <c r="BA101" s="2"/>
      <c r="BB101" s="2"/>
      <c r="BE101" s="29">
        <f t="shared" si="281"/>
        <v>19</v>
      </c>
      <c r="BF101" s="29">
        <f t="array" aca="1" ref="BF101" ca="1">IFERROR(SMALL(IF(OFFSET($A101,,BE101,,50-BE101)="",COLUMN(OFFSET($A101,,BE101,,50-BE101)),9^9),1),"")</f>
        <v>38</v>
      </c>
      <c r="BG101" s="29">
        <f t="array" aca="1" ref="BG101" ca="1">IFERROR(SMALL(IF(OFFSET($A101,,BF101+1,,50-BF101-1)="P",COLUMN(OFFSET($A101,,BF101+1,,50-BF101-1)),9^9),1),"")</f>
        <v>387420489</v>
      </c>
      <c r="BH101" s="29" t="str">
        <f t="array" aca="1" ref="BH101" ca="1">IFERROR(SMALL(IF(OFFSET($A101,,BG101,,50-BG101)="",COLUMN(OFFSET($A101,,BG101,,50-BG101)),9^9),1),"")</f>
        <v/>
      </c>
      <c r="BI101" s="30">
        <f t="shared" si="282"/>
        <v>0.5625</v>
      </c>
      <c r="BJ101" s="30">
        <f t="shared" ca="1" si="283"/>
        <v>0.75</v>
      </c>
      <c r="BK101" s="30" t="str">
        <f t="shared" ca="1" si="284"/>
        <v/>
      </c>
      <c r="BL101" s="30" t="str">
        <f t="shared" ca="1" si="285"/>
        <v/>
      </c>
    </row>
    <row r="102" spans="1:64" x14ac:dyDescent="0.35">
      <c r="A102" s="14" t="s">
        <v>18</v>
      </c>
      <c r="B102" s="10"/>
      <c r="C102" s="11"/>
      <c r="D102" s="11"/>
      <c r="E102" s="11"/>
      <c r="F102" s="11"/>
      <c r="G102" s="11"/>
      <c r="H102" s="11" t="s">
        <v>28</v>
      </c>
      <c r="I102" s="11" t="s">
        <v>28</v>
      </c>
      <c r="J102" s="11" t="s">
        <v>28</v>
      </c>
      <c r="K102" s="11" t="s">
        <v>28</v>
      </c>
      <c r="L102" s="11" t="s">
        <v>28</v>
      </c>
      <c r="M102" s="11" t="s">
        <v>28</v>
      </c>
      <c r="N102" s="11" t="s">
        <v>28</v>
      </c>
      <c r="O102" s="11" t="s">
        <v>28</v>
      </c>
      <c r="P102" s="11" t="s">
        <v>28</v>
      </c>
      <c r="Q102" s="11" t="s">
        <v>28</v>
      </c>
      <c r="R102" s="11" t="s">
        <v>28</v>
      </c>
      <c r="S102" s="11" t="s">
        <v>28</v>
      </c>
      <c r="T102" s="11" t="s">
        <v>28</v>
      </c>
      <c r="U102" s="11" t="s">
        <v>28</v>
      </c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3"/>
      <c r="AY102">
        <f t="shared" si="280"/>
        <v>14</v>
      </c>
      <c r="AZ102">
        <f t="shared" si="204"/>
        <v>3.5</v>
      </c>
      <c r="BA102" s="2"/>
      <c r="BB102" s="2"/>
      <c r="BE102" s="29">
        <f t="shared" si="281"/>
        <v>7</v>
      </c>
      <c r="BF102" s="29">
        <f t="array" aca="1" ref="BF102" ca="1">IFERROR(SMALL(IF(OFFSET($A102,,BE102,,50-BE102)="",COLUMN(OFFSET($A102,,BE102,,50-BE102)),9^9),1),"")</f>
        <v>22</v>
      </c>
      <c r="BG102" s="29">
        <f t="array" aca="1" ref="BG102" ca="1">IFERROR(SMALL(IF(OFFSET($A102,,BF102+1,,50-BF102-1)="P",COLUMN(OFFSET($A102,,BF102+1,,50-BF102-1)),9^9),1),"")</f>
        <v>387420489</v>
      </c>
      <c r="BH102" s="29" t="str">
        <f t="array" aca="1" ref="BH102" ca="1">IFERROR(SMALL(IF(OFFSET($A102,,BG102,,50-BG102)="",COLUMN(OFFSET($A102,,BG102,,50-BG102)),9^9),1),"")</f>
        <v/>
      </c>
      <c r="BI102" s="30">
        <f t="shared" si="282"/>
        <v>0.4375</v>
      </c>
      <c r="BJ102" s="30">
        <f t="shared" ca="1" si="283"/>
        <v>0.58333333333333337</v>
      </c>
      <c r="BK102" s="30" t="str">
        <f t="shared" ca="1" si="284"/>
        <v/>
      </c>
      <c r="BL102" s="30" t="str">
        <f t="shared" ca="1" si="285"/>
        <v/>
      </c>
    </row>
    <row r="103" spans="1:64" x14ac:dyDescent="0.35">
      <c r="A103" s="14" t="s">
        <v>19</v>
      </c>
      <c r="B103" s="10"/>
      <c r="C103" s="11"/>
      <c r="D103" s="11"/>
      <c r="E103" s="11"/>
      <c r="F103" s="11" t="s">
        <v>28</v>
      </c>
      <c r="G103" s="11" t="s">
        <v>28</v>
      </c>
      <c r="H103" s="11" t="s">
        <v>28</v>
      </c>
      <c r="I103" s="11" t="s">
        <v>28</v>
      </c>
      <c r="J103" s="11" t="s">
        <v>28</v>
      </c>
      <c r="K103" s="11" t="s">
        <v>28</v>
      </c>
      <c r="L103" s="11" t="s">
        <v>28</v>
      </c>
      <c r="M103" s="11" t="s">
        <v>28</v>
      </c>
      <c r="N103" s="11" t="s">
        <v>28</v>
      </c>
      <c r="O103" s="11" t="s">
        <v>28</v>
      </c>
      <c r="P103" s="11" t="s">
        <v>28</v>
      </c>
      <c r="Q103" s="11" t="s">
        <v>28</v>
      </c>
      <c r="R103" s="11"/>
      <c r="S103" s="11"/>
      <c r="T103" s="11"/>
      <c r="U103" s="11"/>
      <c r="V103" s="11" t="s">
        <v>28</v>
      </c>
      <c r="W103" s="11" t="s">
        <v>28</v>
      </c>
      <c r="X103" s="11" t="s">
        <v>28</v>
      </c>
      <c r="Y103" s="11" t="s">
        <v>28</v>
      </c>
      <c r="Z103" s="11" t="s">
        <v>28</v>
      </c>
      <c r="AA103" s="11" t="s">
        <v>28</v>
      </c>
      <c r="AB103" s="11" t="s">
        <v>28</v>
      </c>
      <c r="AC103" s="11" t="s">
        <v>28</v>
      </c>
      <c r="AD103" s="11" t="s">
        <v>28</v>
      </c>
      <c r="AE103" s="11" t="s">
        <v>28</v>
      </c>
      <c r="AF103" s="11" t="s">
        <v>28</v>
      </c>
      <c r="AG103" s="11" t="s">
        <v>28</v>
      </c>
      <c r="AH103" s="11" t="s">
        <v>28</v>
      </c>
      <c r="AI103" s="11" t="s">
        <v>28</v>
      </c>
      <c r="AJ103" s="11" t="s">
        <v>28</v>
      </c>
      <c r="AK103" s="11" t="s">
        <v>28</v>
      </c>
      <c r="AL103" s="11" t="s">
        <v>28</v>
      </c>
      <c r="AM103" s="11" t="s">
        <v>28</v>
      </c>
      <c r="AN103" s="11"/>
      <c r="AO103" s="11"/>
      <c r="AP103" s="11"/>
      <c r="AQ103" s="11"/>
      <c r="AR103" s="11"/>
      <c r="AS103" s="11"/>
      <c r="AT103" s="11"/>
      <c r="AU103" s="11"/>
      <c r="AV103" s="11"/>
      <c r="AW103" s="13"/>
      <c r="AY103">
        <f t="shared" si="280"/>
        <v>30</v>
      </c>
      <c r="AZ103">
        <f t="shared" si="204"/>
        <v>7.5</v>
      </c>
      <c r="BA103" s="2"/>
      <c r="BB103" s="2"/>
      <c r="BE103" s="29">
        <f t="shared" si="281"/>
        <v>5</v>
      </c>
      <c r="BF103" s="29">
        <f t="array" aca="1" ref="BF103" ca="1">IFERROR(SMALL(IF(OFFSET($A103,,BE103,,50-BE103)="",COLUMN(OFFSET($A103,,BE103,,50-BE103)),9^9),1),"")</f>
        <v>18</v>
      </c>
      <c r="BG103" s="29">
        <f t="array" aca="1" ref="BG103" ca="1">IFERROR(SMALL(IF(OFFSET($A103,,BF103+1,,50-BF103-1)="P",COLUMN(OFFSET($A103,,BF103+1,,50-BF103-1)),9^9),1),"")</f>
        <v>22</v>
      </c>
      <c r="BH103" s="29">
        <f t="array" aca="1" ref="BH103" ca="1">IFERROR(SMALL(IF(OFFSET($A103,,BG103,,50-BG103)="",COLUMN(OFFSET($A103,,BG103,,50-BG103)),9^9),1),"")</f>
        <v>40</v>
      </c>
      <c r="BI103" s="30">
        <f t="shared" si="282"/>
        <v>0.41666666666666669</v>
      </c>
      <c r="BJ103" s="30">
        <f t="shared" ca="1" si="283"/>
        <v>0.54166666666666663</v>
      </c>
      <c r="BK103" s="30">
        <f t="shared" ca="1" si="284"/>
        <v>0.58333333333333337</v>
      </c>
      <c r="BL103" s="30">
        <f t="shared" ca="1" si="285"/>
        <v>0.77083333333333326</v>
      </c>
    </row>
    <row r="104" spans="1:64" x14ac:dyDescent="0.35">
      <c r="A104" s="14" t="s">
        <v>20</v>
      </c>
      <c r="B104" s="7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 t="s">
        <v>28</v>
      </c>
      <c r="R104" s="8" t="s">
        <v>28</v>
      </c>
      <c r="S104" s="8" t="s">
        <v>28</v>
      </c>
      <c r="T104" s="8" t="s">
        <v>28</v>
      </c>
      <c r="U104" s="8" t="s">
        <v>28</v>
      </c>
      <c r="V104" s="8" t="s">
        <v>28</v>
      </c>
      <c r="W104" s="8" t="s">
        <v>28</v>
      </c>
      <c r="X104" s="8" t="s">
        <v>28</v>
      </c>
      <c r="Y104" s="8" t="s">
        <v>28</v>
      </c>
      <c r="Z104" s="8" t="s">
        <v>28</v>
      </c>
      <c r="AA104" s="8" t="s">
        <v>28</v>
      </c>
      <c r="AB104" s="8" t="s">
        <v>28</v>
      </c>
      <c r="AC104" s="8" t="s">
        <v>28</v>
      </c>
      <c r="AD104" s="8" t="s">
        <v>28</v>
      </c>
      <c r="AE104" s="8" t="s">
        <v>28</v>
      </c>
      <c r="AF104" s="8" t="s">
        <v>28</v>
      </c>
      <c r="AG104" s="8" t="s">
        <v>28</v>
      </c>
      <c r="AH104" s="8" t="s">
        <v>28</v>
      </c>
      <c r="AI104" s="8" t="s">
        <v>28</v>
      </c>
      <c r="AJ104" s="8" t="s">
        <v>28</v>
      </c>
      <c r="AK104" s="8" t="s">
        <v>28</v>
      </c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9"/>
      <c r="AY104">
        <f t="shared" si="280"/>
        <v>21</v>
      </c>
      <c r="AZ104">
        <f t="shared" si="204"/>
        <v>5.25</v>
      </c>
      <c r="BA104" s="2"/>
      <c r="BB104" s="2"/>
      <c r="BE104" s="29">
        <f t="shared" si="281"/>
        <v>16</v>
      </c>
      <c r="BF104" s="29">
        <f t="array" aca="1" ref="BF104" ca="1">IFERROR(SMALL(IF(OFFSET($A104,,BE104,,50-BE104)="",COLUMN(OFFSET($A104,,BE104,,50-BE104)),9^9),1),"")</f>
        <v>38</v>
      </c>
      <c r="BG104" s="29">
        <f t="array" aca="1" ref="BG104" ca="1">IFERROR(SMALL(IF(OFFSET($A104,,BF104+1,,50-BF104-1)="P",COLUMN(OFFSET($A104,,BF104+1,,50-BF104-1)),9^9),1),"")</f>
        <v>387420489</v>
      </c>
      <c r="BH104" s="29" t="str">
        <f t="array" aca="1" ref="BH104" ca="1">IFERROR(SMALL(IF(OFFSET($A104,,BG104,,50-BG104)="",COLUMN(OFFSET($A104,,BG104,,50-BG104)),9^9),1),"")</f>
        <v/>
      </c>
      <c r="BI104" s="30">
        <f t="shared" si="282"/>
        <v>0.53125</v>
      </c>
      <c r="BJ104" s="30">
        <f t="shared" ca="1" si="283"/>
        <v>0.75</v>
      </c>
      <c r="BK104" s="30" t="str">
        <f t="shared" ca="1" si="284"/>
        <v/>
      </c>
      <c r="BL104" s="30" t="str">
        <f t="shared" ca="1" si="285"/>
        <v/>
      </c>
    </row>
    <row r="105" spans="1:64" x14ac:dyDescent="0.35">
      <c r="A105" s="14" t="s">
        <v>21</v>
      </c>
      <c r="B105" s="10"/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 t="s">
        <v>28</v>
      </c>
      <c r="S105" s="11" t="s">
        <v>28</v>
      </c>
      <c r="T105" s="11" t="s">
        <v>28</v>
      </c>
      <c r="U105" s="11" t="s">
        <v>28</v>
      </c>
      <c r="V105" s="11" t="s">
        <v>28</v>
      </c>
      <c r="W105" s="11" t="s">
        <v>28</v>
      </c>
      <c r="X105" s="11" t="s">
        <v>28</v>
      </c>
      <c r="Y105" s="11" t="s">
        <v>28</v>
      </c>
      <c r="Z105" s="11" t="s">
        <v>28</v>
      </c>
      <c r="AA105" s="11" t="s">
        <v>28</v>
      </c>
      <c r="AB105" s="11" t="s">
        <v>28</v>
      </c>
      <c r="AC105" s="11" t="s">
        <v>28</v>
      </c>
      <c r="AD105" s="11" t="s">
        <v>28</v>
      </c>
      <c r="AE105" s="11" t="s">
        <v>28</v>
      </c>
      <c r="AF105" s="11" t="s">
        <v>28</v>
      </c>
      <c r="AG105" s="11" t="s">
        <v>28</v>
      </c>
      <c r="AH105" s="11" t="s">
        <v>28</v>
      </c>
      <c r="AI105" s="11" t="s">
        <v>28</v>
      </c>
      <c r="AJ105" s="11" t="s">
        <v>28</v>
      </c>
      <c r="AK105" s="11" t="s">
        <v>28</v>
      </c>
      <c r="AL105" s="11"/>
      <c r="AM105" s="11"/>
      <c r="AN105" s="11"/>
      <c r="AO105" s="11"/>
      <c r="AP105" s="11"/>
      <c r="AQ105" s="11"/>
      <c r="AR105" s="11"/>
      <c r="AS105" s="11"/>
      <c r="AT105" s="11"/>
      <c r="AU105" s="11"/>
      <c r="AV105" s="11"/>
      <c r="AW105" s="13"/>
      <c r="AY105">
        <f t="shared" si="280"/>
        <v>20</v>
      </c>
      <c r="AZ105">
        <f t="shared" si="204"/>
        <v>5</v>
      </c>
      <c r="BA105" s="2"/>
      <c r="BB105" s="2"/>
      <c r="BE105" s="29">
        <f t="shared" si="281"/>
        <v>17</v>
      </c>
      <c r="BF105" s="29">
        <f t="array" aca="1" ref="BF105" ca="1">IFERROR(SMALL(IF(OFFSET($A105,,BE105,,50-BE105)="",COLUMN(OFFSET($A105,,BE105,,50-BE105)),9^9),1),"")</f>
        <v>38</v>
      </c>
      <c r="BG105" s="29">
        <f t="array" aca="1" ref="BG105" ca="1">IFERROR(SMALL(IF(OFFSET($A105,,BF105+1,,50-BF105-1)="P",COLUMN(OFFSET($A105,,BF105+1,,50-BF105-1)),9^9),1),"")</f>
        <v>387420489</v>
      </c>
      <c r="BH105" s="29" t="str">
        <f t="array" aca="1" ref="BH105" ca="1">IFERROR(SMALL(IF(OFFSET($A105,,BG105,,50-BG105)="",COLUMN(OFFSET($A105,,BG105,,50-BG105)),9^9),1),"")</f>
        <v/>
      </c>
      <c r="BI105" s="30">
        <f t="shared" si="282"/>
        <v>0.54166666666666663</v>
      </c>
      <c r="BJ105" s="30">
        <f t="shared" ca="1" si="283"/>
        <v>0.75</v>
      </c>
      <c r="BK105" s="30" t="str">
        <f t="shared" ca="1" si="284"/>
        <v/>
      </c>
      <c r="BL105" s="30" t="str">
        <f t="shared" ca="1" si="285"/>
        <v/>
      </c>
    </row>
    <row r="106" spans="1:64" x14ac:dyDescent="0.35">
      <c r="A106" s="14" t="s">
        <v>22</v>
      </c>
      <c r="B106" s="7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9"/>
      <c r="AY106">
        <f t="shared" si="280"/>
        <v>0</v>
      </c>
      <c r="AZ106">
        <f t="shared" si="204"/>
        <v>0</v>
      </c>
      <c r="BA106" s="2"/>
      <c r="BB106" s="2"/>
      <c r="BE106" s="29" t="str">
        <f t="shared" si="281"/>
        <v/>
      </c>
      <c r="BF106" s="29" t="str">
        <f t="array" aca="1" ref="BF106" ca="1">IFERROR(SMALL(IF(OFFSET($A106,,BE106,,50-BE106)="",COLUMN(OFFSET($A106,,BE106,,50-BE106)),9^9),1),"")</f>
        <v/>
      </c>
      <c r="BG106" s="29" t="str">
        <f t="array" aca="1" ref="BG106" ca="1">IFERROR(SMALL(IF(OFFSET($A106,,BF106+1,,50-BF106-1)="P",COLUMN(OFFSET($A106,,BF106+1,,50-BF106-1)),9^9),1),"")</f>
        <v/>
      </c>
      <c r="BH106" s="29" t="str">
        <f t="array" aca="1" ref="BH106" ca="1">IFERROR(SMALL(IF(OFFSET($A106,,BG106,,50-BG106)="",COLUMN(OFFSET($A106,,BG106,,50-BG106)),9^9),1),"")</f>
        <v/>
      </c>
      <c r="BI106" s="30" t="str">
        <f t="shared" si="282"/>
        <v/>
      </c>
      <c r="BJ106" s="30" t="str">
        <f t="shared" ca="1" si="283"/>
        <v/>
      </c>
      <c r="BK106" s="30" t="str">
        <f t="shared" ca="1" si="284"/>
        <v/>
      </c>
      <c r="BL106" s="30" t="str">
        <f t="shared" ca="1" si="285"/>
        <v/>
      </c>
    </row>
    <row r="107" spans="1:64" x14ac:dyDescent="0.35">
      <c r="A107" s="14" t="s">
        <v>23</v>
      </c>
      <c r="B107" s="10" t="s">
        <v>30</v>
      </c>
      <c r="C107" s="11" t="s">
        <v>30</v>
      </c>
      <c r="D107" s="11" t="s">
        <v>30</v>
      </c>
      <c r="E107" s="11" t="s">
        <v>30</v>
      </c>
      <c r="F107" s="11" t="s">
        <v>30</v>
      </c>
      <c r="G107" s="11" t="s">
        <v>30</v>
      </c>
      <c r="H107" s="11" t="s">
        <v>30</v>
      </c>
      <c r="I107" s="11" t="s">
        <v>30</v>
      </c>
      <c r="J107" s="11" t="s">
        <v>30</v>
      </c>
      <c r="K107" s="11" t="s">
        <v>30</v>
      </c>
      <c r="L107" s="11" t="s">
        <v>30</v>
      </c>
      <c r="M107" s="11" t="s">
        <v>30</v>
      </c>
      <c r="N107" s="11" t="s">
        <v>30</v>
      </c>
      <c r="O107" s="11" t="s">
        <v>30</v>
      </c>
      <c r="P107" s="11" t="s">
        <v>30</v>
      </c>
      <c r="Q107" s="11" t="s">
        <v>30</v>
      </c>
      <c r="R107" s="11" t="s">
        <v>30</v>
      </c>
      <c r="S107" s="11" t="s">
        <v>30</v>
      </c>
      <c r="T107" s="11" t="s">
        <v>30</v>
      </c>
      <c r="U107" s="11" t="s">
        <v>30</v>
      </c>
      <c r="V107" s="11" t="s">
        <v>30</v>
      </c>
      <c r="W107" s="11" t="s">
        <v>30</v>
      </c>
      <c r="X107" s="11" t="s">
        <v>30</v>
      </c>
      <c r="Y107" s="11" t="s">
        <v>30</v>
      </c>
      <c r="Z107" s="11" t="s">
        <v>30</v>
      </c>
      <c r="AA107" s="11" t="s">
        <v>30</v>
      </c>
      <c r="AB107" s="11" t="s">
        <v>30</v>
      </c>
      <c r="AC107" s="11" t="s">
        <v>30</v>
      </c>
      <c r="AD107" s="11" t="s">
        <v>30</v>
      </c>
      <c r="AE107" s="11" t="s">
        <v>30</v>
      </c>
      <c r="AF107" s="11" t="s">
        <v>30</v>
      </c>
      <c r="AG107" s="11" t="s">
        <v>30</v>
      </c>
      <c r="AH107" s="11" t="s">
        <v>30</v>
      </c>
      <c r="AI107" s="11" t="s">
        <v>30</v>
      </c>
      <c r="AJ107" s="11" t="s">
        <v>30</v>
      </c>
      <c r="AK107" s="11" t="s">
        <v>30</v>
      </c>
      <c r="AL107" s="11" t="s">
        <v>30</v>
      </c>
      <c r="AM107" s="11" t="s">
        <v>30</v>
      </c>
      <c r="AN107" s="11" t="s">
        <v>30</v>
      </c>
      <c r="AO107" s="11" t="s">
        <v>30</v>
      </c>
      <c r="AP107" s="11" t="s">
        <v>30</v>
      </c>
      <c r="AQ107" s="11" t="s">
        <v>30</v>
      </c>
      <c r="AR107" s="11" t="s">
        <v>30</v>
      </c>
      <c r="AS107" s="11" t="s">
        <v>30</v>
      </c>
      <c r="AT107" s="11" t="s">
        <v>30</v>
      </c>
      <c r="AU107" s="11" t="s">
        <v>30</v>
      </c>
      <c r="AV107" s="11" t="s">
        <v>30</v>
      </c>
      <c r="AW107" s="13" t="s">
        <v>30</v>
      </c>
      <c r="AY107">
        <f t="shared" si="280"/>
        <v>0</v>
      </c>
      <c r="AZ107">
        <f t="shared" si="204"/>
        <v>0</v>
      </c>
      <c r="BA107" s="2"/>
      <c r="BB107" s="2"/>
      <c r="BE107" s="29" t="str">
        <f t="shared" si="281"/>
        <v/>
      </c>
      <c r="BF107" s="29" t="str">
        <f t="array" aca="1" ref="BF107" ca="1">IFERROR(SMALL(IF(OFFSET($A107,,BE107,,50-BE107)="",COLUMN(OFFSET($A107,,BE107,,50-BE107)),9^9),1),"")</f>
        <v/>
      </c>
      <c r="BG107" s="29" t="str">
        <f t="array" aca="1" ref="BG107" ca="1">IFERROR(SMALL(IF(OFFSET($A107,,BF107+1,,50-BF107-1)="P",COLUMN(OFFSET($A107,,BF107+1,,50-BF107-1)),9^9),1),"")</f>
        <v/>
      </c>
      <c r="BH107" s="29" t="str">
        <f t="array" aca="1" ref="BH107" ca="1">IFERROR(SMALL(IF(OFFSET($A107,,BG107,,50-BG107)="",COLUMN(OFFSET($A107,,BG107,,50-BG107)),9^9),1),"")</f>
        <v/>
      </c>
      <c r="BI107" s="30" t="str">
        <f t="shared" si="282"/>
        <v/>
      </c>
      <c r="BJ107" s="30" t="str">
        <f t="shared" ca="1" si="283"/>
        <v/>
      </c>
      <c r="BK107" s="30" t="str">
        <f t="shared" ca="1" si="284"/>
        <v/>
      </c>
      <c r="BL107" s="30" t="str">
        <f t="shared" ca="1" si="285"/>
        <v/>
      </c>
    </row>
    <row r="108" spans="1:64" x14ac:dyDescent="0.35">
      <c r="A108" s="14" t="s">
        <v>24</v>
      </c>
      <c r="B108" s="10" t="s">
        <v>28</v>
      </c>
      <c r="C108" s="11" t="s">
        <v>28</v>
      </c>
      <c r="D108" s="11" t="s">
        <v>28</v>
      </c>
      <c r="E108" s="11" t="s">
        <v>28</v>
      </c>
      <c r="F108" s="11" t="s">
        <v>28</v>
      </c>
      <c r="G108" s="11" t="s">
        <v>28</v>
      </c>
      <c r="H108" s="11" t="s">
        <v>28</v>
      </c>
      <c r="I108" s="11" t="s">
        <v>28</v>
      </c>
      <c r="J108" s="11" t="s">
        <v>28</v>
      </c>
      <c r="K108" s="11" t="s">
        <v>28</v>
      </c>
      <c r="L108" s="11" t="s">
        <v>28</v>
      </c>
      <c r="M108" s="11" t="s">
        <v>28</v>
      </c>
      <c r="N108" s="11" t="s">
        <v>28</v>
      </c>
      <c r="O108" s="11" t="s">
        <v>28</v>
      </c>
      <c r="P108" s="11" t="s">
        <v>28</v>
      </c>
      <c r="Q108" s="11" t="s">
        <v>28</v>
      </c>
      <c r="R108" s="11"/>
      <c r="S108" s="11"/>
      <c r="T108" s="11"/>
      <c r="U108" s="11"/>
      <c r="V108" s="11"/>
      <c r="W108" s="11"/>
      <c r="X108" s="11" t="s">
        <v>28</v>
      </c>
      <c r="Y108" s="11" t="s">
        <v>28</v>
      </c>
      <c r="Z108" s="11" t="s">
        <v>28</v>
      </c>
      <c r="AA108" s="11" t="s">
        <v>28</v>
      </c>
      <c r="AB108" s="11" t="s">
        <v>28</v>
      </c>
      <c r="AC108" s="11" t="s">
        <v>28</v>
      </c>
      <c r="AD108" s="11" t="s">
        <v>28</v>
      </c>
      <c r="AE108" s="11" t="s">
        <v>28</v>
      </c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  <c r="AR108" s="11"/>
      <c r="AS108" s="11"/>
      <c r="AT108" s="11"/>
      <c r="AU108" s="11"/>
      <c r="AV108" s="11"/>
      <c r="AW108" s="13"/>
      <c r="AY108">
        <f t="shared" si="280"/>
        <v>24</v>
      </c>
      <c r="AZ108">
        <f t="shared" si="204"/>
        <v>6</v>
      </c>
      <c r="BA108" s="2"/>
      <c r="BB108" s="2"/>
      <c r="BE108" s="29">
        <f t="shared" si="281"/>
        <v>1</v>
      </c>
      <c r="BF108" s="29">
        <f t="array" aca="1" ref="BF108" ca="1">IFERROR(SMALL(IF(OFFSET($A108,,BE108,,50-BE108)="",COLUMN(OFFSET($A108,,BE108,,50-BE108)),9^9),1),"")</f>
        <v>18</v>
      </c>
      <c r="BG108" s="29">
        <f t="array" aca="1" ref="BG108" ca="1">IFERROR(SMALL(IF(OFFSET($A108,,BF108+1,,50-BF108-1)="P",COLUMN(OFFSET($A108,,BF108+1,,50-BF108-1)),9^9),1),"")</f>
        <v>24</v>
      </c>
      <c r="BH108" s="29">
        <f t="array" aca="1" ref="BH108" ca="1">IFERROR(SMALL(IF(OFFSET($A108,,BG108,,50-BG108)="",COLUMN(OFFSET($A108,,BG108,,50-BG108)),9^9),1),"")</f>
        <v>32</v>
      </c>
      <c r="BI108" s="30">
        <f t="shared" si="282"/>
        <v>0.375</v>
      </c>
      <c r="BJ108" s="30">
        <f t="shared" ca="1" si="283"/>
        <v>0.54166666666666663</v>
      </c>
      <c r="BK108" s="30">
        <f t="shared" ca="1" si="284"/>
        <v>0.60416666666666663</v>
      </c>
      <c r="BL108" s="30">
        <f t="shared" ca="1" si="285"/>
        <v>0.6875</v>
      </c>
    </row>
    <row r="109" spans="1:64" x14ac:dyDescent="0.35">
      <c r="A109" s="14" t="s">
        <v>25</v>
      </c>
      <c r="B109" s="10"/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3"/>
      <c r="AY109">
        <f t="shared" si="280"/>
        <v>0</v>
      </c>
      <c r="AZ109">
        <f t="shared" si="204"/>
        <v>0</v>
      </c>
      <c r="BA109" s="2"/>
      <c r="BB109" s="2"/>
      <c r="BE109" s="29" t="str">
        <f t="shared" si="281"/>
        <v/>
      </c>
      <c r="BF109" s="29" t="str">
        <f t="array" aca="1" ref="BF109" ca="1">IFERROR(SMALL(IF(OFFSET($A109,,BE109,,50-BE109)="",COLUMN(OFFSET($A109,,BE109,,50-BE109)),9^9),1),"")</f>
        <v/>
      </c>
      <c r="BG109" s="29" t="str">
        <f t="array" aca="1" ref="BG109" ca="1">IFERROR(SMALL(IF(OFFSET($A109,,BF109+1,,50-BF109-1)="P",COLUMN(OFFSET($A109,,BF109+1,,50-BF109-1)),9^9),1),"")</f>
        <v/>
      </c>
      <c r="BH109" s="29" t="str">
        <f t="array" aca="1" ref="BH109" ca="1">IFERROR(SMALL(IF(OFFSET($A109,,BG109,,50-BG109)="",COLUMN(OFFSET($A109,,BG109,,50-BG109)),9^9),1),"")</f>
        <v/>
      </c>
      <c r="BI109" s="30" t="str">
        <f t="shared" si="282"/>
        <v/>
      </c>
      <c r="BJ109" s="30" t="str">
        <f t="shared" ca="1" si="283"/>
        <v/>
      </c>
      <c r="BK109" s="30" t="str">
        <f t="shared" ca="1" si="284"/>
        <v/>
      </c>
      <c r="BL109" s="30" t="str">
        <f t="shared" ca="1" si="285"/>
        <v/>
      </c>
    </row>
    <row r="110" spans="1:64" x14ac:dyDescent="0.35">
      <c r="A110" s="14" t="s">
        <v>26</v>
      </c>
      <c r="B110" s="10"/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 t="s">
        <v>28</v>
      </c>
      <c r="S110" s="11" t="s">
        <v>28</v>
      </c>
      <c r="T110" s="11" t="s">
        <v>28</v>
      </c>
      <c r="U110" s="11" t="s">
        <v>28</v>
      </c>
      <c r="V110" s="11" t="s">
        <v>28</v>
      </c>
      <c r="W110" s="11" t="s">
        <v>28</v>
      </c>
      <c r="X110" s="11"/>
      <c r="Y110" s="11" t="s">
        <v>29</v>
      </c>
      <c r="Z110" s="11" t="s">
        <v>29</v>
      </c>
      <c r="AA110" s="11" t="s">
        <v>29</v>
      </c>
      <c r="AB110" s="11" t="s">
        <v>29</v>
      </c>
      <c r="AC110" s="11" t="s">
        <v>29</v>
      </c>
      <c r="AD110" s="11" t="s">
        <v>29</v>
      </c>
      <c r="AE110" s="11" t="s">
        <v>29</v>
      </c>
      <c r="AF110" s="11" t="s">
        <v>29</v>
      </c>
      <c r="AG110" s="11" t="s">
        <v>29</v>
      </c>
      <c r="AH110" s="11" t="s">
        <v>29</v>
      </c>
      <c r="AI110" s="11" t="s">
        <v>29</v>
      </c>
      <c r="AJ110" s="11" t="s">
        <v>29</v>
      </c>
      <c r="AK110" s="11"/>
      <c r="AL110" s="11" t="s">
        <v>28</v>
      </c>
      <c r="AM110" s="11" t="s">
        <v>28</v>
      </c>
      <c r="AN110" s="11" t="s">
        <v>28</v>
      </c>
      <c r="AO110" s="11" t="s">
        <v>28</v>
      </c>
      <c r="AP110" s="11"/>
      <c r="AQ110" s="11"/>
      <c r="AR110" s="11"/>
      <c r="AS110" s="11"/>
      <c r="AT110" s="11"/>
      <c r="AU110" s="11"/>
      <c r="AV110" s="11"/>
      <c r="AW110" s="13"/>
      <c r="AY110">
        <f t="shared" si="280"/>
        <v>22</v>
      </c>
      <c r="AZ110">
        <f t="shared" si="204"/>
        <v>5.5</v>
      </c>
      <c r="BA110" s="2"/>
      <c r="BB110" s="2"/>
      <c r="BE110" s="29">
        <f t="shared" si="281"/>
        <v>17</v>
      </c>
      <c r="BF110" s="29">
        <f t="array" aca="1" ref="BF110" ca="1">IFERROR(SMALL(IF(OFFSET($A110,,BE110,,50-BE110)="",COLUMN(OFFSET($A110,,BE110,,50-BE110)),9^9),1),"")</f>
        <v>24</v>
      </c>
      <c r="BG110" s="29">
        <f t="array" aca="1" ref="BG110" ca="1">IFERROR(SMALL(IF(OFFSET($A110,,BF110+1,,50-BF110-1)="P",COLUMN(OFFSET($A110,,BF110+1,,50-BF110-1)),9^9),1),"")</f>
        <v>38</v>
      </c>
      <c r="BH110" s="29">
        <f t="array" aca="1" ref="BH110" ca="1">IFERROR(SMALL(IF(OFFSET($A110,,BG110,,50-BG110)="",COLUMN(OFFSET($A110,,BG110,,50-BG110)),9^9),1),"")</f>
        <v>42</v>
      </c>
      <c r="BI110" s="30">
        <f t="shared" si="282"/>
        <v>0.54166666666666663</v>
      </c>
      <c r="BJ110" s="30">
        <f t="shared" ca="1" si="283"/>
        <v>0.60416666666666663</v>
      </c>
      <c r="BK110" s="30">
        <f t="shared" ca="1" si="284"/>
        <v>0.75</v>
      </c>
      <c r="BL110" s="30">
        <f t="shared" ca="1" si="285"/>
        <v>0.79166666666666674</v>
      </c>
    </row>
    <row r="111" spans="1:64" x14ac:dyDescent="0.35">
      <c r="A111" s="16"/>
      <c r="B111" s="10"/>
      <c r="C111" s="11"/>
      <c r="D111" s="11"/>
      <c r="E111" s="11"/>
      <c r="F111" s="11"/>
      <c r="G111" s="11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11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  <c r="AK111" s="11"/>
      <c r="AL111" s="11"/>
      <c r="AM111" s="11"/>
      <c r="AN111" s="11"/>
      <c r="AO111" s="11"/>
      <c r="AP111" s="11"/>
      <c r="AQ111" s="11"/>
      <c r="AR111" s="11"/>
      <c r="AS111" s="11"/>
      <c r="AT111" s="11"/>
      <c r="AU111" s="11"/>
      <c r="AV111" s="11"/>
      <c r="AW111" s="13"/>
      <c r="AZ111">
        <f t="shared" si="204"/>
        <v>0</v>
      </c>
      <c r="BA111" s="2"/>
      <c r="BB111" s="2"/>
      <c r="BI111" s="30">
        <f t="shared" si="282"/>
        <v>0.36458333333333331</v>
      </c>
      <c r="BJ111" s="30">
        <f t="shared" si="283"/>
        <v>0.35416666666666669</v>
      </c>
      <c r="BK111" s="30">
        <f t="shared" si="284"/>
        <v>0.35416666666666669</v>
      </c>
      <c r="BL111" s="30">
        <f t="shared" si="285"/>
        <v>0.35416666666666669</v>
      </c>
    </row>
    <row r="112" spans="1:64" x14ac:dyDescent="0.35">
      <c r="A112" s="17"/>
      <c r="B112" s="10">
        <f>SUMPRODUCT(N(B93:B111=$BA$1))</f>
        <v>2</v>
      </c>
      <c r="C112" s="10">
        <f t="shared" ref="C112" si="286">SUMPRODUCT(N(C93:C111=$BA$1))</f>
        <v>2</v>
      </c>
      <c r="D112" s="10">
        <f t="shared" ref="D112" si="287">SUMPRODUCT(N(D93:D111=$BA$1))</f>
        <v>3</v>
      </c>
      <c r="E112" s="10">
        <f t="shared" ref="E112" si="288">SUMPRODUCT(N(E93:E111=$BA$1))</f>
        <v>3</v>
      </c>
      <c r="F112" s="10">
        <f t="shared" ref="F112" si="289">SUMPRODUCT(N(F93:F111=$BA$1))</f>
        <v>5</v>
      </c>
      <c r="G112" s="10">
        <f t="shared" ref="G112" si="290">SUMPRODUCT(N(G93:G111=$BA$1))</f>
        <v>5</v>
      </c>
      <c r="H112" s="10">
        <f t="shared" ref="H112" si="291">SUMPRODUCT(N(H93:H111=$BA$1))</f>
        <v>9</v>
      </c>
      <c r="I112" s="10">
        <f t="shared" ref="I112" si="292">SUMPRODUCT(N(I93:I111=$BA$1))</f>
        <v>9</v>
      </c>
      <c r="J112" s="10">
        <f t="shared" ref="J112" si="293">SUMPRODUCT(N(J93:J111=$BA$1))</f>
        <v>9</v>
      </c>
      <c r="K112" s="10">
        <f t="shared" ref="K112" si="294">SUMPRODUCT(N(K93:K111=$BA$1))</f>
        <v>9</v>
      </c>
      <c r="L112" s="10">
        <f t="shared" ref="L112" si="295">SUMPRODUCT(N(L93:L111=$BA$1))</f>
        <v>9</v>
      </c>
      <c r="M112" s="10">
        <f t="shared" ref="M112" si="296">SUMPRODUCT(N(M93:M111=$BA$1))</f>
        <v>9</v>
      </c>
      <c r="N112" s="10">
        <f t="shared" ref="N112" si="297">SUMPRODUCT(N(N93:N111=$BA$1))</f>
        <v>9</v>
      </c>
      <c r="O112" s="10">
        <f t="shared" ref="O112" si="298">SUMPRODUCT(N(O93:O111=$BA$1))</f>
        <v>9</v>
      </c>
      <c r="P112" s="10">
        <f t="shared" ref="P112" si="299">SUMPRODUCT(N(P93:P111=$BA$1))</f>
        <v>9</v>
      </c>
      <c r="Q112" s="10">
        <f t="shared" ref="Q112" si="300">SUMPRODUCT(N(Q93:Q111=$BA$1))</f>
        <v>9</v>
      </c>
      <c r="R112" s="10">
        <f t="shared" ref="R112" si="301">SUMPRODUCT(N(R93:R111=$BA$1))</f>
        <v>9</v>
      </c>
      <c r="S112" s="10">
        <f t="shared" ref="S112" si="302">SUMPRODUCT(N(S93:S111=$BA$1))</f>
        <v>8</v>
      </c>
      <c r="T112" s="10">
        <f t="shared" ref="T112" si="303">SUMPRODUCT(N(T93:T111=$BA$1))</f>
        <v>9</v>
      </c>
      <c r="U112" s="10">
        <f t="shared" ref="U112" si="304">SUMPRODUCT(N(U93:U111=$BA$1))</f>
        <v>9</v>
      </c>
      <c r="V112" s="10">
        <f t="shared" ref="V112" si="305">SUMPRODUCT(N(V93:V111=$BA$1))</f>
        <v>9</v>
      </c>
      <c r="W112" s="10">
        <f t="shared" ref="W112" si="306">SUMPRODUCT(N(W93:W111=$BA$1))</f>
        <v>9</v>
      </c>
      <c r="X112" s="10">
        <f t="shared" ref="X112" si="307">SUMPRODUCT(N(X93:X111=$BA$1))</f>
        <v>10</v>
      </c>
      <c r="Y112" s="10">
        <f t="shared" ref="Y112" si="308">SUMPRODUCT(N(Y93:Y111=$BA$1))</f>
        <v>9</v>
      </c>
      <c r="Z112" s="10">
        <f t="shared" ref="Z112" si="309">SUMPRODUCT(N(Z93:Z111=$BA$1))</f>
        <v>10</v>
      </c>
      <c r="AA112" s="10">
        <f t="shared" ref="AA112" si="310">SUMPRODUCT(N(AA93:AA111=$BA$1))</f>
        <v>10</v>
      </c>
      <c r="AB112" s="10">
        <f t="shared" ref="AB112" si="311">SUMPRODUCT(N(AB93:AB111=$BA$1))</f>
        <v>10</v>
      </c>
      <c r="AC112" s="10">
        <f t="shared" ref="AC112" si="312">SUMPRODUCT(N(AC93:AC111=$BA$1))</f>
        <v>10</v>
      </c>
      <c r="AD112" s="10">
        <f t="shared" ref="AD112" si="313">SUMPRODUCT(N(AD93:AD111=$BA$1))</f>
        <v>10</v>
      </c>
      <c r="AE112" s="10">
        <f t="shared" ref="AE112" si="314">SUMPRODUCT(N(AE93:AE111=$BA$1))</f>
        <v>10</v>
      </c>
      <c r="AF112" s="10">
        <f t="shared" ref="AF112" si="315">SUMPRODUCT(N(AF93:AF111=$BA$1))</f>
        <v>9</v>
      </c>
      <c r="AG112" s="10">
        <f t="shared" ref="AG112" si="316">SUMPRODUCT(N(AG93:AG111=$BA$1))</f>
        <v>9</v>
      </c>
      <c r="AH112" s="10">
        <f t="shared" ref="AH112" si="317">SUMPRODUCT(N(AH93:AH111=$BA$1))</f>
        <v>9</v>
      </c>
      <c r="AI112" s="10">
        <f t="shared" ref="AI112" si="318">SUMPRODUCT(N(AI93:AI111=$BA$1))</f>
        <v>9</v>
      </c>
      <c r="AJ112" s="10">
        <f t="shared" ref="AJ112" si="319">SUMPRODUCT(N(AJ93:AJ111=$BA$1))</f>
        <v>9</v>
      </c>
      <c r="AK112" s="10">
        <f t="shared" ref="AK112" si="320">SUMPRODUCT(N(AK93:AK111=$BA$1))</f>
        <v>9</v>
      </c>
      <c r="AL112" s="10">
        <f t="shared" ref="AL112" si="321">SUMPRODUCT(N(AL93:AL111=$BA$1))</f>
        <v>7</v>
      </c>
      <c r="AM112" s="10">
        <f t="shared" ref="AM112" si="322">SUMPRODUCT(N(AM93:AM111=$BA$1))</f>
        <v>7</v>
      </c>
      <c r="AN112" s="10">
        <f t="shared" ref="AN112" si="323">SUMPRODUCT(N(AN93:AN111=$BA$1))</f>
        <v>6</v>
      </c>
      <c r="AO112" s="10">
        <f t="shared" ref="AO112" si="324">SUMPRODUCT(N(AO93:AO111=$BA$1))</f>
        <v>6</v>
      </c>
      <c r="AP112" s="10">
        <f t="shared" ref="AP112" si="325">SUMPRODUCT(N(AP93:AP111=$BA$1))</f>
        <v>0</v>
      </c>
      <c r="AQ112" s="10">
        <f t="shared" ref="AQ112" si="326">SUMPRODUCT(N(AQ93:AQ111=$BA$1))</f>
        <v>0</v>
      </c>
      <c r="AR112" s="10">
        <f t="shared" ref="AR112" si="327">SUMPRODUCT(N(AR93:AR111=$BA$1))</f>
        <v>0</v>
      </c>
      <c r="AS112" s="10">
        <f t="shared" ref="AS112" si="328">SUMPRODUCT(N(AS93:AS111=$BA$1))</f>
        <v>0</v>
      </c>
      <c r="AT112" s="10">
        <f t="shared" ref="AT112" si="329">SUMPRODUCT(N(AT93:AT111=$BA$1))</f>
        <v>0</v>
      </c>
      <c r="AU112" s="10">
        <f t="shared" ref="AU112" si="330">SUMPRODUCT(N(AU93:AU111=$BA$1))</f>
        <v>0</v>
      </c>
      <c r="AV112" s="10">
        <f t="shared" ref="AV112" si="331">SUMPRODUCT(N(AV93:AV111=$BA$1))</f>
        <v>0</v>
      </c>
      <c r="AW112" s="10">
        <f t="shared" ref="AW112" si="332">SUMPRODUCT(N(AW93:AW111=$BA$1))</f>
        <v>0</v>
      </c>
      <c r="AZ112">
        <f t="shared" si="204"/>
        <v>0</v>
      </c>
      <c r="BA112" s="2"/>
      <c r="BB112" s="2"/>
    </row>
    <row r="113" spans="1:64" x14ac:dyDescent="0.35">
      <c r="A113" s="3" t="s">
        <v>5</v>
      </c>
      <c r="B113" s="39">
        <v>0.375</v>
      </c>
      <c r="C113" s="40"/>
      <c r="D113" s="39">
        <f>B113+1/24/2</f>
        <v>0.39583333333333331</v>
      </c>
      <c r="E113" s="40"/>
      <c r="F113" s="39">
        <f t="shared" ref="F113" si="333">D113+1/24/2</f>
        <v>0.41666666666666663</v>
      </c>
      <c r="G113" s="40"/>
      <c r="H113" s="39">
        <f t="shared" ref="H113" si="334">F113+1/24/2</f>
        <v>0.43749999999999994</v>
      </c>
      <c r="I113" s="40"/>
      <c r="J113" s="39">
        <f t="shared" ref="J113" si="335">H113+1/24/2</f>
        <v>0.45833333333333326</v>
      </c>
      <c r="K113" s="40"/>
      <c r="L113" s="39">
        <f t="shared" ref="L113" si="336">J113+1/24/2</f>
        <v>0.47916666666666657</v>
      </c>
      <c r="M113" s="40"/>
      <c r="N113" s="39">
        <f t="shared" ref="N113" si="337">L113+1/24/2</f>
        <v>0.49999999999999989</v>
      </c>
      <c r="O113" s="40"/>
      <c r="P113" s="39">
        <f t="shared" ref="P113" si="338">N113+1/24/2</f>
        <v>0.52083333333333326</v>
      </c>
      <c r="Q113" s="40"/>
      <c r="R113" s="39">
        <f t="shared" ref="R113" si="339">P113+1/24/2</f>
        <v>0.54166666666666663</v>
      </c>
      <c r="S113" s="40"/>
      <c r="T113" s="39">
        <f t="shared" ref="T113" si="340">R113+1/24/2</f>
        <v>0.5625</v>
      </c>
      <c r="U113" s="40"/>
      <c r="V113" s="39">
        <f t="shared" ref="V113" si="341">T113+1/24/2</f>
        <v>0.58333333333333337</v>
      </c>
      <c r="W113" s="40"/>
      <c r="X113" s="39">
        <f t="shared" ref="X113" si="342">V113+1/24/2</f>
        <v>0.60416666666666674</v>
      </c>
      <c r="Y113" s="40"/>
      <c r="Z113" s="39">
        <f t="shared" ref="Z113" si="343">X113+1/24/2</f>
        <v>0.62500000000000011</v>
      </c>
      <c r="AA113" s="40"/>
      <c r="AB113" s="39">
        <f t="shared" ref="AB113" si="344">Z113+1/24/2</f>
        <v>0.64583333333333348</v>
      </c>
      <c r="AC113" s="40"/>
      <c r="AD113" s="39">
        <f t="shared" ref="AD113" si="345">AB113+1/24/2</f>
        <v>0.66666666666666685</v>
      </c>
      <c r="AE113" s="40"/>
      <c r="AF113" s="39">
        <f t="shared" ref="AF113" si="346">AD113+1/24/2</f>
        <v>0.68750000000000022</v>
      </c>
      <c r="AG113" s="40"/>
      <c r="AH113" s="39">
        <f t="shared" ref="AH113" si="347">AF113+1/24/2</f>
        <v>0.70833333333333359</v>
      </c>
      <c r="AI113" s="40"/>
      <c r="AJ113" s="39">
        <f t="shared" ref="AJ113" si="348">AH113+1/24/2</f>
        <v>0.72916666666666696</v>
      </c>
      <c r="AK113" s="40"/>
      <c r="AL113" s="39">
        <f t="shared" ref="AL113" si="349">AJ113+1/24/2</f>
        <v>0.75000000000000033</v>
      </c>
      <c r="AM113" s="40"/>
      <c r="AN113" s="39">
        <f t="shared" ref="AN113" si="350">AL113+1/24/2</f>
        <v>0.7708333333333337</v>
      </c>
      <c r="AO113" s="40"/>
      <c r="AP113" s="39">
        <f t="shared" ref="AP113" si="351">AN113+1/24/2</f>
        <v>0.79166666666666707</v>
      </c>
      <c r="AQ113" s="40"/>
      <c r="AR113" s="39">
        <f t="shared" ref="AR113" si="352">AP113+1/24/2</f>
        <v>0.81250000000000044</v>
      </c>
      <c r="AS113" s="40"/>
      <c r="AT113" s="39">
        <f t="shared" ref="AT113" si="353">AR113+1/24/2</f>
        <v>0.83333333333333381</v>
      </c>
      <c r="AU113" s="40"/>
      <c r="AV113" s="39">
        <f t="shared" ref="AV113" si="354">AT113+1/24/2</f>
        <v>0.85416666666666718</v>
      </c>
      <c r="AW113" s="40"/>
      <c r="AZ113">
        <f t="shared" si="204"/>
        <v>0</v>
      </c>
      <c r="BA113" s="2"/>
      <c r="BB113" s="2"/>
    </row>
    <row r="114" spans="1:64" x14ac:dyDescent="0.35">
      <c r="A114" s="21" t="s">
        <v>8</v>
      </c>
      <c r="B114" s="7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 t="s">
        <v>28</v>
      </c>
      <c r="W114" s="8" t="s">
        <v>28</v>
      </c>
      <c r="X114" s="8" t="s">
        <v>28</v>
      </c>
      <c r="Y114" s="8" t="s">
        <v>28</v>
      </c>
      <c r="Z114" s="8" t="s">
        <v>28</v>
      </c>
      <c r="AA114" s="8" t="s">
        <v>28</v>
      </c>
      <c r="AB114" s="8" t="s">
        <v>28</v>
      </c>
      <c r="AC114" s="8" t="s">
        <v>28</v>
      </c>
      <c r="AD114" s="8" t="s">
        <v>28</v>
      </c>
      <c r="AE114" s="8" t="s">
        <v>28</v>
      </c>
      <c r="AF114" s="8" t="s">
        <v>28</v>
      </c>
      <c r="AG114" s="8" t="s">
        <v>28</v>
      </c>
      <c r="AH114" s="8" t="s">
        <v>28</v>
      </c>
      <c r="AI114" s="8" t="s">
        <v>28</v>
      </c>
      <c r="AJ114" s="8" t="s">
        <v>28</v>
      </c>
      <c r="AK114" s="8" t="s">
        <v>28</v>
      </c>
      <c r="AL114" s="8" t="s">
        <v>28</v>
      </c>
      <c r="AM114" s="8" t="s">
        <v>28</v>
      </c>
      <c r="AN114" s="8" t="s">
        <v>28</v>
      </c>
      <c r="AO114" s="8" t="s">
        <v>28</v>
      </c>
      <c r="AP114" s="8"/>
      <c r="AQ114" s="8"/>
      <c r="AR114" s="8"/>
      <c r="AS114" s="8"/>
      <c r="AT114" s="8"/>
      <c r="AU114" s="8"/>
      <c r="AV114" s="8"/>
      <c r="AW114" s="9"/>
      <c r="AY114">
        <f>SUMPRODUCT((B114:AW114=$BA$1)+(B114:AW114=$BB$1))</f>
        <v>20</v>
      </c>
      <c r="AZ114">
        <f t="shared" si="204"/>
        <v>5</v>
      </c>
      <c r="BA114" s="2"/>
      <c r="BB114" s="2"/>
      <c r="BE114" s="29">
        <f>IFERROR(MATCH("P",B114:AW114,0),"")</f>
        <v>21</v>
      </c>
      <c r="BF114" s="29">
        <f t="array" aca="1" ref="BF114" ca="1">IFERROR(SMALL(IF(OFFSET($A114,,BE114,,50-BE114)="",COLUMN(OFFSET($A114,,BE114,,50-BE114)),9^9),1),"")</f>
        <v>42</v>
      </c>
      <c r="BG114" s="29">
        <f t="array" aca="1" ref="BG114" ca="1">IFERROR(SMALL(IF(OFFSET($A114,,BF114+1,,50-BF114-1)="P",COLUMN(OFFSET($A114,,BF114+1,,50-BF114-1)),9^9),1),"")</f>
        <v>387420489</v>
      </c>
      <c r="BH114" s="29" t="str">
        <f t="array" aca="1" ref="BH114" ca="1">IFERROR(SMALL(IF(OFFSET($A114,,BG114,,50-BG114)="",COLUMN(OFFSET($A114,,BG114,,50-BG114)),9^9),1),"")</f>
        <v/>
      </c>
      <c r="BI114" s="30">
        <f>IFERROR($B$3+(BE114-1)/24/4,"")</f>
        <v>0.58333333333333337</v>
      </c>
      <c r="BJ114" s="30">
        <f ca="1">IFERROR($B$3+(BF114-2)/24/4,"")</f>
        <v>0.79166666666666674</v>
      </c>
      <c r="BK114" s="30" t="str">
        <f ca="1">IFERROR(IF(BG114&gt;50,"",$B$3+(BG114-2)/24/4),"")</f>
        <v/>
      </c>
      <c r="BL114" s="30" t="str">
        <f ca="1">IFERROR($B$3+(BH114-2)/24/4,"")</f>
        <v/>
      </c>
    </row>
    <row r="115" spans="1:64" x14ac:dyDescent="0.35">
      <c r="A115" s="22" t="s">
        <v>9</v>
      </c>
      <c r="B115" s="10"/>
      <c r="C115" s="11"/>
      <c r="D115" s="11"/>
      <c r="E115" s="11"/>
      <c r="F115" s="11" t="s">
        <v>28</v>
      </c>
      <c r="G115" s="11" t="s">
        <v>28</v>
      </c>
      <c r="H115" s="11" t="s">
        <v>28</v>
      </c>
      <c r="I115" s="11" t="s">
        <v>28</v>
      </c>
      <c r="J115" s="11" t="s">
        <v>28</v>
      </c>
      <c r="K115" s="11" t="s">
        <v>28</v>
      </c>
      <c r="L115" s="11" t="s">
        <v>28</v>
      </c>
      <c r="M115" s="11" t="s">
        <v>28</v>
      </c>
      <c r="N115" s="11" t="s">
        <v>28</v>
      </c>
      <c r="O115" s="11" t="s">
        <v>28</v>
      </c>
      <c r="P115" s="11" t="s">
        <v>28</v>
      </c>
      <c r="Q115" s="11" t="s">
        <v>28</v>
      </c>
      <c r="R115" s="11" t="s">
        <v>28</v>
      </c>
      <c r="S115" s="11" t="s">
        <v>28</v>
      </c>
      <c r="T115" s="11" t="s">
        <v>28</v>
      </c>
      <c r="U115" s="11" t="s">
        <v>28</v>
      </c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  <c r="AK115" s="11"/>
      <c r="AL115" s="11"/>
      <c r="AM115" s="11"/>
      <c r="AN115" s="11"/>
      <c r="AO115" s="11"/>
      <c r="AP115" s="11"/>
      <c r="AQ115" s="11"/>
      <c r="AR115" s="11"/>
      <c r="AS115" s="11"/>
      <c r="AT115" s="11"/>
      <c r="AU115" s="11"/>
      <c r="AV115" s="11"/>
      <c r="AW115" s="13"/>
      <c r="AY115">
        <f t="shared" ref="AY115:AY132" si="355">SUMPRODUCT((B115:AW115=$BA$1)+(B115:AW115=$BB$1))</f>
        <v>16</v>
      </c>
      <c r="AZ115">
        <f t="shared" si="204"/>
        <v>4</v>
      </c>
      <c r="BA115" s="2"/>
      <c r="BB115" s="2"/>
      <c r="BE115" s="29">
        <f t="shared" ref="BE115:BE132" si="356">IFERROR(MATCH("P",B115:AW115,0),"")</f>
        <v>5</v>
      </c>
      <c r="BF115" s="29">
        <f t="array" aca="1" ref="BF115" ca="1">IFERROR(SMALL(IF(OFFSET($A115,,BE115,,50-BE115)="",COLUMN(OFFSET($A115,,BE115,,50-BE115)),9^9),1),"")</f>
        <v>22</v>
      </c>
      <c r="BG115" s="29">
        <f t="array" aca="1" ref="BG115" ca="1">IFERROR(SMALL(IF(OFFSET($A115,,BF115+1,,50-BF115-1)="P",COLUMN(OFFSET($A115,,BF115+1,,50-BF115-1)),9^9),1),"")</f>
        <v>387420489</v>
      </c>
      <c r="BH115" s="29" t="str">
        <f t="array" aca="1" ref="BH115" ca="1">IFERROR(SMALL(IF(OFFSET($A115,,BG115,,50-BG115)="",COLUMN(OFFSET($A115,,BG115,,50-BG115)),9^9),1),"")</f>
        <v/>
      </c>
      <c r="BI115" s="30">
        <f t="shared" ref="BI115:BI132" si="357">IFERROR($B$3+(BE115-1)/24/4,"")</f>
        <v>0.41666666666666669</v>
      </c>
      <c r="BJ115" s="30">
        <f t="shared" ref="BJ115:BJ132" ca="1" si="358">IFERROR($B$3+(BF115-2)/24/4,"")</f>
        <v>0.58333333333333337</v>
      </c>
      <c r="BK115" s="30" t="str">
        <f t="shared" ref="BK115:BK132" ca="1" si="359">IFERROR(IF(BG115&gt;50,"",$B$3+(BG115-2)/24/4),"")</f>
        <v/>
      </c>
      <c r="BL115" s="30" t="str">
        <f t="shared" ref="BL115:BL132" ca="1" si="360">IFERROR($B$3+(BH115-2)/24/4,"")</f>
        <v/>
      </c>
    </row>
    <row r="116" spans="1:64" x14ac:dyDescent="0.35">
      <c r="A116" s="14" t="s">
        <v>10</v>
      </c>
      <c r="B116" s="10"/>
      <c r="C116" s="11"/>
      <c r="D116" s="11"/>
      <c r="E116" s="1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 t="s">
        <v>28</v>
      </c>
      <c r="W116" s="11" t="s">
        <v>28</v>
      </c>
      <c r="X116" s="11" t="s">
        <v>28</v>
      </c>
      <c r="Y116" s="11" t="s">
        <v>28</v>
      </c>
      <c r="Z116" s="11" t="s">
        <v>28</v>
      </c>
      <c r="AA116" s="11" t="s">
        <v>28</v>
      </c>
      <c r="AB116" s="11" t="s">
        <v>28</v>
      </c>
      <c r="AC116" s="11" t="s">
        <v>28</v>
      </c>
      <c r="AD116" s="11" t="s">
        <v>28</v>
      </c>
      <c r="AE116" s="11" t="s">
        <v>28</v>
      </c>
      <c r="AF116" s="11" t="s">
        <v>28</v>
      </c>
      <c r="AG116" s="11" t="s">
        <v>28</v>
      </c>
      <c r="AH116" s="11" t="s">
        <v>28</v>
      </c>
      <c r="AI116" s="11" t="s">
        <v>28</v>
      </c>
      <c r="AJ116" s="11" t="s">
        <v>28</v>
      </c>
      <c r="AK116" s="11" t="s">
        <v>28</v>
      </c>
      <c r="AL116" s="11" t="s">
        <v>28</v>
      </c>
      <c r="AM116" s="11" t="s">
        <v>28</v>
      </c>
      <c r="AN116" s="11" t="s">
        <v>28</v>
      </c>
      <c r="AO116" s="11" t="s">
        <v>28</v>
      </c>
      <c r="AP116" s="11"/>
      <c r="AQ116" s="11"/>
      <c r="AR116" s="11"/>
      <c r="AS116" s="11"/>
      <c r="AT116" s="11"/>
      <c r="AU116" s="11"/>
      <c r="AV116" s="11"/>
      <c r="AW116" s="13"/>
      <c r="AY116">
        <f t="shared" si="355"/>
        <v>20</v>
      </c>
      <c r="AZ116">
        <f t="shared" si="204"/>
        <v>5</v>
      </c>
      <c r="BA116" s="2"/>
      <c r="BB116" s="2"/>
      <c r="BE116" s="29">
        <f t="shared" si="356"/>
        <v>21</v>
      </c>
      <c r="BF116" s="29">
        <f t="array" aca="1" ref="BF116" ca="1">IFERROR(SMALL(IF(OFFSET($A116,,BE116,,50-BE116)="",COLUMN(OFFSET($A116,,BE116,,50-BE116)),9^9),1),"")</f>
        <v>42</v>
      </c>
      <c r="BG116" s="29">
        <f t="array" aca="1" ref="BG116" ca="1">IFERROR(SMALL(IF(OFFSET($A116,,BF116+1,,50-BF116-1)="P",COLUMN(OFFSET($A116,,BF116+1,,50-BF116-1)),9^9),1),"")</f>
        <v>387420489</v>
      </c>
      <c r="BH116" s="29" t="str">
        <f t="array" aca="1" ref="BH116" ca="1">IFERROR(SMALL(IF(OFFSET($A116,,BG116,,50-BG116)="",COLUMN(OFFSET($A116,,BG116,,50-BG116)),9^9),1),"")</f>
        <v/>
      </c>
      <c r="BI116" s="30">
        <f t="shared" si="357"/>
        <v>0.58333333333333337</v>
      </c>
      <c r="BJ116" s="30">
        <f t="shared" ca="1" si="358"/>
        <v>0.79166666666666674</v>
      </c>
      <c r="BK116" s="30" t="str">
        <f t="shared" ca="1" si="359"/>
        <v/>
      </c>
      <c r="BL116" s="30" t="str">
        <f t="shared" ca="1" si="360"/>
        <v/>
      </c>
    </row>
    <row r="117" spans="1:64" x14ac:dyDescent="0.35">
      <c r="A117" s="6" t="s">
        <v>11</v>
      </c>
      <c r="B117" s="10"/>
      <c r="C117" s="11"/>
      <c r="D117" s="11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28" t="s">
        <v>28</v>
      </c>
      <c r="Y117" s="28" t="s">
        <v>28</v>
      </c>
      <c r="Z117" s="11" t="s">
        <v>28</v>
      </c>
      <c r="AA117" s="11" t="s">
        <v>28</v>
      </c>
      <c r="AB117" s="11" t="s">
        <v>28</v>
      </c>
      <c r="AC117" s="11" t="s">
        <v>28</v>
      </c>
      <c r="AD117" s="11" t="s">
        <v>28</v>
      </c>
      <c r="AE117" s="11" t="s">
        <v>28</v>
      </c>
      <c r="AF117" s="11" t="s">
        <v>28</v>
      </c>
      <c r="AG117" s="11" t="s">
        <v>28</v>
      </c>
      <c r="AH117" s="11" t="s">
        <v>28</v>
      </c>
      <c r="AI117" s="11" t="s">
        <v>28</v>
      </c>
      <c r="AJ117" s="11" t="s">
        <v>28</v>
      </c>
      <c r="AK117" s="11" t="s">
        <v>28</v>
      </c>
      <c r="AL117" s="11" t="s">
        <v>28</v>
      </c>
      <c r="AM117" s="11" t="s">
        <v>28</v>
      </c>
      <c r="AN117" s="11" t="s">
        <v>28</v>
      </c>
      <c r="AO117" s="11" t="s">
        <v>28</v>
      </c>
      <c r="AP117" s="11"/>
      <c r="AQ117" s="11"/>
      <c r="AR117" s="11"/>
      <c r="AS117" s="11"/>
      <c r="AT117" s="11"/>
      <c r="AU117" s="11"/>
      <c r="AV117" s="11"/>
      <c r="AW117" s="13"/>
      <c r="AY117">
        <f t="shared" si="355"/>
        <v>18</v>
      </c>
      <c r="AZ117">
        <f t="shared" si="204"/>
        <v>4.5</v>
      </c>
      <c r="BA117" s="2"/>
      <c r="BB117" s="2"/>
      <c r="BE117" s="29">
        <f t="shared" si="356"/>
        <v>23</v>
      </c>
      <c r="BF117" s="29">
        <f t="array" aca="1" ref="BF117" ca="1">IFERROR(SMALL(IF(OFFSET($A117,,BE117,,50-BE117)="",COLUMN(OFFSET($A117,,BE117,,50-BE117)),9^9),1),"")</f>
        <v>42</v>
      </c>
      <c r="BG117" s="29">
        <f t="array" aca="1" ref="BG117" ca="1">IFERROR(SMALL(IF(OFFSET($A117,,BF117+1,,50-BF117-1)="P",COLUMN(OFFSET($A117,,BF117+1,,50-BF117-1)),9^9),1),"")</f>
        <v>387420489</v>
      </c>
      <c r="BH117" s="29" t="str">
        <f t="array" aca="1" ref="BH117" ca="1">IFERROR(SMALL(IF(OFFSET($A117,,BG117,,50-BG117)="",COLUMN(OFFSET($A117,,BG117,,50-BG117)),9^9),1),"")</f>
        <v/>
      </c>
      <c r="BI117" s="30">
        <f t="shared" si="357"/>
        <v>0.60416666666666663</v>
      </c>
      <c r="BJ117" s="30">
        <f t="shared" ca="1" si="358"/>
        <v>0.79166666666666674</v>
      </c>
      <c r="BK117" s="30" t="str">
        <f t="shared" ca="1" si="359"/>
        <v/>
      </c>
      <c r="BL117" s="30" t="str">
        <f t="shared" ca="1" si="360"/>
        <v/>
      </c>
    </row>
    <row r="118" spans="1:64" x14ac:dyDescent="0.35">
      <c r="A118" s="15" t="s">
        <v>12</v>
      </c>
      <c r="B118" s="10"/>
      <c r="C118" s="11"/>
      <c r="D118" s="11"/>
      <c r="E118" s="11"/>
      <c r="F118" s="11"/>
      <c r="G118" s="11"/>
      <c r="H118" s="11" t="s">
        <v>28</v>
      </c>
      <c r="I118" s="11" t="s">
        <v>28</v>
      </c>
      <c r="J118" s="11" t="s">
        <v>28</v>
      </c>
      <c r="K118" s="11" t="s">
        <v>28</v>
      </c>
      <c r="L118" s="11" t="s">
        <v>28</v>
      </c>
      <c r="M118" s="11" t="s">
        <v>28</v>
      </c>
      <c r="N118" s="11" t="s">
        <v>28</v>
      </c>
      <c r="O118" s="11" t="s">
        <v>28</v>
      </c>
      <c r="P118" s="11" t="s">
        <v>28</v>
      </c>
      <c r="Q118" s="11" t="s">
        <v>28</v>
      </c>
      <c r="R118" s="11" t="s">
        <v>28</v>
      </c>
      <c r="S118" s="11" t="s">
        <v>28</v>
      </c>
      <c r="T118" s="11" t="s">
        <v>28</v>
      </c>
      <c r="U118" s="11" t="s">
        <v>28</v>
      </c>
      <c r="V118" s="11" t="s">
        <v>28</v>
      </c>
      <c r="W118" s="11" t="s">
        <v>28</v>
      </c>
      <c r="X118" s="11"/>
      <c r="Y118" s="11"/>
      <c r="Z118" s="11" t="s">
        <v>28</v>
      </c>
      <c r="AA118" s="11" t="s">
        <v>28</v>
      </c>
      <c r="AB118" s="11" t="s">
        <v>28</v>
      </c>
      <c r="AC118" s="11" t="s">
        <v>28</v>
      </c>
      <c r="AD118" s="11" t="s">
        <v>28</v>
      </c>
      <c r="AE118" s="11" t="s">
        <v>28</v>
      </c>
      <c r="AF118" s="11" t="s">
        <v>28</v>
      </c>
      <c r="AG118" s="11" t="s">
        <v>28</v>
      </c>
      <c r="AH118" s="11" t="s">
        <v>28</v>
      </c>
      <c r="AI118" s="11" t="s">
        <v>28</v>
      </c>
      <c r="AJ118" s="11" t="s">
        <v>28</v>
      </c>
      <c r="AK118" s="11" t="s">
        <v>28</v>
      </c>
      <c r="AL118" s="11" t="s">
        <v>28</v>
      </c>
      <c r="AM118" s="11" t="s">
        <v>28</v>
      </c>
      <c r="AN118" s="11"/>
      <c r="AO118" s="11"/>
      <c r="AP118" s="11"/>
      <c r="AQ118" s="11"/>
      <c r="AR118" s="11"/>
      <c r="AS118" s="11"/>
      <c r="AT118" s="11"/>
      <c r="AU118" s="11"/>
      <c r="AV118" s="11"/>
      <c r="AW118" s="13"/>
      <c r="AY118">
        <f t="shared" si="355"/>
        <v>30</v>
      </c>
      <c r="AZ118">
        <f t="shared" si="204"/>
        <v>7.5</v>
      </c>
      <c r="BA118" s="2"/>
      <c r="BB118" s="2"/>
      <c r="BE118" s="29">
        <f t="shared" si="356"/>
        <v>7</v>
      </c>
      <c r="BF118" s="29">
        <f t="array" aca="1" ref="BF118" ca="1">IFERROR(SMALL(IF(OFFSET($A118,,BE118,,50-BE118)="",COLUMN(OFFSET($A118,,BE118,,50-BE118)),9^9),1),"")</f>
        <v>24</v>
      </c>
      <c r="BG118" s="29">
        <f t="array" aca="1" ref="BG118" ca="1">IFERROR(SMALL(IF(OFFSET($A118,,BF118+1,,50-BF118-1)="P",COLUMN(OFFSET($A118,,BF118+1,,50-BF118-1)),9^9),1),"")</f>
        <v>26</v>
      </c>
      <c r="BH118" s="29">
        <f t="array" aca="1" ref="BH118" ca="1">IFERROR(SMALL(IF(OFFSET($A118,,BG118,,50-BG118)="",COLUMN(OFFSET($A118,,BG118,,50-BG118)),9^9),1),"")</f>
        <v>40</v>
      </c>
      <c r="BI118" s="30">
        <f t="shared" si="357"/>
        <v>0.4375</v>
      </c>
      <c r="BJ118" s="30">
        <f t="shared" ca="1" si="358"/>
        <v>0.60416666666666663</v>
      </c>
      <c r="BK118" s="30">
        <f t="shared" ca="1" si="359"/>
        <v>0.625</v>
      </c>
      <c r="BL118" s="30">
        <f t="shared" ca="1" si="360"/>
        <v>0.77083333333333326</v>
      </c>
    </row>
    <row r="119" spans="1:64" x14ac:dyDescent="0.35">
      <c r="A119" s="6" t="s">
        <v>13</v>
      </c>
      <c r="B119" s="10" t="s">
        <v>28</v>
      </c>
      <c r="C119" s="11" t="s">
        <v>28</v>
      </c>
      <c r="D119" s="11" t="s">
        <v>28</v>
      </c>
      <c r="E119" s="11" t="s">
        <v>28</v>
      </c>
      <c r="F119" s="11" t="s">
        <v>28</v>
      </c>
      <c r="G119" s="11" t="s">
        <v>28</v>
      </c>
      <c r="H119" s="11" t="s">
        <v>28</v>
      </c>
      <c r="I119" s="11" t="s">
        <v>28</v>
      </c>
      <c r="J119" s="11" t="s">
        <v>28</v>
      </c>
      <c r="K119" s="11" t="s">
        <v>28</v>
      </c>
      <c r="L119" s="11" t="s">
        <v>28</v>
      </c>
      <c r="M119" s="11" t="s">
        <v>28</v>
      </c>
      <c r="N119" s="11" t="s">
        <v>28</v>
      </c>
      <c r="O119" s="11" t="s">
        <v>28</v>
      </c>
      <c r="P119" s="11" t="s">
        <v>28</v>
      </c>
      <c r="Q119" s="11" t="s">
        <v>28</v>
      </c>
      <c r="R119" s="11" t="s">
        <v>28</v>
      </c>
      <c r="S119" s="11" t="s">
        <v>28</v>
      </c>
      <c r="T119" s="11" t="s">
        <v>28</v>
      </c>
      <c r="U119" s="11" t="s">
        <v>28</v>
      </c>
      <c r="V119" s="11"/>
      <c r="W119" s="11"/>
      <c r="X119" s="11"/>
      <c r="Y119" s="11"/>
      <c r="Z119" s="11" t="s">
        <v>28</v>
      </c>
      <c r="AA119" s="11" t="s">
        <v>28</v>
      </c>
      <c r="AB119" s="11" t="s">
        <v>28</v>
      </c>
      <c r="AC119" s="11" t="s">
        <v>28</v>
      </c>
      <c r="AD119" s="11" t="s">
        <v>28</v>
      </c>
      <c r="AE119" s="11" t="s">
        <v>28</v>
      </c>
      <c r="AF119" s="11" t="s">
        <v>28</v>
      </c>
      <c r="AG119" s="11" t="s">
        <v>28</v>
      </c>
      <c r="AH119" s="11" t="s">
        <v>28</v>
      </c>
      <c r="AI119" s="11" t="s">
        <v>28</v>
      </c>
      <c r="AJ119" s="11" t="s">
        <v>28</v>
      </c>
      <c r="AK119" s="11" t="s">
        <v>28</v>
      </c>
      <c r="AL119" s="11" t="s">
        <v>28</v>
      </c>
      <c r="AM119" s="11" t="s">
        <v>28</v>
      </c>
      <c r="AN119" s="11"/>
      <c r="AO119" s="11"/>
      <c r="AP119" s="11"/>
      <c r="AQ119" s="11"/>
      <c r="AR119" s="11"/>
      <c r="AS119" s="11"/>
      <c r="AT119" s="11"/>
      <c r="AU119" s="11"/>
      <c r="AV119" s="11"/>
      <c r="AW119" s="13"/>
      <c r="AY119">
        <f t="shared" si="355"/>
        <v>34</v>
      </c>
      <c r="AZ119">
        <f t="shared" si="204"/>
        <v>8.5</v>
      </c>
      <c r="BA119" s="2"/>
      <c r="BB119" s="2"/>
      <c r="BE119" s="29">
        <f t="shared" si="356"/>
        <v>1</v>
      </c>
      <c r="BF119" s="29">
        <f t="array" aca="1" ref="BF119" ca="1">IFERROR(SMALL(IF(OFFSET($A119,,BE119,,50-BE119)="",COLUMN(OFFSET($A119,,BE119,,50-BE119)),9^9),1),"")</f>
        <v>22</v>
      </c>
      <c r="BG119" s="29">
        <f t="array" aca="1" ref="BG119" ca="1">IFERROR(SMALL(IF(OFFSET($A119,,BF119+1,,50-BF119-1)="P",COLUMN(OFFSET($A119,,BF119+1,,50-BF119-1)),9^9),1),"")</f>
        <v>26</v>
      </c>
      <c r="BH119" s="29">
        <f t="array" aca="1" ref="BH119" ca="1">IFERROR(SMALL(IF(OFFSET($A119,,BG119,,50-BG119)="",COLUMN(OFFSET($A119,,BG119,,50-BG119)),9^9),1),"")</f>
        <v>40</v>
      </c>
      <c r="BI119" s="30">
        <f t="shared" si="357"/>
        <v>0.375</v>
      </c>
      <c r="BJ119" s="30">
        <f t="shared" ca="1" si="358"/>
        <v>0.58333333333333337</v>
      </c>
      <c r="BK119" s="30">
        <f t="shared" ca="1" si="359"/>
        <v>0.625</v>
      </c>
      <c r="BL119" s="30">
        <f t="shared" ca="1" si="360"/>
        <v>0.77083333333333326</v>
      </c>
    </row>
    <row r="120" spans="1:64" x14ac:dyDescent="0.35">
      <c r="A120" s="15" t="s">
        <v>14</v>
      </c>
      <c r="B120" s="7"/>
      <c r="C120" s="8"/>
      <c r="D120" s="8"/>
      <c r="E120" s="8"/>
      <c r="F120" s="11"/>
      <c r="G120" s="11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 t="s">
        <v>29</v>
      </c>
      <c r="S120" s="2" t="s">
        <v>29</v>
      </c>
      <c r="T120" s="2" t="s">
        <v>29</v>
      </c>
      <c r="U120" s="2" t="s">
        <v>29</v>
      </c>
      <c r="V120" s="2" t="s">
        <v>29</v>
      </c>
      <c r="W120" s="2" t="s">
        <v>29</v>
      </c>
      <c r="X120" s="11" t="s">
        <v>29</v>
      </c>
      <c r="Y120" s="11" t="s">
        <v>29</v>
      </c>
      <c r="Z120" s="11" t="s">
        <v>29</v>
      </c>
      <c r="AA120" s="11" t="s">
        <v>29</v>
      </c>
      <c r="AB120" s="11" t="s">
        <v>29</v>
      </c>
      <c r="AC120" s="11" t="s">
        <v>29</v>
      </c>
      <c r="AD120" s="11" t="s">
        <v>29</v>
      </c>
      <c r="AE120" s="11" t="s">
        <v>29</v>
      </c>
      <c r="AF120" s="11" t="s">
        <v>29</v>
      </c>
      <c r="AG120" s="11" t="s">
        <v>29</v>
      </c>
      <c r="AH120" s="11" t="s">
        <v>29</v>
      </c>
      <c r="AI120" s="11" t="s">
        <v>29</v>
      </c>
      <c r="AJ120" s="11" t="s">
        <v>29</v>
      </c>
      <c r="AK120" s="11" t="s">
        <v>29</v>
      </c>
      <c r="AL120" s="11" t="s">
        <v>29</v>
      </c>
      <c r="AM120" s="11" t="s">
        <v>29</v>
      </c>
      <c r="AN120" s="11" t="s">
        <v>29</v>
      </c>
      <c r="AO120" s="11" t="s">
        <v>29</v>
      </c>
      <c r="AP120" s="11"/>
      <c r="AQ120" s="11"/>
      <c r="AR120" s="11"/>
      <c r="AS120" s="11"/>
      <c r="AT120" s="11"/>
      <c r="AU120" s="11"/>
      <c r="AV120" s="11"/>
      <c r="AW120" s="13"/>
      <c r="AY120">
        <f t="shared" si="355"/>
        <v>24</v>
      </c>
      <c r="AZ120">
        <f t="shared" si="204"/>
        <v>6</v>
      </c>
      <c r="BA120" s="2"/>
      <c r="BB120" s="2"/>
      <c r="BE120" s="29" t="str">
        <f t="shared" si="356"/>
        <v/>
      </c>
      <c r="BF120" s="29" t="str">
        <f t="array" aca="1" ref="BF120" ca="1">IFERROR(SMALL(IF(OFFSET($A120,,BE120,,50-BE120)="",COLUMN(OFFSET($A120,,BE120,,50-BE120)),9^9),1),"")</f>
        <v/>
      </c>
      <c r="BG120" s="29" t="str">
        <f t="array" aca="1" ref="BG120" ca="1">IFERROR(SMALL(IF(OFFSET($A120,,BF120+1,,50-BF120-1)="P",COLUMN(OFFSET($A120,,BF120+1,,50-BF120-1)),9^9),1),"")</f>
        <v/>
      </c>
      <c r="BH120" s="29" t="str">
        <f t="array" aca="1" ref="BH120" ca="1">IFERROR(SMALL(IF(OFFSET($A120,,BG120,,50-BG120)="",COLUMN(OFFSET($A120,,BG120,,50-BG120)),9^9),1),"")</f>
        <v/>
      </c>
      <c r="BI120" s="30" t="str">
        <f t="shared" si="357"/>
        <v/>
      </c>
      <c r="BJ120" s="30" t="str">
        <f t="shared" ca="1" si="358"/>
        <v/>
      </c>
      <c r="BK120" s="30" t="str">
        <f t="shared" ca="1" si="359"/>
        <v/>
      </c>
      <c r="BL120" s="30" t="str">
        <f t="shared" ca="1" si="360"/>
        <v/>
      </c>
    </row>
    <row r="121" spans="1:64" x14ac:dyDescent="0.35">
      <c r="A121" s="14" t="s">
        <v>15</v>
      </c>
      <c r="B121" s="10"/>
      <c r="C121" s="11"/>
      <c r="D121" s="11"/>
      <c r="E121" s="11"/>
      <c r="F121" s="11"/>
      <c r="G121" s="11"/>
      <c r="H121" s="11"/>
      <c r="I121" s="11"/>
      <c r="J121" s="11" t="s">
        <v>28</v>
      </c>
      <c r="K121" s="11" t="s">
        <v>28</v>
      </c>
      <c r="L121" s="11" t="s">
        <v>28</v>
      </c>
      <c r="M121" s="11" t="s">
        <v>28</v>
      </c>
      <c r="N121" s="11" t="s">
        <v>28</v>
      </c>
      <c r="O121" s="11" t="s">
        <v>28</v>
      </c>
      <c r="P121" s="11" t="s">
        <v>28</v>
      </c>
      <c r="Q121" s="11" t="s">
        <v>28</v>
      </c>
      <c r="R121" s="11" t="s">
        <v>28</v>
      </c>
      <c r="S121" s="11" t="s">
        <v>28</v>
      </c>
      <c r="T121" s="11"/>
      <c r="U121" s="11"/>
      <c r="V121" s="11"/>
      <c r="W121" s="11"/>
      <c r="X121" s="11" t="s">
        <v>28</v>
      </c>
      <c r="Y121" s="11" t="s">
        <v>28</v>
      </c>
      <c r="Z121" s="11" t="s">
        <v>28</v>
      </c>
      <c r="AA121" s="11" t="s">
        <v>28</v>
      </c>
      <c r="AB121" s="11" t="s">
        <v>28</v>
      </c>
      <c r="AC121" s="11" t="s">
        <v>28</v>
      </c>
      <c r="AD121" s="11" t="s">
        <v>28</v>
      </c>
      <c r="AE121" s="11" t="s">
        <v>28</v>
      </c>
      <c r="AF121" s="11" t="s">
        <v>28</v>
      </c>
      <c r="AG121" s="11" t="s">
        <v>28</v>
      </c>
      <c r="AH121" s="11" t="s">
        <v>28</v>
      </c>
      <c r="AI121" s="11" t="s">
        <v>28</v>
      </c>
      <c r="AJ121" s="11" t="s">
        <v>28</v>
      </c>
      <c r="AK121" s="11" t="s">
        <v>28</v>
      </c>
      <c r="AL121" s="11" t="s">
        <v>28</v>
      </c>
      <c r="AM121" s="11" t="s">
        <v>28</v>
      </c>
      <c r="AN121" s="11"/>
      <c r="AO121" s="11"/>
      <c r="AP121" s="11"/>
      <c r="AQ121" s="11"/>
      <c r="AR121" s="11"/>
      <c r="AS121" s="11"/>
      <c r="AT121" s="11"/>
      <c r="AU121" s="11"/>
      <c r="AV121" s="11"/>
      <c r="AW121" s="13"/>
      <c r="AY121">
        <f t="shared" si="355"/>
        <v>26</v>
      </c>
      <c r="AZ121">
        <f t="shared" si="204"/>
        <v>6.5</v>
      </c>
      <c r="BA121" s="2"/>
      <c r="BB121" s="2"/>
      <c r="BE121" s="29">
        <f t="shared" si="356"/>
        <v>9</v>
      </c>
      <c r="BF121" s="29">
        <f t="array" aca="1" ref="BF121" ca="1">IFERROR(SMALL(IF(OFFSET($A121,,BE121,,50-BE121)="",COLUMN(OFFSET($A121,,BE121,,50-BE121)),9^9),1),"")</f>
        <v>20</v>
      </c>
      <c r="BG121" s="29">
        <f t="array" aca="1" ref="BG121" ca="1">IFERROR(SMALL(IF(OFFSET($A121,,BF121+1,,50-BF121-1)="P",COLUMN(OFFSET($A121,,BF121+1,,50-BF121-1)),9^9),1),"")</f>
        <v>24</v>
      </c>
      <c r="BH121" s="29">
        <f t="array" aca="1" ref="BH121" ca="1">IFERROR(SMALL(IF(OFFSET($A121,,BG121,,50-BG121)="",COLUMN(OFFSET($A121,,BG121,,50-BG121)),9^9),1),"")</f>
        <v>40</v>
      </c>
      <c r="BI121" s="30">
        <f t="shared" si="357"/>
        <v>0.45833333333333331</v>
      </c>
      <c r="BJ121" s="30">
        <f t="shared" ca="1" si="358"/>
        <v>0.5625</v>
      </c>
      <c r="BK121" s="30">
        <f t="shared" ca="1" si="359"/>
        <v>0.60416666666666663</v>
      </c>
      <c r="BL121" s="30">
        <f t="shared" ca="1" si="360"/>
        <v>0.77083333333333326</v>
      </c>
    </row>
    <row r="122" spans="1:64" x14ac:dyDescent="0.35">
      <c r="A122" s="14" t="s">
        <v>16</v>
      </c>
      <c r="B122" s="10"/>
      <c r="C122" s="11"/>
      <c r="D122" s="11" t="s">
        <v>28</v>
      </c>
      <c r="E122" s="11" t="s">
        <v>28</v>
      </c>
      <c r="F122" s="11" t="s">
        <v>28</v>
      </c>
      <c r="G122" s="11" t="s">
        <v>28</v>
      </c>
      <c r="H122" s="11" t="s">
        <v>28</v>
      </c>
      <c r="I122" s="11" t="s">
        <v>28</v>
      </c>
      <c r="J122" s="11" t="s">
        <v>28</v>
      </c>
      <c r="K122" s="11" t="s">
        <v>28</v>
      </c>
      <c r="L122" s="11" t="s">
        <v>28</v>
      </c>
      <c r="M122" s="11" t="s">
        <v>28</v>
      </c>
      <c r="N122" s="11" t="s">
        <v>28</v>
      </c>
      <c r="O122" s="11" t="s">
        <v>28</v>
      </c>
      <c r="P122" s="11" t="s">
        <v>28</v>
      </c>
      <c r="Q122" s="11" t="s">
        <v>28</v>
      </c>
      <c r="R122" s="11" t="s">
        <v>28</v>
      </c>
      <c r="S122" s="11" t="s">
        <v>28</v>
      </c>
      <c r="T122" s="11" t="s">
        <v>28</v>
      </c>
      <c r="U122" s="11" t="s">
        <v>28</v>
      </c>
      <c r="V122" s="11" t="s">
        <v>28</v>
      </c>
      <c r="W122" s="11" t="s">
        <v>28</v>
      </c>
      <c r="X122" s="11"/>
      <c r="Y122" s="11"/>
      <c r="Z122" s="11"/>
      <c r="AA122" s="11"/>
      <c r="AB122" s="11"/>
      <c r="AC122" s="11"/>
      <c r="AD122" s="11"/>
      <c r="AE122" s="11"/>
      <c r="AF122" s="11"/>
      <c r="AG122" s="11"/>
      <c r="AH122" s="11"/>
      <c r="AI122" s="11"/>
      <c r="AJ122" s="11"/>
      <c r="AK122" s="11"/>
      <c r="AL122" s="11"/>
      <c r="AM122" s="11"/>
      <c r="AN122" s="11"/>
      <c r="AO122" s="11"/>
      <c r="AP122" s="11"/>
      <c r="AQ122" s="11"/>
      <c r="AR122" s="11"/>
      <c r="AS122" s="11"/>
      <c r="AT122" s="11"/>
      <c r="AU122" s="11"/>
      <c r="AV122" s="11"/>
      <c r="AW122" s="13"/>
      <c r="AY122">
        <f t="shared" si="355"/>
        <v>20</v>
      </c>
      <c r="AZ122">
        <f t="shared" si="204"/>
        <v>5</v>
      </c>
      <c r="BA122" s="2"/>
      <c r="BB122" s="2"/>
      <c r="BE122" s="29">
        <f t="shared" si="356"/>
        <v>3</v>
      </c>
      <c r="BF122" s="29">
        <f t="array" aca="1" ref="BF122" ca="1">IFERROR(SMALL(IF(OFFSET($A122,,BE122,,50-BE122)="",COLUMN(OFFSET($A122,,BE122,,50-BE122)),9^9),1),"")</f>
        <v>24</v>
      </c>
      <c r="BG122" s="29">
        <f t="array" aca="1" ref="BG122" ca="1">IFERROR(SMALL(IF(OFFSET($A122,,BF122+1,,50-BF122-1)="P",COLUMN(OFFSET($A122,,BF122+1,,50-BF122-1)),9^9),1),"")</f>
        <v>387420489</v>
      </c>
      <c r="BH122" s="29" t="str">
        <f t="array" aca="1" ref="BH122" ca="1">IFERROR(SMALL(IF(OFFSET($A122,,BG122,,50-BG122)="",COLUMN(OFFSET($A122,,BG122,,50-BG122)),9^9),1),"")</f>
        <v/>
      </c>
      <c r="BI122" s="30">
        <f t="shared" si="357"/>
        <v>0.39583333333333331</v>
      </c>
      <c r="BJ122" s="30">
        <f t="shared" ca="1" si="358"/>
        <v>0.60416666666666663</v>
      </c>
      <c r="BK122" s="30" t="str">
        <f t="shared" ca="1" si="359"/>
        <v/>
      </c>
      <c r="BL122" s="30" t="str">
        <f t="shared" ca="1" si="360"/>
        <v/>
      </c>
    </row>
    <row r="123" spans="1:64" x14ac:dyDescent="0.35">
      <c r="A123" s="14" t="s">
        <v>17</v>
      </c>
      <c r="B123" s="10"/>
      <c r="C123" s="11"/>
      <c r="D123" s="11"/>
      <c r="E123" s="11"/>
      <c r="F123" s="11"/>
      <c r="G123" s="11"/>
      <c r="H123" s="11" t="s">
        <v>28</v>
      </c>
      <c r="I123" s="11" t="s">
        <v>28</v>
      </c>
      <c r="J123" s="11" t="s">
        <v>28</v>
      </c>
      <c r="K123" s="11" t="s">
        <v>28</v>
      </c>
      <c r="L123" s="11" t="s">
        <v>28</v>
      </c>
      <c r="M123" s="11" t="s">
        <v>28</v>
      </c>
      <c r="N123" s="11" t="s">
        <v>28</v>
      </c>
      <c r="O123" s="11" t="s">
        <v>28</v>
      </c>
      <c r="P123" s="11" t="s">
        <v>28</v>
      </c>
      <c r="Q123" s="11" t="s">
        <v>28</v>
      </c>
      <c r="R123" s="11" t="s">
        <v>28</v>
      </c>
      <c r="S123" s="11" t="s">
        <v>28</v>
      </c>
      <c r="T123" s="11" t="s">
        <v>28</v>
      </c>
      <c r="U123" s="11" t="s">
        <v>28</v>
      </c>
      <c r="V123" s="11" t="s">
        <v>28</v>
      </c>
      <c r="W123" s="11" t="s">
        <v>28</v>
      </c>
      <c r="X123" s="11" t="s">
        <v>28</v>
      </c>
      <c r="Y123" s="11" t="s">
        <v>28</v>
      </c>
      <c r="Z123" s="11"/>
      <c r="AA123" s="11"/>
      <c r="AB123" s="11"/>
      <c r="AC123" s="11"/>
      <c r="AD123" s="11"/>
      <c r="AE123" s="11"/>
      <c r="AF123" s="11"/>
      <c r="AG123" s="11"/>
      <c r="AH123" s="11"/>
      <c r="AI123" s="11"/>
      <c r="AJ123" s="11"/>
      <c r="AK123" s="11"/>
      <c r="AL123" s="11"/>
      <c r="AM123" s="11"/>
      <c r="AN123" s="11"/>
      <c r="AO123" s="11"/>
      <c r="AP123" s="11"/>
      <c r="AQ123" s="11"/>
      <c r="AR123" s="11"/>
      <c r="AS123" s="11"/>
      <c r="AT123" s="11"/>
      <c r="AU123" s="11"/>
      <c r="AV123" s="11"/>
      <c r="AW123" s="13"/>
      <c r="AY123">
        <f t="shared" si="355"/>
        <v>18</v>
      </c>
      <c r="AZ123">
        <f t="shared" si="204"/>
        <v>4.5</v>
      </c>
      <c r="BA123" s="2"/>
      <c r="BB123" s="2"/>
      <c r="BE123" s="29">
        <f t="shared" si="356"/>
        <v>7</v>
      </c>
      <c r="BF123" s="29">
        <f t="array" aca="1" ref="BF123" ca="1">IFERROR(SMALL(IF(OFFSET($A123,,BE123,,50-BE123)="",COLUMN(OFFSET($A123,,BE123,,50-BE123)),9^9),1),"")</f>
        <v>26</v>
      </c>
      <c r="BG123" s="29">
        <f t="array" aca="1" ref="BG123" ca="1">IFERROR(SMALL(IF(OFFSET($A123,,BF123+1,,50-BF123-1)="P",COLUMN(OFFSET($A123,,BF123+1,,50-BF123-1)),9^9),1),"")</f>
        <v>387420489</v>
      </c>
      <c r="BH123" s="29" t="str">
        <f t="array" aca="1" ref="BH123" ca="1">IFERROR(SMALL(IF(OFFSET($A123,,BG123,,50-BG123)="",COLUMN(OFFSET($A123,,BG123,,50-BG123)),9^9),1),"")</f>
        <v/>
      </c>
      <c r="BI123" s="30">
        <f t="shared" si="357"/>
        <v>0.4375</v>
      </c>
      <c r="BJ123" s="30">
        <f t="shared" ca="1" si="358"/>
        <v>0.625</v>
      </c>
      <c r="BK123" s="30" t="str">
        <f t="shared" ca="1" si="359"/>
        <v/>
      </c>
      <c r="BL123" s="30" t="str">
        <f t="shared" ca="1" si="360"/>
        <v/>
      </c>
    </row>
    <row r="124" spans="1:64" x14ac:dyDescent="0.35">
      <c r="A124" s="14" t="s">
        <v>18</v>
      </c>
      <c r="B124" s="10"/>
      <c r="C124" s="11"/>
      <c r="D124" s="11"/>
      <c r="E124" s="11"/>
      <c r="F124" s="11"/>
      <c r="G124" s="11"/>
      <c r="H124" s="11" t="s">
        <v>28</v>
      </c>
      <c r="I124" s="11" t="s">
        <v>28</v>
      </c>
      <c r="J124" s="11" t="s">
        <v>28</v>
      </c>
      <c r="K124" s="11" t="s">
        <v>28</v>
      </c>
      <c r="L124" s="11" t="s">
        <v>28</v>
      </c>
      <c r="M124" s="11" t="s">
        <v>28</v>
      </c>
      <c r="N124" s="11" t="s">
        <v>28</v>
      </c>
      <c r="O124" s="11" t="s">
        <v>28</v>
      </c>
      <c r="P124" s="11" t="s">
        <v>28</v>
      </c>
      <c r="Q124" s="11" t="s">
        <v>28</v>
      </c>
      <c r="R124" s="11" t="s">
        <v>28</v>
      </c>
      <c r="S124" s="11" t="s">
        <v>28</v>
      </c>
      <c r="T124" s="8" t="s">
        <v>28</v>
      </c>
      <c r="U124" s="8" t="s">
        <v>28</v>
      </c>
      <c r="V124" s="8" t="s">
        <v>28</v>
      </c>
      <c r="W124" s="8" t="s">
        <v>28</v>
      </c>
      <c r="X124" s="8"/>
      <c r="Y124" s="8"/>
      <c r="Z124" s="8"/>
      <c r="AA124" s="8"/>
      <c r="AB124" s="8" t="s">
        <v>28</v>
      </c>
      <c r="AC124" s="8" t="s">
        <v>28</v>
      </c>
      <c r="AD124" s="8" t="s">
        <v>28</v>
      </c>
      <c r="AE124" s="8" t="s">
        <v>28</v>
      </c>
      <c r="AF124" s="8" t="s">
        <v>28</v>
      </c>
      <c r="AG124" s="8" t="s">
        <v>28</v>
      </c>
      <c r="AH124" s="8" t="s">
        <v>28</v>
      </c>
      <c r="AI124" s="8" t="s">
        <v>28</v>
      </c>
      <c r="AJ124" s="8" t="s">
        <v>28</v>
      </c>
      <c r="AK124" s="8" t="s">
        <v>28</v>
      </c>
      <c r="AL124" s="8"/>
      <c r="AM124" s="8"/>
      <c r="AN124" s="8"/>
      <c r="AO124" s="8"/>
      <c r="AP124" s="11"/>
      <c r="AQ124" s="11"/>
      <c r="AR124" s="11"/>
      <c r="AS124" s="11"/>
      <c r="AT124" s="11"/>
      <c r="AU124" s="11"/>
      <c r="AV124" s="11"/>
      <c r="AW124" s="13"/>
      <c r="AY124">
        <f t="shared" si="355"/>
        <v>26</v>
      </c>
      <c r="AZ124">
        <f t="shared" si="204"/>
        <v>6.5</v>
      </c>
      <c r="BA124" s="2"/>
      <c r="BB124" s="2"/>
      <c r="BE124" s="29">
        <f t="shared" si="356"/>
        <v>7</v>
      </c>
      <c r="BF124" s="29">
        <f t="array" aca="1" ref="BF124" ca="1">IFERROR(SMALL(IF(OFFSET($A124,,BE124,,50-BE124)="",COLUMN(OFFSET($A124,,BE124,,50-BE124)),9^9),1),"")</f>
        <v>24</v>
      </c>
      <c r="BG124" s="29">
        <f t="array" aca="1" ref="BG124" ca="1">IFERROR(SMALL(IF(OFFSET($A124,,BF124+1,,50-BF124-1)="P",COLUMN(OFFSET($A124,,BF124+1,,50-BF124-1)),9^9),1),"")</f>
        <v>28</v>
      </c>
      <c r="BH124" s="29">
        <f t="array" aca="1" ref="BH124" ca="1">IFERROR(SMALL(IF(OFFSET($A124,,BG124,,50-BG124)="",COLUMN(OFFSET($A124,,BG124,,50-BG124)),9^9),1),"")</f>
        <v>38</v>
      </c>
      <c r="BI124" s="30">
        <f t="shared" si="357"/>
        <v>0.4375</v>
      </c>
      <c r="BJ124" s="30">
        <f t="shared" ca="1" si="358"/>
        <v>0.60416666666666663</v>
      </c>
      <c r="BK124" s="30">
        <f t="shared" ca="1" si="359"/>
        <v>0.64583333333333326</v>
      </c>
      <c r="BL124" s="30">
        <f t="shared" ca="1" si="360"/>
        <v>0.75</v>
      </c>
    </row>
    <row r="125" spans="1:64" x14ac:dyDescent="0.35">
      <c r="A125" s="14" t="s">
        <v>19</v>
      </c>
      <c r="B125" s="10"/>
      <c r="C125" s="11"/>
      <c r="D125" s="11"/>
      <c r="E125" s="11"/>
      <c r="F125" s="11"/>
      <c r="G125" s="11"/>
      <c r="H125" s="11" t="s">
        <v>28</v>
      </c>
      <c r="I125" s="11" t="s">
        <v>28</v>
      </c>
      <c r="J125" s="11" t="s">
        <v>28</v>
      </c>
      <c r="K125" s="11" t="s">
        <v>28</v>
      </c>
      <c r="L125" s="11" t="s">
        <v>28</v>
      </c>
      <c r="M125" s="11" t="s">
        <v>28</v>
      </c>
      <c r="N125" s="11" t="s">
        <v>28</v>
      </c>
      <c r="O125" s="11" t="s">
        <v>28</v>
      </c>
      <c r="P125" s="11" t="s">
        <v>28</v>
      </c>
      <c r="Q125" s="11" t="s">
        <v>28</v>
      </c>
      <c r="R125" s="11" t="s">
        <v>28</v>
      </c>
      <c r="S125" s="11" t="s">
        <v>28</v>
      </c>
      <c r="T125" s="11" t="s">
        <v>28</v>
      </c>
      <c r="U125" s="11" t="s">
        <v>28</v>
      </c>
      <c r="V125" s="11" t="s">
        <v>28</v>
      </c>
      <c r="W125" s="11" t="s">
        <v>28</v>
      </c>
      <c r="X125" s="11" t="s">
        <v>28</v>
      </c>
      <c r="Y125" s="11" t="s">
        <v>28</v>
      </c>
      <c r="Z125" s="11"/>
      <c r="AA125" s="11"/>
      <c r="AB125" s="11"/>
      <c r="AC125" s="11"/>
      <c r="AD125" s="11"/>
      <c r="AE125" s="11"/>
      <c r="AF125" s="11"/>
      <c r="AG125" s="11"/>
      <c r="AH125" s="11"/>
      <c r="AI125" s="11"/>
      <c r="AJ125" s="11"/>
      <c r="AK125" s="11"/>
      <c r="AL125" s="11"/>
      <c r="AM125" s="11"/>
      <c r="AN125" s="11"/>
      <c r="AO125" s="11"/>
      <c r="AP125" s="11"/>
      <c r="AQ125" s="11"/>
      <c r="AR125" s="11"/>
      <c r="AS125" s="11"/>
      <c r="AT125" s="11"/>
      <c r="AU125" s="11"/>
      <c r="AV125" s="11"/>
      <c r="AW125" s="13"/>
      <c r="AY125">
        <f t="shared" si="355"/>
        <v>18</v>
      </c>
      <c r="AZ125">
        <f t="shared" si="204"/>
        <v>4.5</v>
      </c>
      <c r="BA125" s="2"/>
      <c r="BB125" s="2"/>
      <c r="BE125" s="29">
        <f t="shared" si="356"/>
        <v>7</v>
      </c>
      <c r="BF125" s="29">
        <f t="array" aca="1" ref="BF125" ca="1">IFERROR(SMALL(IF(OFFSET($A125,,BE125,,50-BE125)="",COLUMN(OFFSET($A125,,BE125,,50-BE125)),9^9),1),"")</f>
        <v>26</v>
      </c>
      <c r="BG125" s="29">
        <f t="array" aca="1" ref="BG125" ca="1">IFERROR(SMALL(IF(OFFSET($A125,,BF125+1,,50-BF125-1)="P",COLUMN(OFFSET($A125,,BF125+1,,50-BF125-1)),9^9),1),"")</f>
        <v>387420489</v>
      </c>
      <c r="BH125" s="29" t="str">
        <f t="array" aca="1" ref="BH125" ca="1">IFERROR(SMALL(IF(OFFSET($A125,,BG125,,50-BG125)="",COLUMN(OFFSET($A125,,BG125,,50-BG125)),9^9),1),"")</f>
        <v/>
      </c>
      <c r="BI125" s="30">
        <f t="shared" si="357"/>
        <v>0.4375</v>
      </c>
      <c r="BJ125" s="30">
        <f t="shared" ca="1" si="358"/>
        <v>0.625</v>
      </c>
      <c r="BK125" s="30" t="str">
        <f t="shared" ca="1" si="359"/>
        <v/>
      </c>
      <c r="BL125" s="30" t="str">
        <f t="shared" ca="1" si="360"/>
        <v/>
      </c>
    </row>
    <row r="126" spans="1:64" x14ac:dyDescent="0.35">
      <c r="A126" s="14" t="s">
        <v>20</v>
      </c>
      <c r="B126" s="7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11"/>
      <c r="Y126" s="11"/>
      <c r="Z126" s="11"/>
      <c r="AA126" s="11"/>
      <c r="AB126" s="11"/>
      <c r="AC126" s="11"/>
      <c r="AD126" s="11"/>
      <c r="AE126" s="11"/>
      <c r="AF126" s="11"/>
      <c r="AG126" s="11"/>
      <c r="AH126" s="11"/>
      <c r="AI126" s="11"/>
      <c r="AJ126" s="11"/>
      <c r="AK126" s="11"/>
      <c r="AL126" s="11"/>
      <c r="AM126" s="11"/>
      <c r="AN126" s="11"/>
      <c r="AO126" s="11"/>
      <c r="AP126" s="11"/>
      <c r="AQ126" s="11"/>
      <c r="AR126" s="11"/>
      <c r="AS126" s="11"/>
      <c r="AT126" s="11"/>
      <c r="AU126" s="8"/>
      <c r="AV126" s="8"/>
      <c r="AW126" s="9"/>
      <c r="AY126">
        <f t="shared" si="355"/>
        <v>0</v>
      </c>
      <c r="AZ126">
        <f t="shared" si="204"/>
        <v>0</v>
      </c>
      <c r="BA126" s="2"/>
      <c r="BB126" s="2"/>
      <c r="BE126" s="29" t="str">
        <f t="shared" si="356"/>
        <v/>
      </c>
      <c r="BF126" s="29" t="str">
        <f t="array" aca="1" ref="BF126" ca="1">IFERROR(SMALL(IF(OFFSET($A126,,BE126,,50-BE126)="",COLUMN(OFFSET($A126,,BE126,,50-BE126)),9^9),1),"")</f>
        <v/>
      </c>
      <c r="BG126" s="29" t="str">
        <f t="array" aca="1" ref="BG126" ca="1">IFERROR(SMALL(IF(OFFSET($A126,,BF126+1,,50-BF126-1)="P",COLUMN(OFFSET($A126,,BF126+1,,50-BF126-1)),9^9),1),"")</f>
        <v/>
      </c>
      <c r="BH126" s="29" t="str">
        <f t="array" aca="1" ref="BH126" ca="1">IFERROR(SMALL(IF(OFFSET($A126,,BG126,,50-BG126)="",COLUMN(OFFSET($A126,,BG126,,50-BG126)),9^9),1),"")</f>
        <v/>
      </c>
      <c r="BI126" s="30" t="str">
        <f t="shared" si="357"/>
        <v/>
      </c>
      <c r="BJ126" s="30" t="str">
        <f t="shared" ca="1" si="358"/>
        <v/>
      </c>
      <c r="BK126" s="30" t="str">
        <f t="shared" ca="1" si="359"/>
        <v/>
      </c>
      <c r="BL126" s="30" t="str">
        <f t="shared" ca="1" si="360"/>
        <v/>
      </c>
    </row>
    <row r="127" spans="1:64" x14ac:dyDescent="0.35">
      <c r="A127" s="14" t="s">
        <v>21</v>
      </c>
      <c r="B127" s="10"/>
      <c r="C127" s="11"/>
      <c r="D127" s="11"/>
      <c r="E127" s="11"/>
      <c r="F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 t="s">
        <v>28</v>
      </c>
      <c r="Y127" s="11" t="s">
        <v>28</v>
      </c>
      <c r="Z127" s="11" t="s">
        <v>28</v>
      </c>
      <c r="AA127" s="11" t="s">
        <v>28</v>
      </c>
      <c r="AB127" s="11" t="s">
        <v>28</v>
      </c>
      <c r="AC127" s="11" t="s">
        <v>28</v>
      </c>
      <c r="AD127" s="11" t="s">
        <v>28</v>
      </c>
      <c r="AE127" s="11" t="s">
        <v>28</v>
      </c>
      <c r="AF127" s="11" t="s">
        <v>28</v>
      </c>
      <c r="AG127" s="11" t="s">
        <v>28</v>
      </c>
      <c r="AH127" s="11" t="s">
        <v>28</v>
      </c>
      <c r="AI127" s="11" t="s">
        <v>28</v>
      </c>
      <c r="AJ127" s="11" t="s">
        <v>28</v>
      </c>
      <c r="AK127" s="11" t="s">
        <v>28</v>
      </c>
      <c r="AL127" s="11" t="s">
        <v>28</v>
      </c>
      <c r="AM127" s="11" t="s">
        <v>28</v>
      </c>
      <c r="AN127" s="11" t="s">
        <v>28</v>
      </c>
      <c r="AO127" s="11" t="s">
        <v>28</v>
      </c>
      <c r="AP127" s="11"/>
      <c r="AQ127" s="11"/>
      <c r="AR127" s="11"/>
      <c r="AS127" s="11"/>
      <c r="AT127" s="11"/>
      <c r="AU127" s="11"/>
      <c r="AV127" s="11"/>
      <c r="AW127" s="13"/>
      <c r="AY127">
        <f t="shared" si="355"/>
        <v>18</v>
      </c>
      <c r="AZ127">
        <f t="shared" si="204"/>
        <v>4.5</v>
      </c>
      <c r="BA127" s="2"/>
      <c r="BB127" s="2"/>
      <c r="BE127" s="29">
        <f t="shared" si="356"/>
        <v>23</v>
      </c>
      <c r="BF127" s="29">
        <f t="array" aca="1" ref="BF127" ca="1">IFERROR(SMALL(IF(OFFSET($A127,,BE127,,50-BE127)="",COLUMN(OFFSET($A127,,BE127,,50-BE127)),9^9),1),"")</f>
        <v>42</v>
      </c>
      <c r="BG127" s="29">
        <f t="array" aca="1" ref="BG127" ca="1">IFERROR(SMALL(IF(OFFSET($A127,,BF127+1,,50-BF127-1)="P",COLUMN(OFFSET($A127,,BF127+1,,50-BF127-1)),9^9),1),"")</f>
        <v>387420489</v>
      </c>
      <c r="BH127" s="29" t="str">
        <f t="array" aca="1" ref="BH127" ca="1">IFERROR(SMALL(IF(OFFSET($A127,,BG127,,50-BG127)="",COLUMN(OFFSET($A127,,BG127,,50-BG127)),9^9),1),"")</f>
        <v/>
      </c>
      <c r="BI127" s="30">
        <f t="shared" si="357"/>
        <v>0.60416666666666663</v>
      </c>
      <c r="BJ127" s="30">
        <f t="shared" ca="1" si="358"/>
        <v>0.79166666666666674</v>
      </c>
      <c r="BK127" s="30" t="str">
        <f t="shared" ca="1" si="359"/>
        <v/>
      </c>
      <c r="BL127" s="30" t="str">
        <f t="shared" ca="1" si="360"/>
        <v/>
      </c>
    </row>
    <row r="128" spans="1:64" x14ac:dyDescent="0.35">
      <c r="A128" s="14" t="s">
        <v>22</v>
      </c>
      <c r="B128" s="10" t="s">
        <v>30</v>
      </c>
      <c r="C128" s="11" t="s">
        <v>30</v>
      </c>
      <c r="D128" s="11" t="s">
        <v>30</v>
      </c>
      <c r="E128" s="11" t="s">
        <v>30</v>
      </c>
      <c r="F128" s="11" t="s">
        <v>30</v>
      </c>
      <c r="G128" s="11" t="s">
        <v>30</v>
      </c>
      <c r="H128" s="11" t="s">
        <v>30</v>
      </c>
      <c r="I128" s="11" t="s">
        <v>30</v>
      </c>
      <c r="J128" s="11" t="s">
        <v>30</v>
      </c>
      <c r="K128" s="11" t="s">
        <v>30</v>
      </c>
      <c r="L128" s="11" t="s">
        <v>30</v>
      </c>
      <c r="M128" s="11" t="s">
        <v>30</v>
      </c>
      <c r="N128" s="11" t="s">
        <v>30</v>
      </c>
      <c r="O128" s="11" t="s">
        <v>30</v>
      </c>
      <c r="P128" s="11" t="s">
        <v>30</v>
      </c>
      <c r="Q128" s="11" t="s">
        <v>30</v>
      </c>
      <c r="R128" s="11" t="s">
        <v>30</v>
      </c>
      <c r="S128" s="11" t="s">
        <v>30</v>
      </c>
      <c r="T128" s="11" t="s">
        <v>30</v>
      </c>
      <c r="U128" s="11" t="s">
        <v>30</v>
      </c>
      <c r="V128" s="11" t="s">
        <v>30</v>
      </c>
      <c r="W128" s="11" t="s">
        <v>30</v>
      </c>
      <c r="X128" s="11" t="s">
        <v>30</v>
      </c>
      <c r="Y128" s="11" t="s">
        <v>30</v>
      </c>
      <c r="Z128" s="11" t="s">
        <v>30</v>
      </c>
      <c r="AA128" s="11" t="s">
        <v>30</v>
      </c>
      <c r="AB128" s="11" t="s">
        <v>30</v>
      </c>
      <c r="AC128" s="11" t="s">
        <v>30</v>
      </c>
      <c r="AD128" s="11" t="s">
        <v>30</v>
      </c>
      <c r="AE128" s="11" t="s">
        <v>30</v>
      </c>
      <c r="AF128" s="11" t="s">
        <v>30</v>
      </c>
      <c r="AG128" s="11" t="s">
        <v>30</v>
      </c>
      <c r="AH128" s="11" t="s">
        <v>30</v>
      </c>
      <c r="AI128" s="11" t="s">
        <v>30</v>
      </c>
      <c r="AJ128" s="11" t="s">
        <v>30</v>
      </c>
      <c r="AK128" s="11" t="s">
        <v>30</v>
      </c>
      <c r="AL128" s="11" t="s">
        <v>30</v>
      </c>
      <c r="AM128" s="11" t="s">
        <v>30</v>
      </c>
      <c r="AN128" s="11" t="s">
        <v>30</v>
      </c>
      <c r="AO128" s="11" t="s">
        <v>30</v>
      </c>
      <c r="AP128" s="11" t="s">
        <v>30</v>
      </c>
      <c r="AQ128" s="11" t="s">
        <v>30</v>
      </c>
      <c r="AR128" s="11" t="s">
        <v>30</v>
      </c>
      <c r="AS128" s="11" t="s">
        <v>30</v>
      </c>
      <c r="AT128" s="11" t="s">
        <v>30</v>
      </c>
      <c r="AU128" s="11" t="s">
        <v>30</v>
      </c>
      <c r="AV128" s="11" t="s">
        <v>30</v>
      </c>
      <c r="AW128" s="13" t="s">
        <v>30</v>
      </c>
      <c r="AY128">
        <f t="shared" si="355"/>
        <v>0</v>
      </c>
      <c r="AZ128">
        <f t="shared" si="204"/>
        <v>0</v>
      </c>
      <c r="BA128" s="2"/>
      <c r="BB128" s="2"/>
      <c r="BE128" s="29" t="str">
        <f t="shared" si="356"/>
        <v/>
      </c>
      <c r="BF128" s="29" t="str">
        <f t="array" aca="1" ref="BF128" ca="1">IFERROR(SMALL(IF(OFFSET($A128,,BE128,,50-BE128)="",COLUMN(OFFSET($A128,,BE128,,50-BE128)),9^9),1),"")</f>
        <v/>
      </c>
      <c r="BG128" s="29" t="str">
        <f t="array" aca="1" ref="BG128" ca="1">IFERROR(SMALL(IF(OFFSET($A128,,BF128+1,,50-BF128-1)="P",COLUMN(OFFSET($A128,,BF128+1,,50-BF128-1)),9^9),1),"")</f>
        <v/>
      </c>
      <c r="BH128" s="29" t="str">
        <f t="array" aca="1" ref="BH128" ca="1">IFERROR(SMALL(IF(OFFSET($A128,,BG128,,50-BG128)="",COLUMN(OFFSET($A128,,BG128,,50-BG128)),9^9),1),"")</f>
        <v/>
      </c>
      <c r="BI128" s="30" t="str">
        <f t="shared" si="357"/>
        <v/>
      </c>
      <c r="BJ128" s="30" t="str">
        <f t="shared" ca="1" si="358"/>
        <v/>
      </c>
      <c r="BK128" s="30" t="str">
        <f t="shared" ca="1" si="359"/>
        <v/>
      </c>
      <c r="BL128" s="30" t="str">
        <f t="shared" ca="1" si="360"/>
        <v/>
      </c>
    </row>
    <row r="129" spans="1:64" x14ac:dyDescent="0.35">
      <c r="A129" s="14" t="s">
        <v>23</v>
      </c>
      <c r="B129" s="10"/>
      <c r="C129" s="11"/>
      <c r="D129" s="11"/>
      <c r="E129" s="11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  <c r="AC129" s="11"/>
      <c r="AD129" s="11"/>
      <c r="AE129" s="11"/>
      <c r="AF129" s="11"/>
      <c r="AG129" s="11"/>
      <c r="AH129" s="11"/>
      <c r="AI129" s="11"/>
      <c r="AJ129" s="11"/>
      <c r="AK129" s="11"/>
      <c r="AL129" s="11"/>
      <c r="AM129" s="11"/>
      <c r="AN129" s="11"/>
      <c r="AO129" s="11"/>
      <c r="AP129" s="11"/>
      <c r="AQ129" s="11"/>
      <c r="AR129" s="11"/>
      <c r="AS129" s="11"/>
      <c r="AT129" s="11"/>
      <c r="AU129" s="11"/>
      <c r="AV129" s="11"/>
      <c r="AW129" s="13"/>
      <c r="AY129">
        <f t="shared" si="355"/>
        <v>0</v>
      </c>
      <c r="AZ129">
        <f t="shared" si="204"/>
        <v>0</v>
      </c>
      <c r="BA129" s="2"/>
      <c r="BB129" s="2"/>
      <c r="BE129" s="29" t="str">
        <f t="shared" si="356"/>
        <v/>
      </c>
      <c r="BF129" s="29" t="str">
        <f t="array" aca="1" ref="BF129" ca="1">IFERROR(SMALL(IF(OFFSET($A129,,BE129,,50-BE129)="",COLUMN(OFFSET($A129,,BE129,,50-BE129)),9^9),1),"")</f>
        <v/>
      </c>
      <c r="BG129" s="29" t="str">
        <f t="array" aca="1" ref="BG129" ca="1">IFERROR(SMALL(IF(OFFSET($A129,,BF129+1,,50-BF129-1)="P",COLUMN(OFFSET($A129,,BF129+1,,50-BF129-1)),9^9),1),"")</f>
        <v/>
      </c>
      <c r="BH129" s="29" t="str">
        <f t="array" aca="1" ref="BH129" ca="1">IFERROR(SMALL(IF(OFFSET($A129,,BG129,,50-BG129)="",COLUMN(OFFSET($A129,,BG129,,50-BG129)),9^9),1),"")</f>
        <v/>
      </c>
      <c r="BI129" s="30" t="str">
        <f t="shared" si="357"/>
        <v/>
      </c>
      <c r="BJ129" s="30" t="str">
        <f t="shared" ca="1" si="358"/>
        <v/>
      </c>
      <c r="BK129" s="30" t="str">
        <f t="shared" ca="1" si="359"/>
        <v/>
      </c>
      <c r="BL129" s="30" t="str">
        <f t="shared" ca="1" si="360"/>
        <v/>
      </c>
    </row>
    <row r="130" spans="1:64" x14ac:dyDescent="0.35">
      <c r="A130" s="14" t="s">
        <v>24</v>
      </c>
      <c r="B130" s="7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 t="s">
        <v>28</v>
      </c>
      <c r="S130" s="8" t="s">
        <v>28</v>
      </c>
      <c r="T130" s="8" t="s">
        <v>28</v>
      </c>
      <c r="U130" s="8" t="s">
        <v>28</v>
      </c>
      <c r="V130" s="8" t="s">
        <v>28</v>
      </c>
      <c r="W130" s="8" t="s">
        <v>28</v>
      </c>
      <c r="X130" s="8" t="s">
        <v>28</v>
      </c>
      <c r="Y130" s="8" t="s">
        <v>28</v>
      </c>
      <c r="Z130" s="8" t="s">
        <v>28</v>
      </c>
      <c r="AA130" s="8" t="s">
        <v>28</v>
      </c>
      <c r="AB130" s="8" t="s">
        <v>28</v>
      </c>
      <c r="AC130" s="8" t="s">
        <v>28</v>
      </c>
      <c r="AD130" s="8" t="s">
        <v>28</v>
      </c>
      <c r="AE130" s="8" t="s">
        <v>28</v>
      </c>
      <c r="AF130" s="8" t="s">
        <v>28</v>
      </c>
      <c r="AG130" s="8" t="s">
        <v>28</v>
      </c>
      <c r="AH130" s="8" t="s">
        <v>28</v>
      </c>
      <c r="AI130" s="8" t="s">
        <v>28</v>
      </c>
      <c r="AJ130" s="8" t="s">
        <v>28</v>
      </c>
      <c r="AK130" s="8" t="s">
        <v>28</v>
      </c>
      <c r="AL130" s="8" t="s">
        <v>28</v>
      </c>
      <c r="AM130" s="8" t="s">
        <v>28</v>
      </c>
      <c r="AN130" s="8"/>
      <c r="AO130" s="8"/>
      <c r="AP130" s="8"/>
      <c r="AQ130" s="8"/>
      <c r="AR130" s="8"/>
      <c r="AS130" s="8"/>
      <c r="AT130" s="8"/>
      <c r="AU130" s="8"/>
      <c r="AV130" s="8"/>
      <c r="AW130" s="9"/>
      <c r="AY130">
        <f t="shared" si="355"/>
        <v>22</v>
      </c>
      <c r="AZ130">
        <f t="shared" si="204"/>
        <v>5.5</v>
      </c>
      <c r="BA130" s="2"/>
      <c r="BB130" s="2"/>
      <c r="BE130" s="29">
        <f t="shared" si="356"/>
        <v>17</v>
      </c>
      <c r="BF130" s="29">
        <f t="array" aca="1" ref="BF130" ca="1">IFERROR(SMALL(IF(OFFSET($A130,,BE130,,50-BE130)="",COLUMN(OFFSET($A130,,BE130,,50-BE130)),9^9),1),"")</f>
        <v>40</v>
      </c>
      <c r="BG130" s="29">
        <f t="array" aca="1" ref="BG130" ca="1">IFERROR(SMALL(IF(OFFSET($A130,,BF130+1,,50-BF130-1)="P",COLUMN(OFFSET($A130,,BF130+1,,50-BF130-1)),9^9),1),"")</f>
        <v>387420489</v>
      </c>
      <c r="BH130" s="29" t="str">
        <f t="array" aca="1" ref="BH130" ca="1">IFERROR(SMALL(IF(OFFSET($A130,,BG130,,50-BG130)="",COLUMN(OFFSET($A130,,BG130,,50-BG130)),9^9),1),"")</f>
        <v/>
      </c>
      <c r="BI130" s="30">
        <f t="shared" si="357"/>
        <v>0.54166666666666663</v>
      </c>
      <c r="BJ130" s="30">
        <f t="shared" ca="1" si="358"/>
        <v>0.77083333333333326</v>
      </c>
      <c r="BK130" s="30" t="str">
        <f t="shared" ca="1" si="359"/>
        <v/>
      </c>
      <c r="BL130" s="30" t="str">
        <f t="shared" ca="1" si="360"/>
        <v/>
      </c>
    </row>
    <row r="131" spans="1:64" x14ac:dyDescent="0.35">
      <c r="A131" s="14" t="s">
        <v>25</v>
      </c>
      <c r="B131" s="10" t="s">
        <v>30</v>
      </c>
      <c r="C131" s="11" t="s">
        <v>30</v>
      </c>
      <c r="D131" s="11" t="s">
        <v>30</v>
      </c>
      <c r="E131" s="11" t="s">
        <v>30</v>
      </c>
      <c r="F131" s="11" t="s">
        <v>30</v>
      </c>
      <c r="G131" s="11" t="s">
        <v>30</v>
      </c>
      <c r="H131" s="11" t="s">
        <v>30</v>
      </c>
      <c r="I131" s="11" t="s">
        <v>30</v>
      </c>
      <c r="J131" s="11" t="s">
        <v>30</v>
      </c>
      <c r="K131" s="11" t="s">
        <v>30</v>
      </c>
      <c r="L131" s="11" t="s">
        <v>30</v>
      </c>
      <c r="M131" s="11" t="s">
        <v>30</v>
      </c>
      <c r="N131" s="11" t="s">
        <v>30</v>
      </c>
      <c r="O131" s="11" t="s">
        <v>30</v>
      </c>
      <c r="P131" s="11" t="s">
        <v>30</v>
      </c>
      <c r="Q131" s="11" t="s">
        <v>30</v>
      </c>
      <c r="R131" s="11" t="s">
        <v>30</v>
      </c>
      <c r="S131" s="11" t="s">
        <v>30</v>
      </c>
      <c r="T131" s="11" t="s">
        <v>30</v>
      </c>
      <c r="U131" s="11" t="s">
        <v>30</v>
      </c>
      <c r="V131" s="11" t="s">
        <v>30</v>
      </c>
      <c r="W131" s="11" t="s">
        <v>30</v>
      </c>
      <c r="X131" s="11" t="s">
        <v>30</v>
      </c>
      <c r="Y131" s="11" t="s">
        <v>30</v>
      </c>
      <c r="Z131" s="11" t="s">
        <v>30</v>
      </c>
      <c r="AA131" s="11" t="s">
        <v>30</v>
      </c>
      <c r="AB131" s="11" t="s">
        <v>30</v>
      </c>
      <c r="AC131" s="11" t="s">
        <v>30</v>
      </c>
      <c r="AD131" s="11" t="s">
        <v>30</v>
      </c>
      <c r="AE131" s="11" t="s">
        <v>30</v>
      </c>
      <c r="AF131" s="11" t="s">
        <v>30</v>
      </c>
      <c r="AG131" s="11" t="s">
        <v>30</v>
      </c>
      <c r="AH131" s="11" t="s">
        <v>30</v>
      </c>
      <c r="AI131" s="11" t="s">
        <v>30</v>
      </c>
      <c r="AJ131" s="11" t="s">
        <v>30</v>
      </c>
      <c r="AK131" s="11" t="s">
        <v>30</v>
      </c>
      <c r="AL131" s="11" t="s">
        <v>30</v>
      </c>
      <c r="AM131" s="11" t="s">
        <v>30</v>
      </c>
      <c r="AN131" s="11" t="s">
        <v>30</v>
      </c>
      <c r="AO131" s="11" t="s">
        <v>30</v>
      </c>
      <c r="AP131" s="11" t="s">
        <v>30</v>
      </c>
      <c r="AQ131" s="11" t="s">
        <v>30</v>
      </c>
      <c r="AR131" s="11" t="s">
        <v>30</v>
      </c>
      <c r="AS131" s="11" t="s">
        <v>30</v>
      </c>
      <c r="AT131" s="11" t="s">
        <v>30</v>
      </c>
      <c r="AU131" s="11" t="s">
        <v>30</v>
      </c>
      <c r="AV131" s="11" t="s">
        <v>30</v>
      </c>
      <c r="AW131" s="13" t="s">
        <v>30</v>
      </c>
      <c r="AY131">
        <f t="shared" si="355"/>
        <v>0</v>
      </c>
      <c r="AZ131">
        <f t="shared" si="204"/>
        <v>0</v>
      </c>
      <c r="BA131" s="2"/>
      <c r="BB131" s="2"/>
      <c r="BE131" s="29" t="str">
        <f t="shared" si="356"/>
        <v/>
      </c>
      <c r="BF131" s="29" t="str">
        <f t="array" aca="1" ref="BF131" ca="1">IFERROR(SMALL(IF(OFFSET($A131,,BE131,,50-BE131)="",COLUMN(OFFSET($A131,,BE131,,50-BE131)),9^9),1),"")</f>
        <v/>
      </c>
      <c r="BG131" s="29" t="str">
        <f t="array" aca="1" ref="BG131" ca="1">IFERROR(SMALL(IF(OFFSET($A131,,BF131+1,,50-BF131-1)="P",COLUMN(OFFSET($A131,,BF131+1,,50-BF131-1)),9^9),1),"")</f>
        <v/>
      </c>
      <c r="BH131" s="29" t="str">
        <f t="array" aca="1" ref="BH131" ca="1">IFERROR(SMALL(IF(OFFSET($A131,,BG131,,50-BG131)="",COLUMN(OFFSET($A131,,BG131,,50-BG131)),9^9),1),"")</f>
        <v/>
      </c>
      <c r="BI131" s="30" t="str">
        <f t="shared" si="357"/>
        <v/>
      </c>
      <c r="BJ131" s="30" t="str">
        <f t="shared" ca="1" si="358"/>
        <v/>
      </c>
      <c r="BK131" s="30" t="str">
        <f t="shared" ca="1" si="359"/>
        <v/>
      </c>
      <c r="BL131" s="30" t="str">
        <f t="shared" ca="1" si="360"/>
        <v/>
      </c>
    </row>
    <row r="132" spans="1:64" x14ac:dyDescent="0.35">
      <c r="A132" s="14" t="s">
        <v>26</v>
      </c>
      <c r="B132" s="10" t="s">
        <v>28</v>
      </c>
      <c r="C132" s="11" t="s">
        <v>28</v>
      </c>
      <c r="D132" s="11" t="s">
        <v>28</v>
      </c>
      <c r="E132" s="11" t="s">
        <v>28</v>
      </c>
      <c r="F132" s="11" t="s">
        <v>28</v>
      </c>
      <c r="G132" s="11" t="s">
        <v>28</v>
      </c>
      <c r="H132" s="11" t="s">
        <v>28</v>
      </c>
      <c r="I132" s="11" t="s">
        <v>28</v>
      </c>
      <c r="J132" s="11" t="s">
        <v>28</v>
      </c>
      <c r="K132" s="11" t="s">
        <v>28</v>
      </c>
      <c r="L132" s="11" t="s">
        <v>28</v>
      </c>
      <c r="M132" s="11" t="s">
        <v>28</v>
      </c>
      <c r="N132" s="11" t="s">
        <v>28</v>
      </c>
      <c r="O132" s="11" t="s">
        <v>28</v>
      </c>
      <c r="P132" s="11" t="s">
        <v>28</v>
      </c>
      <c r="Q132" s="11" t="s">
        <v>28</v>
      </c>
      <c r="R132" s="11"/>
      <c r="S132" s="11"/>
      <c r="T132" s="11" t="s">
        <v>28</v>
      </c>
      <c r="U132" s="11" t="s">
        <v>28</v>
      </c>
      <c r="V132" s="11" t="s">
        <v>28</v>
      </c>
      <c r="W132" s="11" t="s">
        <v>28</v>
      </c>
      <c r="X132" s="11" t="s">
        <v>28</v>
      </c>
      <c r="Y132" s="11" t="s">
        <v>28</v>
      </c>
      <c r="Z132" s="11" t="s">
        <v>28</v>
      </c>
      <c r="AA132" s="11" t="s">
        <v>28</v>
      </c>
      <c r="AB132" s="11" t="s">
        <v>28</v>
      </c>
      <c r="AC132" s="11" t="s">
        <v>28</v>
      </c>
      <c r="AD132" s="11" t="s">
        <v>28</v>
      </c>
      <c r="AE132" s="11" t="s">
        <v>28</v>
      </c>
      <c r="AF132" s="11" t="s">
        <v>28</v>
      </c>
      <c r="AG132" s="11" t="s">
        <v>28</v>
      </c>
      <c r="AH132" s="11" t="s">
        <v>28</v>
      </c>
      <c r="AI132" s="11" t="s">
        <v>28</v>
      </c>
      <c r="AJ132" s="11" t="s">
        <v>28</v>
      </c>
      <c r="AK132" s="11" t="s">
        <v>28</v>
      </c>
      <c r="AL132" s="11" t="s">
        <v>28</v>
      </c>
      <c r="AM132" s="11" t="s">
        <v>28</v>
      </c>
      <c r="AN132" s="11"/>
      <c r="AO132" s="11"/>
      <c r="AP132" s="11"/>
      <c r="AQ132" s="11"/>
      <c r="AR132" s="11"/>
      <c r="AS132" s="11"/>
      <c r="AT132" s="11"/>
      <c r="AU132" s="11"/>
      <c r="AV132" s="11"/>
      <c r="AW132" s="13"/>
      <c r="AY132">
        <f t="shared" si="355"/>
        <v>36</v>
      </c>
      <c r="AZ132">
        <f t="shared" si="204"/>
        <v>9</v>
      </c>
      <c r="BA132" s="2"/>
      <c r="BB132" s="2"/>
      <c r="BE132" s="29">
        <f t="shared" si="356"/>
        <v>1</v>
      </c>
      <c r="BF132" s="29">
        <f t="array" aca="1" ref="BF132" ca="1">IFERROR(SMALL(IF(OFFSET($A132,,BE132,,50-BE132)="",COLUMN(OFFSET($A132,,BE132,,50-BE132)),9^9),1),"")</f>
        <v>18</v>
      </c>
      <c r="BG132" s="29">
        <f t="array" aca="1" ref="BG132" ca="1">IFERROR(SMALL(IF(OFFSET($A132,,BF132+1,,50-BF132-1)="P",COLUMN(OFFSET($A132,,BF132+1,,50-BF132-1)),9^9),1),"")</f>
        <v>20</v>
      </c>
      <c r="BH132" s="29">
        <f t="array" aca="1" ref="BH132" ca="1">IFERROR(SMALL(IF(OFFSET($A132,,BG132,,50-BG132)="",COLUMN(OFFSET($A132,,BG132,,50-BG132)),9^9),1),"")</f>
        <v>40</v>
      </c>
      <c r="BI132" s="30">
        <f t="shared" si="357"/>
        <v>0.375</v>
      </c>
      <c r="BJ132" s="30">
        <f t="shared" ca="1" si="358"/>
        <v>0.54166666666666663</v>
      </c>
      <c r="BK132" s="30">
        <f t="shared" ca="1" si="359"/>
        <v>0.5625</v>
      </c>
      <c r="BL132" s="30">
        <f t="shared" ca="1" si="360"/>
        <v>0.77083333333333326</v>
      </c>
    </row>
    <row r="133" spans="1:64" x14ac:dyDescent="0.35">
      <c r="A133" s="16"/>
      <c r="B133" s="10"/>
      <c r="C133" s="11"/>
      <c r="D133" s="11"/>
      <c r="E133" s="11"/>
      <c r="F133" s="11"/>
      <c r="G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  <c r="AC133" s="11"/>
      <c r="AD133" s="11"/>
      <c r="AE133" s="11"/>
      <c r="AF133" s="11"/>
      <c r="AG133" s="11"/>
      <c r="AH133" s="11"/>
      <c r="AI133" s="11"/>
      <c r="AJ133" s="11"/>
      <c r="AK133" s="11"/>
      <c r="AL133" s="11"/>
      <c r="AM133" s="11"/>
      <c r="AN133" s="11"/>
      <c r="AO133" s="11"/>
      <c r="AP133" s="11"/>
      <c r="AQ133" s="11"/>
      <c r="AR133" s="11"/>
      <c r="AS133" s="11"/>
      <c r="AT133" s="11"/>
      <c r="AU133" s="11"/>
      <c r="AV133" s="11"/>
      <c r="AW133" s="13"/>
      <c r="AZ133">
        <f t="shared" ref="AZ133:AZ156" si="361">AY133/4</f>
        <v>0</v>
      </c>
      <c r="BA133" s="2"/>
      <c r="BB133" s="2"/>
    </row>
    <row r="134" spans="1:64" x14ac:dyDescent="0.35">
      <c r="A134" s="17"/>
      <c r="B134" s="10">
        <f>SUMPRODUCT(N(B115:B133=$BA$1))</f>
        <v>2</v>
      </c>
      <c r="C134" s="10">
        <f t="shared" ref="C134" si="362">SUMPRODUCT(N(C115:C133=$BA$1))</f>
        <v>2</v>
      </c>
      <c r="D134" s="10">
        <f t="shared" ref="D134" si="363">SUMPRODUCT(N(D115:D133=$BA$1))</f>
        <v>3</v>
      </c>
      <c r="E134" s="10">
        <f t="shared" ref="E134" si="364">SUMPRODUCT(N(E115:E133=$BA$1))</f>
        <v>3</v>
      </c>
      <c r="F134" s="10">
        <f t="shared" ref="F134" si="365">SUMPRODUCT(N(F115:F133=$BA$1))</f>
        <v>4</v>
      </c>
      <c r="G134" s="10">
        <f t="shared" ref="G134" si="366">SUMPRODUCT(N(G115:G133=$BA$1))</f>
        <v>4</v>
      </c>
      <c r="H134" s="10">
        <f t="shared" ref="H134" si="367">SUMPRODUCT(N(H115:H133=$BA$1))</f>
        <v>8</v>
      </c>
      <c r="I134" s="10">
        <f t="shared" ref="I134" si="368">SUMPRODUCT(N(I115:I133=$BA$1))</f>
        <v>8</v>
      </c>
      <c r="J134" s="10">
        <f t="shared" ref="J134" si="369">SUMPRODUCT(N(J115:J133=$BA$1))</f>
        <v>9</v>
      </c>
      <c r="K134" s="10">
        <f t="shared" ref="K134" si="370">SUMPRODUCT(N(K115:K133=$BA$1))</f>
        <v>9</v>
      </c>
      <c r="L134" s="10">
        <f t="shared" ref="L134" si="371">SUMPRODUCT(N(L115:L133=$BA$1))</f>
        <v>9</v>
      </c>
      <c r="M134" s="10">
        <f t="shared" ref="M134" si="372">SUMPRODUCT(N(M115:M133=$BA$1))</f>
        <v>9</v>
      </c>
      <c r="N134" s="10">
        <f t="shared" ref="N134" si="373">SUMPRODUCT(N(N115:N133=$BA$1))</f>
        <v>9</v>
      </c>
      <c r="O134" s="10">
        <f t="shared" ref="O134" si="374">SUMPRODUCT(N(O115:O133=$BA$1))</f>
        <v>9</v>
      </c>
      <c r="P134" s="10">
        <f t="shared" ref="P134" si="375">SUMPRODUCT(N(P115:P133=$BA$1))</f>
        <v>9</v>
      </c>
      <c r="Q134" s="10">
        <f t="shared" ref="Q134" si="376">SUMPRODUCT(N(Q115:Q133=$BA$1))</f>
        <v>9</v>
      </c>
      <c r="R134" s="10">
        <f t="shared" ref="R134" si="377">SUMPRODUCT(N(R115:R133=$BA$1))</f>
        <v>9</v>
      </c>
      <c r="S134" s="10">
        <f t="shared" ref="S134" si="378">SUMPRODUCT(N(S115:S133=$BA$1))</f>
        <v>9</v>
      </c>
      <c r="T134" s="10">
        <f t="shared" ref="T134" si="379">SUMPRODUCT(N(T115:T133=$BA$1))</f>
        <v>9</v>
      </c>
      <c r="U134" s="10">
        <f t="shared" ref="U134" si="380">SUMPRODUCT(N(U115:U133=$BA$1))</f>
        <v>9</v>
      </c>
      <c r="V134" s="10">
        <f t="shared" ref="V134" si="381">SUMPRODUCT(N(V115:V133=$BA$1))</f>
        <v>8</v>
      </c>
      <c r="W134" s="10">
        <f t="shared" ref="W134" si="382">SUMPRODUCT(N(W115:W133=$BA$1))</f>
        <v>8</v>
      </c>
      <c r="X134" s="10">
        <f t="shared" ref="X134" si="383">SUMPRODUCT(N(X115:X133=$BA$1))</f>
        <v>8</v>
      </c>
      <c r="Y134" s="10">
        <f t="shared" ref="Y134" si="384">SUMPRODUCT(N(Y115:Y133=$BA$1))</f>
        <v>8</v>
      </c>
      <c r="Z134" s="10">
        <f t="shared" ref="Z134" si="385">SUMPRODUCT(N(Z115:Z133=$BA$1))</f>
        <v>8</v>
      </c>
      <c r="AA134" s="10">
        <f t="shared" ref="AA134" si="386">SUMPRODUCT(N(AA115:AA133=$BA$1))</f>
        <v>8</v>
      </c>
      <c r="AB134" s="10">
        <f t="shared" ref="AB134" si="387">SUMPRODUCT(N(AB115:AB133=$BA$1))</f>
        <v>9</v>
      </c>
      <c r="AC134" s="10">
        <f t="shared" ref="AC134" si="388">SUMPRODUCT(N(AC115:AC133=$BA$1))</f>
        <v>9</v>
      </c>
      <c r="AD134" s="10">
        <f t="shared" ref="AD134" si="389">SUMPRODUCT(N(AD115:AD133=$BA$1))</f>
        <v>9</v>
      </c>
      <c r="AE134" s="10">
        <f t="shared" ref="AE134" si="390">SUMPRODUCT(N(AE115:AE133=$BA$1))</f>
        <v>9</v>
      </c>
      <c r="AF134" s="10">
        <f t="shared" ref="AF134" si="391">SUMPRODUCT(N(AF115:AF133=$BA$1))</f>
        <v>9</v>
      </c>
      <c r="AG134" s="10">
        <f t="shared" ref="AG134" si="392">SUMPRODUCT(N(AG115:AG133=$BA$1))</f>
        <v>9</v>
      </c>
      <c r="AH134" s="10">
        <f t="shared" ref="AH134" si="393">SUMPRODUCT(N(AH115:AH133=$BA$1))</f>
        <v>9</v>
      </c>
      <c r="AI134" s="10">
        <f t="shared" ref="AI134" si="394">SUMPRODUCT(N(AI115:AI133=$BA$1))</f>
        <v>9</v>
      </c>
      <c r="AJ134" s="10">
        <f t="shared" ref="AJ134" si="395">SUMPRODUCT(N(AJ115:AJ133=$BA$1))</f>
        <v>9</v>
      </c>
      <c r="AK134" s="10">
        <f t="shared" ref="AK134" si="396">SUMPRODUCT(N(AK115:AK133=$BA$1))</f>
        <v>9</v>
      </c>
      <c r="AL134" s="10">
        <f t="shared" ref="AL134" si="397">SUMPRODUCT(N(AL115:AL133=$BA$1))</f>
        <v>8</v>
      </c>
      <c r="AM134" s="10">
        <f t="shared" ref="AM134" si="398">SUMPRODUCT(N(AM115:AM133=$BA$1))</f>
        <v>8</v>
      </c>
      <c r="AN134" s="10">
        <f t="shared" ref="AN134" si="399">SUMPRODUCT(N(AN115:AN133=$BA$1))</f>
        <v>3</v>
      </c>
      <c r="AO134" s="10">
        <f t="shared" ref="AO134" si="400">SUMPRODUCT(N(AO115:AO133=$BA$1))</f>
        <v>3</v>
      </c>
      <c r="AP134" s="10">
        <f t="shared" ref="AP134" si="401">SUMPRODUCT(N(AP115:AP133=$BA$1))</f>
        <v>0</v>
      </c>
      <c r="AQ134" s="10">
        <f t="shared" ref="AQ134" si="402">SUMPRODUCT(N(AQ115:AQ133=$BA$1))</f>
        <v>0</v>
      </c>
      <c r="AR134" s="10">
        <f t="shared" ref="AR134" si="403">SUMPRODUCT(N(AR115:AR133=$BA$1))</f>
        <v>0</v>
      </c>
      <c r="AS134" s="10">
        <f t="shared" ref="AS134" si="404">SUMPRODUCT(N(AS115:AS133=$BA$1))</f>
        <v>0</v>
      </c>
      <c r="AT134" s="10">
        <f t="shared" ref="AT134" si="405">SUMPRODUCT(N(AT115:AT133=$BA$1))</f>
        <v>0</v>
      </c>
      <c r="AU134" s="10">
        <f t="shared" ref="AU134" si="406">SUMPRODUCT(N(AU115:AU133=$BA$1))</f>
        <v>0</v>
      </c>
      <c r="AV134" s="10">
        <f t="shared" ref="AV134" si="407">SUMPRODUCT(N(AV115:AV133=$BA$1))</f>
        <v>0</v>
      </c>
      <c r="AW134" s="10">
        <f t="shared" ref="AW134" si="408">SUMPRODUCT(N(AW115:AW133=$BA$1))</f>
        <v>0</v>
      </c>
      <c r="AZ134">
        <f t="shared" si="361"/>
        <v>0</v>
      </c>
      <c r="BA134" s="2"/>
      <c r="BB134" s="2"/>
    </row>
    <row r="135" spans="1:64" x14ac:dyDescent="0.35">
      <c r="A135" s="3" t="s">
        <v>6</v>
      </c>
      <c r="B135" s="39">
        <v>0.375</v>
      </c>
      <c r="C135" s="40"/>
      <c r="D135" s="39">
        <f>B135+1/24/2</f>
        <v>0.39583333333333331</v>
      </c>
      <c r="E135" s="40"/>
      <c r="F135" s="39">
        <f t="shared" ref="F135" si="409">D135+1/24/2</f>
        <v>0.41666666666666663</v>
      </c>
      <c r="G135" s="40"/>
      <c r="H135" s="39">
        <f t="shared" ref="H135" si="410">F135+1/24/2</f>
        <v>0.43749999999999994</v>
      </c>
      <c r="I135" s="40"/>
      <c r="J135" s="39">
        <f t="shared" ref="J135" si="411">H135+1/24/2</f>
        <v>0.45833333333333326</v>
      </c>
      <c r="K135" s="40"/>
      <c r="L135" s="39">
        <f t="shared" ref="L135" si="412">J135+1/24/2</f>
        <v>0.47916666666666657</v>
      </c>
      <c r="M135" s="40"/>
      <c r="N135" s="39">
        <f t="shared" ref="N135" si="413">L135+1/24/2</f>
        <v>0.49999999999999989</v>
      </c>
      <c r="O135" s="40"/>
      <c r="P135" s="39">
        <f t="shared" ref="P135" si="414">N135+1/24/2</f>
        <v>0.52083333333333326</v>
      </c>
      <c r="Q135" s="40"/>
      <c r="R135" s="39">
        <f t="shared" ref="R135" si="415">P135+1/24/2</f>
        <v>0.54166666666666663</v>
      </c>
      <c r="S135" s="40"/>
      <c r="T135" s="39">
        <f t="shared" ref="T135" si="416">R135+1/24/2</f>
        <v>0.5625</v>
      </c>
      <c r="U135" s="40"/>
      <c r="V135" s="39">
        <f t="shared" ref="V135" si="417">T135+1/24/2</f>
        <v>0.58333333333333337</v>
      </c>
      <c r="W135" s="40"/>
      <c r="X135" s="39">
        <f t="shared" ref="X135" si="418">V135+1/24/2</f>
        <v>0.60416666666666674</v>
      </c>
      <c r="Y135" s="40"/>
      <c r="Z135" s="39">
        <f t="shared" ref="Z135" si="419">X135+1/24/2</f>
        <v>0.62500000000000011</v>
      </c>
      <c r="AA135" s="40"/>
      <c r="AB135" s="39">
        <f t="shared" ref="AB135" si="420">Z135+1/24/2</f>
        <v>0.64583333333333348</v>
      </c>
      <c r="AC135" s="40"/>
      <c r="AD135" s="39">
        <f t="shared" ref="AD135" si="421">AB135+1/24/2</f>
        <v>0.66666666666666685</v>
      </c>
      <c r="AE135" s="40"/>
      <c r="AF135" s="39">
        <f t="shared" ref="AF135" si="422">AD135+1/24/2</f>
        <v>0.68750000000000022</v>
      </c>
      <c r="AG135" s="40"/>
      <c r="AH135" s="39">
        <f t="shared" ref="AH135" si="423">AF135+1/24/2</f>
        <v>0.70833333333333359</v>
      </c>
      <c r="AI135" s="40"/>
      <c r="AJ135" s="39">
        <f t="shared" ref="AJ135" si="424">AH135+1/24/2</f>
        <v>0.72916666666666696</v>
      </c>
      <c r="AK135" s="40"/>
      <c r="AL135" s="39">
        <f t="shared" ref="AL135" si="425">AJ135+1/24/2</f>
        <v>0.75000000000000033</v>
      </c>
      <c r="AM135" s="40"/>
      <c r="AN135" s="39">
        <f t="shared" ref="AN135" si="426">AL135+1/24/2</f>
        <v>0.7708333333333337</v>
      </c>
      <c r="AO135" s="40"/>
      <c r="AP135" s="39">
        <f t="shared" ref="AP135" si="427">AN135+1/24/2</f>
        <v>0.79166666666666707</v>
      </c>
      <c r="AQ135" s="40"/>
      <c r="AR135" s="39">
        <f t="shared" ref="AR135" si="428">AP135+1/24/2</f>
        <v>0.81250000000000044</v>
      </c>
      <c r="AS135" s="40"/>
      <c r="AT135" s="39">
        <f t="shared" ref="AT135" si="429">AR135+1/24/2</f>
        <v>0.83333333333333381</v>
      </c>
      <c r="AU135" s="40"/>
      <c r="AV135" s="39">
        <f t="shared" ref="AV135" si="430">AT135+1/24/2</f>
        <v>0.85416666666666718</v>
      </c>
      <c r="AW135" s="40"/>
      <c r="AZ135">
        <f t="shared" si="361"/>
        <v>0</v>
      </c>
      <c r="BA135" s="2"/>
      <c r="BB135" s="2"/>
    </row>
    <row r="136" spans="1:64" x14ac:dyDescent="0.35">
      <c r="A136" s="21" t="s">
        <v>8</v>
      </c>
      <c r="B136" s="7"/>
      <c r="C136" s="8"/>
      <c r="D136" s="8"/>
      <c r="E136" s="8"/>
      <c r="F136" s="11" t="s">
        <v>28</v>
      </c>
      <c r="G136" s="11" t="s">
        <v>28</v>
      </c>
      <c r="H136" s="11" t="s">
        <v>28</v>
      </c>
      <c r="I136" s="11" t="s">
        <v>28</v>
      </c>
      <c r="J136" s="11" t="s">
        <v>28</v>
      </c>
      <c r="K136" s="11" t="s">
        <v>28</v>
      </c>
      <c r="L136" s="11" t="s">
        <v>28</v>
      </c>
      <c r="M136" s="11" t="s">
        <v>28</v>
      </c>
      <c r="N136" s="11" t="s">
        <v>28</v>
      </c>
      <c r="O136" s="11" t="s">
        <v>28</v>
      </c>
      <c r="P136" s="11" t="s">
        <v>28</v>
      </c>
      <c r="Q136" s="11" t="s">
        <v>28</v>
      </c>
      <c r="R136" s="11" t="s">
        <v>28</v>
      </c>
      <c r="S136" s="11"/>
      <c r="T136" s="11"/>
      <c r="U136" s="11"/>
      <c r="V136" s="11" t="s">
        <v>28</v>
      </c>
      <c r="W136" s="11" t="s">
        <v>28</v>
      </c>
      <c r="X136" s="11" t="s">
        <v>28</v>
      </c>
      <c r="Y136" s="11" t="s">
        <v>28</v>
      </c>
      <c r="Z136" s="11" t="s">
        <v>28</v>
      </c>
      <c r="AA136" s="11" t="s">
        <v>28</v>
      </c>
      <c r="AB136" s="11" t="s">
        <v>28</v>
      </c>
      <c r="AC136" s="11" t="s">
        <v>28</v>
      </c>
      <c r="AD136" s="11" t="s">
        <v>28</v>
      </c>
      <c r="AE136" s="11" t="s">
        <v>28</v>
      </c>
      <c r="AF136" s="11" t="s">
        <v>28</v>
      </c>
      <c r="AG136" s="11" t="s">
        <v>28</v>
      </c>
      <c r="AH136" s="11" t="s">
        <v>28</v>
      </c>
      <c r="AI136" s="11" t="s">
        <v>28</v>
      </c>
      <c r="AJ136" s="11" t="s">
        <v>28</v>
      </c>
      <c r="AK136" s="11" t="s">
        <v>28</v>
      </c>
      <c r="AL136" s="11" t="s">
        <v>28</v>
      </c>
      <c r="AM136" s="11" t="s">
        <v>28</v>
      </c>
      <c r="AN136" s="11" t="s">
        <v>28</v>
      </c>
      <c r="AO136" s="11" t="s">
        <v>28</v>
      </c>
      <c r="AP136" s="11"/>
      <c r="AQ136" s="11"/>
      <c r="AR136" s="11"/>
      <c r="AS136" s="11"/>
      <c r="AT136" s="8"/>
      <c r="AU136" s="8"/>
      <c r="AV136" s="8"/>
      <c r="AW136" s="9"/>
      <c r="AY136">
        <f>SUMPRODUCT((B136:AW136=$BA$1)+(B136:AW136=$BB$1))</f>
        <v>33</v>
      </c>
      <c r="AZ136">
        <f t="shared" si="361"/>
        <v>8.25</v>
      </c>
      <c r="BA136" s="2"/>
      <c r="BB136" s="2"/>
      <c r="BE136" s="29">
        <f>IFERROR(MATCH("P",B136:AW136,0),"")</f>
        <v>5</v>
      </c>
      <c r="BF136" s="29">
        <f t="array" aca="1" ref="BF136" ca="1">IFERROR(SMALL(IF(OFFSET($A136,,BE136,,50-BE136)="",COLUMN(OFFSET($A136,,BE136,,50-BE136)),9^9),1),"")</f>
        <v>19</v>
      </c>
      <c r="BG136" s="29">
        <f t="array" aca="1" ref="BG136" ca="1">IFERROR(SMALL(IF(OFFSET($A136,,BF136+1,,50-BF136-1)="P",COLUMN(OFFSET($A136,,BF136+1,,50-BF136-1)),9^9),1),"")</f>
        <v>22</v>
      </c>
      <c r="BH136" s="29">
        <f t="array" aca="1" ref="BH136" ca="1">IFERROR(SMALL(IF(OFFSET($A136,,BG136,,50-BG136)="",COLUMN(OFFSET($A136,,BG136,,50-BG136)),9^9),1),"")</f>
        <v>42</v>
      </c>
      <c r="BI136" s="30">
        <f>IFERROR($B$3+(BE136-1)/24/4,"")</f>
        <v>0.41666666666666669</v>
      </c>
      <c r="BJ136" s="30">
        <f ca="1">IFERROR($B$3+(BF136-2)/24/4,"")</f>
        <v>0.55208333333333337</v>
      </c>
      <c r="BK136" s="30">
        <f ca="1">IFERROR(IF(BG136&gt;50,"",$B$3+(BG136-2)/24/4),"")</f>
        <v>0.58333333333333337</v>
      </c>
      <c r="BL136" s="30">
        <f ca="1">IFERROR($B$3+(BH136-2)/24/4,"")</f>
        <v>0.79166666666666674</v>
      </c>
    </row>
    <row r="137" spans="1:64" x14ac:dyDescent="0.35">
      <c r="A137" s="22" t="s">
        <v>9</v>
      </c>
      <c r="B137" s="10" t="s">
        <v>30</v>
      </c>
      <c r="C137" s="11" t="s">
        <v>30</v>
      </c>
      <c r="D137" s="11" t="s">
        <v>30</v>
      </c>
      <c r="E137" s="11" t="s">
        <v>30</v>
      </c>
      <c r="F137" s="11" t="s">
        <v>30</v>
      </c>
      <c r="G137" s="11" t="s">
        <v>30</v>
      </c>
      <c r="H137" s="11" t="s">
        <v>30</v>
      </c>
      <c r="I137" s="11" t="s">
        <v>30</v>
      </c>
      <c r="J137" s="11" t="s">
        <v>30</v>
      </c>
      <c r="K137" s="11" t="s">
        <v>30</v>
      </c>
      <c r="L137" s="11" t="s">
        <v>30</v>
      </c>
      <c r="M137" s="11" t="s">
        <v>30</v>
      </c>
      <c r="N137" s="11" t="s">
        <v>30</v>
      </c>
      <c r="O137" s="11" t="s">
        <v>30</v>
      </c>
      <c r="P137" s="11" t="s">
        <v>30</v>
      </c>
      <c r="Q137" s="11" t="s">
        <v>30</v>
      </c>
      <c r="R137" s="11" t="s">
        <v>30</v>
      </c>
      <c r="S137" s="11" t="s">
        <v>30</v>
      </c>
      <c r="T137" s="11" t="s">
        <v>30</v>
      </c>
      <c r="U137" s="11" t="s">
        <v>30</v>
      </c>
      <c r="V137" s="11" t="s">
        <v>30</v>
      </c>
      <c r="W137" s="11" t="s">
        <v>30</v>
      </c>
      <c r="X137" s="11" t="s">
        <v>30</v>
      </c>
      <c r="Y137" s="11" t="s">
        <v>30</v>
      </c>
      <c r="Z137" s="11" t="s">
        <v>30</v>
      </c>
      <c r="AA137" s="11" t="s">
        <v>30</v>
      </c>
      <c r="AB137" s="11" t="s">
        <v>30</v>
      </c>
      <c r="AC137" s="11" t="s">
        <v>30</v>
      </c>
      <c r="AD137" s="11" t="s">
        <v>30</v>
      </c>
      <c r="AE137" s="11" t="s">
        <v>30</v>
      </c>
      <c r="AF137" s="11" t="s">
        <v>30</v>
      </c>
      <c r="AG137" s="11" t="s">
        <v>30</v>
      </c>
      <c r="AH137" s="11" t="s">
        <v>30</v>
      </c>
      <c r="AI137" s="11" t="s">
        <v>30</v>
      </c>
      <c r="AJ137" s="11" t="s">
        <v>30</v>
      </c>
      <c r="AK137" s="11" t="s">
        <v>30</v>
      </c>
      <c r="AL137" s="11" t="s">
        <v>30</v>
      </c>
      <c r="AM137" s="11" t="s">
        <v>30</v>
      </c>
      <c r="AN137" s="11" t="s">
        <v>30</v>
      </c>
      <c r="AO137" s="11" t="s">
        <v>30</v>
      </c>
      <c r="AP137" s="11" t="s">
        <v>30</v>
      </c>
      <c r="AQ137" s="11" t="s">
        <v>30</v>
      </c>
      <c r="AR137" s="11" t="s">
        <v>30</v>
      </c>
      <c r="AS137" s="11" t="s">
        <v>30</v>
      </c>
      <c r="AT137" s="11" t="s">
        <v>30</v>
      </c>
      <c r="AU137" s="11" t="s">
        <v>30</v>
      </c>
      <c r="AV137" s="11" t="s">
        <v>30</v>
      </c>
      <c r="AW137" s="13" t="s">
        <v>30</v>
      </c>
      <c r="AY137">
        <f t="shared" ref="AY137:AY154" si="431">SUMPRODUCT((B137:AW137=$BA$1)+(B137:AW137=$BB$1))</f>
        <v>0</v>
      </c>
      <c r="AZ137">
        <f t="shared" si="361"/>
        <v>0</v>
      </c>
      <c r="BA137" s="2"/>
      <c r="BB137" s="2"/>
      <c r="BE137" s="29" t="str">
        <f t="shared" ref="BE137:BE154" si="432">IFERROR(MATCH("P",B137:AW137,0),"")</f>
        <v/>
      </c>
      <c r="BF137" s="29" t="str">
        <f t="array" aca="1" ref="BF137" ca="1">IFERROR(SMALL(IF(OFFSET($A137,,BE137,,50-BE137)="",COLUMN(OFFSET($A137,,BE137,,50-BE137)),9^9),1),"")</f>
        <v/>
      </c>
      <c r="BG137" s="29" t="str">
        <f t="array" aca="1" ref="BG137" ca="1">IFERROR(SMALL(IF(OFFSET($A137,,BF137+1,,50-BF137-1)="P",COLUMN(OFFSET($A137,,BF137+1,,50-BF137-1)),9^9),1),"")</f>
        <v/>
      </c>
      <c r="BH137" s="29" t="str">
        <f t="array" aca="1" ref="BH137" ca="1">IFERROR(SMALL(IF(OFFSET($A137,,BG137,,50-BG137)="",COLUMN(OFFSET($A137,,BG137,,50-BG137)),9^9),1),"")</f>
        <v/>
      </c>
      <c r="BI137" s="30" t="str">
        <f t="shared" ref="BI137:BI154" si="433">IFERROR($B$3+(BE137-1)/24/4,"")</f>
        <v/>
      </c>
      <c r="BJ137" s="30" t="str">
        <f t="shared" ref="BJ137:BJ154" ca="1" si="434">IFERROR($B$3+(BF137-2)/24/4,"")</f>
        <v/>
      </c>
      <c r="BK137" s="30" t="str">
        <f t="shared" ref="BK137:BK154" ca="1" si="435">IFERROR(IF(BG137&gt;50,"",$B$3+(BG137-2)/24/4),"")</f>
        <v/>
      </c>
      <c r="BL137" s="30" t="str">
        <f t="shared" ref="BL137:BL154" ca="1" si="436">IFERROR($B$3+(BH137-2)/24/4,"")</f>
        <v/>
      </c>
    </row>
    <row r="138" spans="1:64" x14ac:dyDescent="0.35">
      <c r="A138" s="14" t="s">
        <v>10</v>
      </c>
      <c r="B138" s="10"/>
      <c r="C138" s="11"/>
      <c r="D138" s="11"/>
      <c r="E138" s="11"/>
      <c r="F138" s="11"/>
      <c r="G138" s="11"/>
      <c r="H138" s="11" t="s">
        <v>28</v>
      </c>
      <c r="I138" s="11" t="s">
        <v>28</v>
      </c>
      <c r="J138" s="11" t="s">
        <v>28</v>
      </c>
      <c r="K138" s="11" t="s">
        <v>28</v>
      </c>
      <c r="L138" s="11" t="s">
        <v>28</v>
      </c>
      <c r="M138" s="11" t="s">
        <v>28</v>
      </c>
      <c r="N138" s="11" t="s">
        <v>28</v>
      </c>
      <c r="O138" s="11"/>
      <c r="P138" s="11"/>
      <c r="Q138" s="11"/>
      <c r="R138" s="11" t="s">
        <v>28</v>
      </c>
      <c r="S138" s="11" t="s">
        <v>28</v>
      </c>
      <c r="T138" s="11" t="s">
        <v>28</v>
      </c>
      <c r="U138" s="11" t="s">
        <v>28</v>
      </c>
      <c r="V138" s="11" t="s">
        <v>28</v>
      </c>
      <c r="W138" s="11" t="s">
        <v>28</v>
      </c>
      <c r="X138" s="11" t="s">
        <v>28</v>
      </c>
      <c r="Y138" s="11" t="s">
        <v>28</v>
      </c>
      <c r="Z138" s="11" t="s">
        <v>28</v>
      </c>
      <c r="AA138" s="11" t="s">
        <v>28</v>
      </c>
      <c r="AB138" s="11" t="s">
        <v>28</v>
      </c>
      <c r="AC138" s="11" t="s">
        <v>28</v>
      </c>
      <c r="AD138" s="11" t="s">
        <v>28</v>
      </c>
      <c r="AE138" s="11" t="s">
        <v>28</v>
      </c>
      <c r="AF138" s="11" t="s">
        <v>28</v>
      </c>
      <c r="AG138" s="11" t="s">
        <v>28</v>
      </c>
      <c r="AH138" s="11" t="s">
        <v>28</v>
      </c>
      <c r="AI138" s="11" t="s">
        <v>28</v>
      </c>
      <c r="AJ138" s="11" t="s">
        <v>28</v>
      </c>
      <c r="AK138" s="11" t="s">
        <v>28</v>
      </c>
      <c r="AL138" s="11" t="s">
        <v>28</v>
      </c>
      <c r="AM138" s="11" t="s">
        <v>28</v>
      </c>
      <c r="AN138" s="11" t="s">
        <v>28</v>
      </c>
      <c r="AO138" s="11" t="s">
        <v>28</v>
      </c>
      <c r="AP138" s="11"/>
      <c r="AQ138" s="11"/>
      <c r="AR138" s="11"/>
      <c r="AS138" s="11"/>
      <c r="AT138" s="11"/>
      <c r="AU138" s="11"/>
      <c r="AV138" s="11"/>
      <c r="AW138" s="13"/>
      <c r="AY138">
        <f t="shared" si="431"/>
        <v>31</v>
      </c>
      <c r="AZ138">
        <f t="shared" si="361"/>
        <v>7.75</v>
      </c>
      <c r="BA138" s="2"/>
      <c r="BB138" s="2"/>
      <c r="BE138" s="29">
        <f t="shared" si="432"/>
        <v>7</v>
      </c>
      <c r="BF138" s="29">
        <f t="array" aca="1" ref="BF138" ca="1">IFERROR(SMALL(IF(OFFSET($A138,,BE138,,50-BE138)="",COLUMN(OFFSET($A138,,BE138,,50-BE138)),9^9),1),"")</f>
        <v>15</v>
      </c>
      <c r="BG138" s="29">
        <f t="array" aca="1" ref="BG138" ca="1">IFERROR(SMALL(IF(OFFSET($A138,,BF138+1,,50-BF138-1)="P",COLUMN(OFFSET($A138,,BF138+1,,50-BF138-1)),9^9),1),"")</f>
        <v>18</v>
      </c>
      <c r="BH138" s="29">
        <f t="array" aca="1" ref="BH138" ca="1">IFERROR(SMALL(IF(OFFSET($A138,,BG138,,50-BG138)="",COLUMN(OFFSET($A138,,BG138,,50-BG138)),9^9),1),"")</f>
        <v>42</v>
      </c>
      <c r="BI138" s="30">
        <f t="shared" si="433"/>
        <v>0.4375</v>
      </c>
      <c r="BJ138" s="30">
        <f t="shared" ca="1" si="434"/>
        <v>0.51041666666666663</v>
      </c>
      <c r="BK138" s="30">
        <f t="shared" ca="1" si="435"/>
        <v>0.54166666666666663</v>
      </c>
      <c r="BL138" s="30">
        <f t="shared" ca="1" si="436"/>
        <v>0.79166666666666674</v>
      </c>
    </row>
    <row r="139" spans="1:64" x14ac:dyDescent="0.35">
      <c r="A139" s="6" t="s">
        <v>11</v>
      </c>
      <c r="B139" s="10" t="s">
        <v>28</v>
      </c>
      <c r="C139" s="11" t="s">
        <v>28</v>
      </c>
      <c r="D139" s="11" t="s">
        <v>28</v>
      </c>
      <c r="E139" s="11" t="s">
        <v>28</v>
      </c>
      <c r="F139" s="11" t="s">
        <v>28</v>
      </c>
      <c r="G139" s="11" t="s">
        <v>28</v>
      </c>
      <c r="H139" s="11" t="s">
        <v>28</v>
      </c>
      <c r="I139" s="11" t="s">
        <v>28</v>
      </c>
      <c r="J139" s="11" t="s">
        <v>28</v>
      </c>
      <c r="K139" s="11" t="s">
        <v>28</v>
      </c>
      <c r="L139" s="11" t="s">
        <v>28</v>
      </c>
      <c r="M139" s="11" t="s">
        <v>28</v>
      </c>
      <c r="N139" s="11" t="s">
        <v>28</v>
      </c>
      <c r="O139" s="11" t="s">
        <v>28</v>
      </c>
      <c r="P139" s="11" t="s">
        <v>28</v>
      </c>
      <c r="Q139" s="11" t="s">
        <v>28</v>
      </c>
      <c r="R139" s="11" t="s">
        <v>28</v>
      </c>
      <c r="S139" s="11" t="s">
        <v>28</v>
      </c>
      <c r="T139" s="11" t="s">
        <v>28</v>
      </c>
      <c r="U139" s="11" t="s">
        <v>28</v>
      </c>
      <c r="V139" s="11"/>
      <c r="W139" s="11"/>
      <c r="X139" s="11"/>
      <c r="Y139" s="11"/>
      <c r="Z139" s="11" t="s">
        <v>28</v>
      </c>
      <c r="AA139" s="11" t="s">
        <v>28</v>
      </c>
      <c r="AB139" s="11" t="s">
        <v>28</v>
      </c>
      <c r="AC139" s="11" t="s">
        <v>28</v>
      </c>
      <c r="AD139" s="11" t="s">
        <v>28</v>
      </c>
      <c r="AE139" s="11" t="s">
        <v>28</v>
      </c>
      <c r="AF139" s="11" t="s">
        <v>28</v>
      </c>
      <c r="AG139" s="11" t="s">
        <v>28</v>
      </c>
      <c r="AH139" s="11" t="s">
        <v>28</v>
      </c>
      <c r="AI139" s="11" t="s">
        <v>28</v>
      </c>
      <c r="AJ139" s="11" t="s">
        <v>28</v>
      </c>
      <c r="AK139" s="11" t="s">
        <v>28</v>
      </c>
      <c r="AL139" s="11" t="s">
        <v>28</v>
      </c>
      <c r="AM139" s="11" t="s">
        <v>28</v>
      </c>
      <c r="AN139" s="11" t="s">
        <v>28</v>
      </c>
      <c r="AO139" s="11" t="s">
        <v>28</v>
      </c>
      <c r="AP139" s="11"/>
      <c r="AQ139" s="11"/>
      <c r="AR139" s="11"/>
      <c r="AS139" s="11"/>
      <c r="AT139" s="11"/>
      <c r="AU139" s="11"/>
      <c r="AV139" s="11"/>
      <c r="AW139" s="13"/>
      <c r="AY139">
        <f t="shared" si="431"/>
        <v>36</v>
      </c>
      <c r="AZ139">
        <f t="shared" si="361"/>
        <v>9</v>
      </c>
      <c r="BA139" s="2"/>
      <c r="BB139" s="2"/>
      <c r="BE139" s="29">
        <f t="shared" si="432"/>
        <v>1</v>
      </c>
      <c r="BF139" s="29">
        <f t="array" aca="1" ref="BF139" ca="1">IFERROR(SMALL(IF(OFFSET($A139,,BE139,,50-BE139)="",COLUMN(OFFSET($A139,,BE139,,50-BE139)),9^9),1),"")</f>
        <v>22</v>
      </c>
      <c r="BG139" s="29">
        <f t="array" aca="1" ref="BG139" ca="1">IFERROR(SMALL(IF(OFFSET($A139,,BF139+1,,50-BF139-1)="P",COLUMN(OFFSET($A139,,BF139+1,,50-BF139-1)),9^9),1),"")</f>
        <v>26</v>
      </c>
      <c r="BH139" s="29">
        <f t="array" aca="1" ref="BH139" ca="1">IFERROR(SMALL(IF(OFFSET($A139,,BG139,,50-BG139)="",COLUMN(OFFSET($A139,,BG139,,50-BG139)),9^9),1),"")</f>
        <v>42</v>
      </c>
      <c r="BI139" s="30">
        <f t="shared" si="433"/>
        <v>0.375</v>
      </c>
      <c r="BJ139" s="30">
        <f t="shared" ca="1" si="434"/>
        <v>0.58333333333333337</v>
      </c>
      <c r="BK139" s="30">
        <f t="shared" ca="1" si="435"/>
        <v>0.625</v>
      </c>
      <c r="BL139" s="30">
        <f t="shared" ca="1" si="436"/>
        <v>0.79166666666666674</v>
      </c>
    </row>
    <row r="140" spans="1:64" x14ac:dyDescent="0.35">
      <c r="A140" s="15" t="s">
        <v>12</v>
      </c>
      <c r="B140" s="10"/>
      <c r="C140" s="11"/>
      <c r="D140" s="11"/>
      <c r="E140" s="11"/>
      <c r="F140" s="11"/>
      <c r="G140" s="11"/>
      <c r="H140" s="11" t="s">
        <v>28</v>
      </c>
      <c r="I140" s="11" t="s">
        <v>28</v>
      </c>
      <c r="J140" s="11" t="s">
        <v>28</v>
      </c>
      <c r="K140" s="11" t="s">
        <v>28</v>
      </c>
      <c r="L140" s="11" t="s">
        <v>28</v>
      </c>
      <c r="M140" s="11" t="s">
        <v>28</v>
      </c>
      <c r="N140" s="11" t="s">
        <v>28</v>
      </c>
      <c r="O140" s="11" t="s">
        <v>28</v>
      </c>
      <c r="P140" s="11" t="s">
        <v>28</v>
      </c>
      <c r="Q140" s="11" t="s">
        <v>28</v>
      </c>
      <c r="R140" s="11" t="s">
        <v>28</v>
      </c>
      <c r="S140" s="11" t="s">
        <v>28</v>
      </c>
      <c r="T140" s="11" t="s">
        <v>28</v>
      </c>
      <c r="U140" s="11" t="s">
        <v>28</v>
      </c>
      <c r="V140" s="11"/>
      <c r="W140" s="11"/>
      <c r="X140" s="11" t="s">
        <v>28</v>
      </c>
      <c r="Y140" s="11" t="s">
        <v>28</v>
      </c>
      <c r="Z140" s="11" t="s">
        <v>28</v>
      </c>
      <c r="AA140" s="11" t="s">
        <v>28</v>
      </c>
      <c r="AB140" s="11" t="s">
        <v>28</v>
      </c>
      <c r="AC140" s="11" t="s">
        <v>28</v>
      </c>
      <c r="AD140" s="11" t="s">
        <v>28</v>
      </c>
      <c r="AE140" s="11" t="s">
        <v>28</v>
      </c>
      <c r="AF140" s="11" t="s">
        <v>28</v>
      </c>
      <c r="AG140" s="11" t="s">
        <v>28</v>
      </c>
      <c r="AH140" s="11" t="s">
        <v>28</v>
      </c>
      <c r="AI140" s="11" t="s">
        <v>28</v>
      </c>
      <c r="AJ140" s="11" t="s">
        <v>28</v>
      </c>
      <c r="AK140" s="11" t="s">
        <v>28</v>
      </c>
      <c r="AL140" s="11" t="s">
        <v>28</v>
      </c>
      <c r="AM140" s="11" t="s">
        <v>28</v>
      </c>
      <c r="AN140" s="11" t="s">
        <v>28</v>
      </c>
      <c r="AO140" s="11" t="s">
        <v>28</v>
      </c>
      <c r="AP140" s="11"/>
      <c r="AQ140" s="11"/>
      <c r="AR140" s="11"/>
      <c r="AS140" s="11"/>
      <c r="AT140" s="11"/>
      <c r="AU140" s="11"/>
      <c r="AV140" s="11"/>
      <c r="AW140" s="13"/>
      <c r="AY140">
        <f t="shared" si="431"/>
        <v>32</v>
      </c>
      <c r="AZ140">
        <f t="shared" si="361"/>
        <v>8</v>
      </c>
      <c r="BA140" s="2"/>
      <c r="BB140" s="2"/>
      <c r="BE140" s="29">
        <f t="shared" si="432"/>
        <v>7</v>
      </c>
      <c r="BF140" s="29">
        <f t="array" aca="1" ref="BF140" ca="1">IFERROR(SMALL(IF(OFFSET($A140,,BE140,,50-BE140)="",COLUMN(OFFSET($A140,,BE140,,50-BE140)),9^9),1),"")</f>
        <v>22</v>
      </c>
      <c r="BG140" s="29">
        <f t="array" aca="1" ref="BG140" ca="1">IFERROR(SMALL(IF(OFFSET($A140,,BF140+1,,50-BF140-1)="P",COLUMN(OFFSET($A140,,BF140+1,,50-BF140-1)),9^9),1),"")</f>
        <v>24</v>
      </c>
      <c r="BH140" s="29">
        <f t="array" aca="1" ref="BH140" ca="1">IFERROR(SMALL(IF(OFFSET($A140,,BG140,,50-BG140)="",COLUMN(OFFSET($A140,,BG140,,50-BG140)),9^9),1),"")</f>
        <v>42</v>
      </c>
      <c r="BI140" s="30">
        <f t="shared" si="433"/>
        <v>0.4375</v>
      </c>
      <c r="BJ140" s="30">
        <f t="shared" ca="1" si="434"/>
        <v>0.58333333333333337</v>
      </c>
      <c r="BK140" s="30">
        <f t="shared" ca="1" si="435"/>
        <v>0.60416666666666663</v>
      </c>
      <c r="BL140" s="30">
        <f t="shared" ca="1" si="436"/>
        <v>0.79166666666666674</v>
      </c>
    </row>
    <row r="141" spans="1:64" x14ac:dyDescent="0.35">
      <c r="A141" s="6" t="s">
        <v>13</v>
      </c>
      <c r="B141" s="10"/>
      <c r="C141" s="11"/>
      <c r="D141" s="11"/>
      <c r="E141" s="11"/>
      <c r="F141" s="11"/>
      <c r="G141" s="11"/>
      <c r="H141" s="11" t="s">
        <v>28</v>
      </c>
      <c r="I141" s="11" t="s">
        <v>28</v>
      </c>
      <c r="J141" s="11" t="s">
        <v>28</v>
      </c>
      <c r="K141" s="11" t="s">
        <v>28</v>
      </c>
      <c r="L141" s="11" t="s">
        <v>28</v>
      </c>
      <c r="M141" s="11" t="s">
        <v>28</v>
      </c>
      <c r="N141" s="11" t="s">
        <v>28</v>
      </c>
      <c r="O141" s="11" t="s">
        <v>28</v>
      </c>
      <c r="P141" s="11" t="s">
        <v>28</v>
      </c>
      <c r="Q141" s="11" t="s">
        <v>28</v>
      </c>
      <c r="R141" s="11"/>
      <c r="S141" s="11"/>
      <c r="T141" s="11"/>
      <c r="U141" s="11"/>
      <c r="V141" s="11" t="s">
        <v>28</v>
      </c>
      <c r="W141" s="11" t="s">
        <v>28</v>
      </c>
      <c r="X141" s="11" t="s">
        <v>28</v>
      </c>
      <c r="Y141" s="11" t="s">
        <v>28</v>
      </c>
      <c r="Z141" s="11" t="s">
        <v>28</v>
      </c>
      <c r="AA141" s="11" t="s">
        <v>28</v>
      </c>
      <c r="AB141" s="11" t="s">
        <v>28</v>
      </c>
      <c r="AC141" s="11" t="s">
        <v>28</v>
      </c>
      <c r="AD141" s="11" t="s">
        <v>28</v>
      </c>
      <c r="AE141" s="11" t="s">
        <v>28</v>
      </c>
      <c r="AF141" s="11" t="s">
        <v>28</v>
      </c>
      <c r="AG141" s="11" t="s">
        <v>28</v>
      </c>
      <c r="AH141" s="11" t="s">
        <v>28</v>
      </c>
      <c r="AI141" s="11" t="s">
        <v>28</v>
      </c>
      <c r="AJ141" s="11" t="s">
        <v>28</v>
      </c>
      <c r="AK141" s="11" t="s">
        <v>28</v>
      </c>
      <c r="AL141" s="11" t="s">
        <v>28</v>
      </c>
      <c r="AM141" s="11" t="s">
        <v>28</v>
      </c>
      <c r="AN141" s="11"/>
      <c r="AO141" s="11"/>
      <c r="AP141" s="11"/>
      <c r="AQ141" s="11"/>
      <c r="AR141" s="11"/>
      <c r="AS141" s="11"/>
      <c r="AT141" s="11"/>
      <c r="AU141" s="11"/>
      <c r="AV141" s="11"/>
      <c r="AW141" s="13"/>
      <c r="AY141">
        <f t="shared" si="431"/>
        <v>28</v>
      </c>
      <c r="AZ141">
        <f t="shared" si="361"/>
        <v>7</v>
      </c>
      <c r="BA141" s="2"/>
      <c r="BB141" s="2"/>
      <c r="BE141" s="29">
        <f t="shared" si="432"/>
        <v>7</v>
      </c>
      <c r="BF141" s="29">
        <f t="array" aca="1" ref="BF141" ca="1">IFERROR(SMALL(IF(OFFSET($A141,,BE141,,50-BE141)="",COLUMN(OFFSET($A141,,BE141,,50-BE141)),9^9),1),"")</f>
        <v>18</v>
      </c>
      <c r="BG141" s="29">
        <f t="array" aca="1" ref="BG141" ca="1">IFERROR(SMALL(IF(OFFSET($A141,,BF141+1,,50-BF141-1)="P",COLUMN(OFFSET($A141,,BF141+1,,50-BF141-1)),9^9),1),"")</f>
        <v>22</v>
      </c>
      <c r="BH141" s="29">
        <f t="array" aca="1" ref="BH141" ca="1">IFERROR(SMALL(IF(OFFSET($A141,,BG141,,50-BG141)="",COLUMN(OFFSET($A141,,BG141,,50-BG141)),9^9),1),"")</f>
        <v>40</v>
      </c>
      <c r="BI141" s="30">
        <f t="shared" si="433"/>
        <v>0.4375</v>
      </c>
      <c r="BJ141" s="30">
        <f t="shared" ca="1" si="434"/>
        <v>0.54166666666666663</v>
      </c>
      <c r="BK141" s="30">
        <f t="shared" ca="1" si="435"/>
        <v>0.58333333333333337</v>
      </c>
      <c r="BL141" s="30">
        <f t="shared" ca="1" si="436"/>
        <v>0.77083333333333326</v>
      </c>
    </row>
    <row r="142" spans="1:64" x14ac:dyDescent="0.35">
      <c r="A142" s="15" t="s">
        <v>14</v>
      </c>
      <c r="B142" s="7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 t="s">
        <v>29</v>
      </c>
      <c r="S142" s="8" t="s">
        <v>29</v>
      </c>
      <c r="T142" s="8" t="s">
        <v>29</v>
      </c>
      <c r="U142" s="11" t="s">
        <v>29</v>
      </c>
      <c r="V142" s="11" t="s">
        <v>29</v>
      </c>
      <c r="W142" s="11" t="s">
        <v>29</v>
      </c>
      <c r="X142" s="11" t="s">
        <v>29</v>
      </c>
      <c r="Y142" s="11" t="s">
        <v>29</v>
      </c>
      <c r="Z142" s="11" t="s">
        <v>29</v>
      </c>
      <c r="AA142" s="11" t="s">
        <v>29</v>
      </c>
      <c r="AB142" s="11" t="s">
        <v>29</v>
      </c>
      <c r="AC142" s="11" t="s">
        <v>29</v>
      </c>
      <c r="AD142" s="11" t="s">
        <v>29</v>
      </c>
      <c r="AE142" s="11" t="s">
        <v>29</v>
      </c>
      <c r="AF142" s="11" t="s">
        <v>29</v>
      </c>
      <c r="AG142" s="11" t="s">
        <v>29</v>
      </c>
      <c r="AH142" s="11" t="s">
        <v>29</v>
      </c>
      <c r="AI142" s="11" t="s">
        <v>29</v>
      </c>
      <c r="AJ142" s="11" t="s">
        <v>29</v>
      </c>
      <c r="AK142" s="11" t="s">
        <v>29</v>
      </c>
      <c r="AL142" s="11" t="s">
        <v>29</v>
      </c>
      <c r="AM142" s="11" t="s">
        <v>29</v>
      </c>
      <c r="AN142" s="11" t="s">
        <v>29</v>
      </c>
      <c r="AO142" s="11" t="s">
        <v>29</v>
      </c>
      <c r="AP142" s="11"/>
      <c r="AQ142" s="11"/>
      <c r="AR142" s="11"/>
      <c r="AS142" s="11"/>
      <c r="AT142" s="11"/>
      <c r="AU142" s="11"/>
      <c r="AV142" s="11"/>
      <c r="AW142" s="13"/>
      <c r="AY142">
        <f t="shared" si="431"/>
        <v>24</v>
      </c>
      <c r="AZ142">
        <f t="shared" si="361"/>
        <v>6</v>
      </c>
      <c r="BA142" s="2"/>
      <c r="BB142" s="2"/>
      <c r="BE142" s="29" t="str">
        <f t="shared" si="432"/>
        <v/>
      </c>
      <c r="BF142" s="29" t="str">
        <f t="array" aca="1" ref="BF142" ca="1">IFERROR(SMALL(IF(OFFSET($A142,,BE142,,50-BE142)="",COLUMN(OFFSET($A142,,BE142,,50-BE142)),9^9),1),"")</f>
        <v/>
      </c>
      <c r="BG142" s="29" t="str">
        <f t="array" aca="1" ref="BG142" ca="1">IFERROR(SMALL(IF(OFFSET($A142,,BF142+1,,50-BF142-1)="P",COLUMN(OFFSET($A142,,BF142+1,,50-BF142-1)),9^9),1),"")</f>
        <v/>
      </c>
      <c r="BH142" s="29" t="str">
        <f t="array" aca="1" ref="BH142" ca="1">IFERROR(SMALL(IF(OFFSET($A142,,BG142,,50-BG142)="",COLUMN(OFFSET($A142,,BG142,,50-BG142)),9^9),1),"")</f>
        <v/>
      </c>
      <c r="BI142" s="30" t="str">
        <f t="shared" si="433"/>
        <v/>
      </c>
      <c r="BJ142" s="30" t="str">
        <f t="shared" ca="1" si="434"/>
        <v/>
      </c>
      <c r="BK142" s="30" t="str">
        <f t="shared" ca="1" si="435"/>
        <v/>
      </c>
      <c r="BL142" s="30" t="str">
        <f t="shared" ca="1" si="436"/>
        <v/>
      </c>
    </row>
    <row r="143" spans="1:64" x14ac:dyDescent="0.35">
      <c r="A143" s="14" t="s">
        <v>15</v>
      </c>
      <c r="B143" s="10"/>
      <c r="C143" s="11"/>
      <c r="D143" s="11"/>
      <c r="E143" s="11"/>
      <c r="F143" s="11"/>
      <c r="G143" s="11"/>
      <c r="H143" s="11"/>
      <c r="I143" s="11"/>
      <c r="J143" s="11"/>
      <c r="K143" s="11"/>
      <c r="L143" s="11"/>
      <c r="M143" s="11"/>
      <c r="N143" s="11"/>
      <c r="O143" s="11"/>
      <c r="P143" s="11" t="s">
        <v>28</v>
      </c>
      <c r="Q143" s="11" t="s">
        <v>28</v>
      </c>
      <c r="R143" s="11" t="s">
        <v>28</v>
      </c>
      <c r="S143" s="11" t="s">
        <v>28</v>
      </c>
      <c r="T143" s="11" t="s">
        <v>28</v>
      </c>
      <c r="U143" s="11" t="s">
        <v>28</v>
      </c>
      <c r="V143" s="11" t="s">
        <v>28</v>
      </c>
      <c r="W143" s="11" t="s">
        <v>28</v>
      </c>
      <c r="X143" s="11" t="s">
        <v>28</v>
      </c>
      <c r="Y143" s="11" t="s">
        <v>28</v>
      </c>
      <c r="Z143" s="11" t="s">
        <v>28</v>
      </c>
      <c r="AA143" s="11" t="s">
        <v>28</v>
      </c>
      <c r="AB143" s="11" t="s">
        <v>28</v>
      </c>
      <c r="AC143" s="11" t="s">
        <v>28</v>
      </c>
      <c r="AD143" s="11" t="s">
        <v>28</v>
      </c>
      <c r="AE143" s="11" t="s">
        <v>28</v>
      </c>
      <c r="AF143" s="11" t="s">
        <v>28</v>
      </c>
      <c r="AG143" s="11" t="s">
        <v>28</v>
      </c>
      <c r="AH143" s="11" t="s">
        <v>28</v>
      </c>
      <c r="AI143" s="11" t="s">
        <v>28</v>
      </c>
      <c r="AJ143" s="11" t="s">
        <v>28</v>
      </c>
      <c r="AK143" s="11" t="s">
        <v>28</v>
      </c>
      <c r="AL143" s="11" t="s">
        <v>28</v>
      </c>
      <c r="AM143" s="11" t="s">
        <v>28</v>
      </c>
      <c r="AN143" s="11"/>
      <c r="AO143" s="11"/>
      <c r="AP143" s="11"/>
      <c r="AQ143" s="11"/>
      <c r="AR143" s="11"/>
      <c r="AS143" s="11"/>
      <c r="AT143" s="11"/>
      <c r="AU143" s="11"/>
      <c r="AV143" s="11"/>
      <c r="AW143" s="13"/>
      <c r="AY143">
        <f t="shared" si="431"/>
        <v>24</v>
      </c>
      <c r="AZ143">
        <f t="shared" si="361"/>
        <v>6</v>
      </c>
      <c r="BA143" s="2"/>
      <c r="BB143" s="2"/>
      <c r="BE143" s="29">
        <f t="shared" si="432"/>
        <v>15</v>
      </c>
      <c r="BF143" s="29">
        <f t="array" aca="1" ref="BF143" ca="1">IFERROR(SMALL(IF(OFFSET($A143,,BE143,,50-BE143)="",COLUMN(OFFSET($A143,,BE143,,50-BE143)),9^9),1),"")</f>
        <v>40</v>
      </c>
      <c r="BG143" s="29">
        <f t="array" aca="1" ref="BG143" ca="1">IFERROR(SMALL(IF(OFFSET($A143,,BF143+1,,50-BF143-1)="P",COLUMN(OFFSET($A143,,BF143+1,,50-BF143-1)),9^9),1),"")</f>
        <v>387420489</v>
      </c>
      <c r="BH143" s="29" t="str">
        <f t="array" aca="1" ref="BH143" ca="1">IFERROR(SMALL(IF(OFFSET($A143,,BG143,,50-BG143)="",COLUMN(OFFSET($A143,,BG143,,50-BG143)),9^9),1),"")</f>
        <v/>
      </c>
      <c r="BI143" s="30">
        <f t="shared" si="433"/>
        <v>0.52083333333333337</v>
      </c>
      <c r="BJ143" s="30">
        <f t="shared" ca="1" si="434"/>
        <v>0.77083333333333326</v>
      </c>
      <c r="BK143" s="30" t="str">
        <f t="shared" ca="1" si="435"/>
        <v/>
      </c>
      <c r="BL143" s="30" t="str">
        <f t="shared" ca="1" si="436"/>
        <v/>
      </c>
    </row>
    <row r="144" spans="1:64" x14ac:dyDescent="0.35">
      <c r="A144" s="14" t="s">
        <v>16</v>
      </c>
      <c r="B144" s="10"/>
      <c r="C144" s="11"/>
      <c r="D144" s="11"/>
      <c r="E144" s="11"/>
      <c r="F144" s="11"/>
      <c r="G144" s="11"/>
      <c r="H144" s="11" t="s">
        <v>28</v>
      </c>
      <c r="I144" s="11" t="s">
        <v>28</v>
      </c>
      <c r="J144" s="11" t="s">
        <v>28</v>
      </c>
      <c r="K144" s="11" t="s">
        <v>28</v>
      </c>
      <c r="L144" s="11" t="s">
        <v>28</v>
      </c>
      <c r="M144" s="11" t="s">
        <v>28</v>
      </c>
      <c r="N144" s="11" t="s">
        <v>28</v>
      </c>
      <c r="O144" s="11" t="s">
        <v>28</v>
      </c>
      <c r="P144" s="11" t="s">
        <v>28</v>
      </c>
      <c r="Q144" s="11" t="s">
        <v>28</v>
      </c>
      <c r="R144" s="11" t="s">
        <v>28</v>
      </c>
      <c r="S144" s="11" t="s">
        <v>28</v>
      </c>
      <c r="T144" s="11" t="s">
        <v>28</v>
      </c>
      <c r="U144" s="11" t="s">
        <v>28</v>
      </c>
      <c r="V144" s="11" t="s">
        <v>28</v>
      </c>
      <c r="W144" s="11" t="s">
        <v>28</v>
      </c>
      <c r="X144" s="11" t="s">
        <v>28</v>
      </c>
      <c r="Y144" s="11" t="s">
        <v>28</v>
      </c>
      <c r="Z144" s="11"/>
      <c r="AA144" s="11"/>
      <c r="AB144" s="11"/>
      <c r="AC144" s="11"/>
      <c r="AD144" s="11"/>
      <c r="AE144" s="11"/>
      <c r="AF144" s="11"/>
      <c r="AG144" s="11"/>
      <c r="AH144" s="11"/>
      <c r="AI144" s="11"/>
      <c r="AJ144" s="11"/>
      <c r="AK144" s="11"/>
      <c r="AL144" s="11"/>
      <c r="AM144" s="11"/>
      <c r="AN144" s="11"/>
      <c r="AO144" s="11"/>
      <c r="AP144" s="11"/>
      <c r="AQ144" s="11"/>
      <c r="AR144" s="11"/>
      <c r="AS144" s="11"/>
      <c r="AT144" s="11"/>
      <c r="AU144" s="11"/>
      <c r="AV144" s="11"/>
      <c r="AW144" s="13"/>
      <c r="AY144">
        <f t="shared" si="431"/>
        <v>18</v>
      </c>
      <c r="AZ144">
        <f t="shared" si="361"/>
        <v>4.5</v>
      </c>
      <c r="BA144" s="2"/>
      <c r="BB144" s="2"/>
      <c r="BE144" s="29">
        <f t="shared" si="432"/>
        <v>7</v>
      </c>
      <c r="BF144" s="29">
        <f t="array" aca="1" ref="BF144" ca="1">IFERROR(SMALL(IF(OFFSET($A144,,BE144,,50-BE144)="",COLUMN(OFFSET($A144,,BE144,,50-BE144)),9^9),1),"")</f>
        <v>26</v>
      </c>
      <c r="BG144" s="29">
        <f t="array" aca="1" ref="BG144" ca="1">IFERROR(SMALL(IF(OFFSET($A144,,BF144+1,,50-BF144-1)="P",COLUMN(OFFSET($A144,,BF144+1,,50-BF144-1)),9^9),1),"")</f>
        <v>387420489</v>
      </c>
      <c r="BH144" s="29" t="str">
        <f t="array" aca="1" ref="BH144" ca="1">IFERROR(SMALL(IF(OFFSET($A144,,BG144,,50-BG144)="",COLUMN(OFFSET($A144,,BG144,,50-BG144)),9^9),1),"")</f>
        <v/>
      </c>
      <c r="BI144" s="30">
        <f t="shared" si="433"/>
        <v>0.4375</v>
      </c>
      <c r="BJ144" s="30">
        <f t="shared" ca="1" si="434"/>
        <v>0.625</v>
      </c>
      <c r="BK144" s="30" t="str">
        <f t="shared" ca="1" si="435"/>
        <v/>
      </c>
      <c r="BL144" s="30" t="str">
        <f t="shared" ca="1" si="436"/>
        <v/>
      </c>
    </row>
    <row r="145" spans="1:64" x14ac:dyDescent="0.35">
      <c r="A145" s="14" t="s">
        <v>17</v>
      </c>
      <c r="B145" s="10"/>
      <c r="C145" s="11"/>
      <c r="D145" s="11" t="s">
        <v>28</v>
      </c>
      <c r="E145" s="11" t="s">
        <v>28</v>
      </c>
      <c r="F145" s="11" t="s">
        <v>28</v>
      </c>
      <c r="G145" s="11" t="s">
        <v>28</v>
      </c>
      <c r="H145" s="11" t="s">
        <v>28</v>
      </c>
      <c r="I145" s="11" t="s">
        <v>28</v>
      </c>
      <c r="J145" s="11" t="s">
        <v>28</v>
      </c>
      <c r="K145" s="11" t="s">
        <v>28</v>
      </c>
      <c r="L145" s="11" t="s">
        <v>28</v>
      </c>
      <c r="M145" s="11" t="s">
        <v>28</v>
      </c>
      <c r="N145" s="11" t="s">
        <v>28</v>
      </c>
      <c r="O145" s="11" t="s">
        <v>28</v>
      </c>
      <c r="P145" s="11" t="s">
        <v>28</v>
      </c>
      <c r="Q145" s="11" t="s">
        <v>28</v>
      </c>
      <c r="R145" s="11" t="s">
        <v>28</v>
      </c>
      <c r="S145" s="11" t="s">
        <v>28</v>
      </c>
      <c r="T145" s="11" t="s">
        <v>28</v>
      </c>
      <c r="U145" s="11" t="s">
        <v>28</v>
      </c>
      <c r="V145" s="11" t="s">
        <v>28</v>
      </c>
      <c r="W145" s="11"/>
      <c r="X145" s="11"/>
      <c r="Y145" s="11"/>
      <c r="Z145" s="11" t="s">
        <v>28</v>
      </c>
      <c r="AA145" s="11" t="s">
        <v>28</v>
      </c>
      <c r="AB145" s="11" t="s">
        <v>28</v>
      </c>
      <c r="AC145" s="11" t="s">
        <v>28</v>
      </c>
      <c r="AD145" s="11" t="s">
        <v>28</v>
      </c>
      <c r="AE145" s="11" t="s">
        <v>28</v>
      </c>
      <c r="AF145" s="11" t="s">
        <v>28</v>
      </c>
      <c r="AG145" s="11" t="s">
        <v>28</v>
      </c>
      <c r="AH145" s="11" t="s">
        <v>28</v>
      </c>
      <c r="AI145" s="11" t="s">
        <v>28</v>
      </c>
      <c r="AJ145" s="11" t="s">
        <v>28</v>
      </c>
      <c r="AK145" s="11" t="s">
        <v>28</v>
      </c>
      <c r="AL145" s="11" t="s">
        <v>28</v>
      </c>
      <c r="AM145" s="11" t="s">
        <v>28</v>
      </c>
      <c r="AN145" s="11"/>
      <c r="AO145" s="11"/>
      <c r="AP145" s="11"/>
      <c r="AQ145" s="11"/>
      <c r="AR145" s="11"/>
      <c r="AS145" s="11"/>
      <c r="AT145" s="11"/>
      <c r="AU145" s="11"/>
      <c r="AV145" s="11"/>
      <c r="AW145" s="13"/>
      <c r="AY145">
        <f t="shared" si="431"/>
        <v>33</v>
      </c>
      <c r="AZ145">
        <f t="shared" si="361"/>
        <v>8.25</v>
      </c>
      <c r="BA145" s="2"/>
      <c r="BB145" s="2"/>
      <c r="BE145" s="29">
        <f t="shared" si="432"/>
        <v>3</v>
      </c>
      <c r="BF145" s="29">
        <f t="array" aca="1" ref="BF145" ca="1">IFERROR(SMALL(IF(OFFSET($A145,,BE145,,50-BE145)="",COLUMN(OFFSET($A145,,BE145,,50-BE145)),9^9),1),"")</f>
        <v>23</v>
      </c>
      <c r="BG145" s="29">
        <f t="array" aca="1" ref="BG145" ca="1">IFERROR(SMALL(IF(OFFSET($A145,,BF145+1,,50-BF145-1)="P",COLUMN(OFFSET($A145,,BF145+1,,50-BF145-1)),9^9),1),"")</f>
        <v>26</v>
      </c>
      <c r="BH145" s="29">
        <f t="array" aca="1" ref="BH145" ca="1">IFERROR(SMALL(IF(OFFSET($A145,,BG145,,50-BG145)="",COLUMN(OFFSET($A145,,BG145,,50-BG145)),9^9),1),"")</f>
        <v>40</v>
      </c>
      <c r="BI145" s="30">
        <f t="shared" si="433"/>
        <v>0.39583333333333331</v>
      </c>
      <c r="BJ145" s="30">
        <f t="shared" ca="1" si="434"/>
        <v>0.59375</v>
      </c>
      <c r="BK145" s="30">
        <f t="shared" ca="1" si="435"/>
        <v>0.625</v>
      </c>
      <c r="BL145" s="30">
        <f t="shared" ca="1" si="436"/>
        <v>0.77083333333333326</v>
      </c>
    </row>
    <row r="146" spans="1:64" x14ac:dyDescent="0.35">
      <c r="A146" s="14" t="s">
        <v>18</v>
      </c>
      <c r="B146" s="10" t="s">
        <v>30</v>
      </c>
      <c r="C146" s="11" t="s">
        <v>30</v>
      </c>
      <c r="D146" s="11" t="s">
        <v>30</v>
      </c>
      <c r="E146" s="11" t="s">
        <v>30</v>
      </c>
      <c r="F146" s="11" t="s">
        <v>30</v>
      </c>
      <c r="G146" s="11" t="s">
        <v>30</v>
      </c>
      <c r="H146" s="11" t="s">
        <v>30</v>
      </c>
      <c r="I146" s="11" t="s">
        <v>30</v>
      </c>
      <c r="J146" s="11" t="s">
        <v>30</v>
      </c>
      <c r="K146" s="11" t="s">
        <v>30</v>
      </c>
      <c r="L146" s="11" t="s">
        <v>30</v>
      </c>
      <c r="M146" s="11" t="s">
        <v>30</v>
      </c>
      <c r="N146" s="11" t="s">
        <v>30</v>
      </c>
      <c r="O146" s="11" t="s">
        <v>30</v>
      </c>
      <c r="P146" s="11" t="s">
        <v>30</v>
      </c>
      <c r="Q146" s="11" t="s">
        <v>30</v>
      </c>
      <c r="R146" s="11" t="s">
        <v>30</v>
      </c>
      <c r="S146" s="11" t="s">
        <v>30</v>
      </c>
      <c r="T146" s="11" t="s">
        <v>30</v>
      </c>
      <c r="U146" s="11" t="s">
        <v>30</v>
      </c>
      <c r="V146" s="11" t="s">
        <v>30</v>
      </c>
      <c r="W146" s="11" t="s">
        <v>30</v>
      </c>
      <c r="X146" s="11" t="s">
        <v>30</v>
      </c>
      <c r="Y146" s="11" t="s">
        <v>30</v>
      </c>
      <c r="Z146" s="11" t="s">
        <v>30</v>
      </c>
      <c r="AA146" s="11" t="s">
        <v>30</v>
      </c>
      <c r="AB146" s="11" t="s">
        <v>30</v>
      </c>
      <c r="AC146" s="11" t="s">
        <v>30</v>
      </c>
      <c r="AD146" s="11" t="s">
        <v>30</v>
      </c>
      <c r="AE146" s="11" t="s">
        <v>30</v>
      </c>
      <c r="AF146" s="11" t="s">
        <v>30</v>
      </c>
      <c r="AG146" s="11" t="s">
        <v>30</v>
      </c>
      <c r="AH146" s="11" t="s">
        <v>30</v>
      </c>
      <c r="AI146" s="11" t="s">
        <v>30</v>
      </c>
      <c r="AJ146" s="11" t="s">
        <v>30</v>
      </c>
      <c r="AK146" s="11" t="s">
        <v>30</v>
      </c>
      <c r="AL146" s="11" t="s">
        <v>30</v>
      </c>
      <c r="AM146" s="11" t="s">
        <v>30</v>
      </c>
      <c r="AN146" s="11" t="s">
        <v>30</v>
      </c>
      <c r="AO146" s="11" t="s">
        <v>30</v>
      </c>
      <c r="AP146" s="11" t="s">
        <v>30</v>
      </c>
      <c r="AQ146" s="11" t="s">
        <v>30</v>
      </c>
      <c r="AR146" s="11" t="s">
        <v>30</v>
      </c>
      <c r="AS146" s="11" t="s">
        <v>30</v>
      </c>
      <c r="AT146" s="11" t="s">
        <v>30</v>
      </c>
      <c r="AU146" s="11" t="s">
        <v>30</v>
      </c>
      <c r="AV146" s="11" t="s">
        <v>30</v>
      </c>
      <c r="AW146" s="13" t="s">
        <v>30</v>
      </c>
      <c r="AY146">
        <f t="shared" si="431"/>
        <v>0</v>
      </c>
      <c r="AZ146">
        <f t="shared" si="361"/>
        <v>0</v>
      </c>
      <c r="BA146" s="2"/>
      <c r="BB146" s="2"/>
      <c r="BE146" s="29" t="str">
        <f t="shared" si="432"/>
        <v/>
      </c>
      <c r="BF146" s="29" t="str">
        <f t="array" aca="1" ref="BF146" ca="1">IFERROR(SMALL(IF(OFFSET($A146,,BE146,,50-BE146)="",COLUMN(OFFSET($A146,,BE146,,50-BE146)),9^9),1),"")</f>
        <v/>
      </c>
      <c r="BG146" s="29" t="str">
        <f t="array" aca="1" ref="BG146" ca="1">IFERROR(SMALL(IF(OFFSET($A146,,BF146+1,,50-BF146-1)="P",COLUMN(OFFSET($A146,,BF146+1,,50-BF146-1)),9^9),1),"")</f>
        <v/>
      </c>
      <c r="BH146" s="29" t="str">
        <f t="array" aca="1" ref="BH146" ca="1">IFERROR(SMALL(IF(OFFSET($A146,,BG146,,50-BG146)="",COLUMN(OFFSET($A146,,BG146,,50-BG146)),9^9),1),"")</f>
        <v/>
      </c>
      <c r="BI146" s="30" t="str">
        <f t="shared" si="433"/>
        <v/>
      </c>
      <c r="BJ146" s="30" t="str">
        <f t="shared" ca="1" si="434"/>
        <v/>
      </c>
      <c r="BK146" s="30" t="str">
        <f t="shared" ca="1" si="435"/>
        <v/>
      </c>
      <c r="BL146" s="30" t="str">
        <f t="shared" ca="1" si="436"/>
        <v/>
      </c>
    </row>
    <row r="147" spans="1:64" x14ac:dyDescent="0.35">
      <c r="A147" s="14" t="s">
        <v>19</v>
      </c>
      <c r="B147" s="10" t="s">
        <v>30</v>
      </c>
      <c r="C147" s="11" t="s">
        <v>30</v>
      </c>
      <c r="D147" s="11" t="s">
        <v>30</v>
      </c>
      <c r="E147" s="11" t="s">
        <v>30</v>
      </c>
      <c r="F147" s="11" t="s">
        <v>30</v>
      </c>
      <c r="G147" s="11" t="s">
        <v>30</v>
      </c>
      <c r="H147" s="8" t="s">
        <v>30</v>
      </c>
      <c r="I147" s="8" t="s">
        <v>30</v>
      </c>
      <c r="J147" s="8" t="s">
        <v>30</v>
      </c>
      <c r="K147" s="8" t="s">
        <v>30</v>
      </c>
      <c r="L147" s="8" t="s">
        <v>30</v>
      </c>
      <c r="M147" s="8" t="s">
        <v>30</v>
      </c>
      <c r="N147" s="8" t="s">
        <v>30</v>
      </c>
      <c r="O147" s="8" t="s">
        <v>30</v>
      </c>
      <c r="P147" s="8" t="s">
        <v>30</v>
      </c>
      <c r="Q147" s="8" t="s">
        <v>30</v>
      </c>
      <c r="R147" s="8" t="s">
        <v>30</v>
      </c>
      <c r="S147" s="8" t="s">
        <v>30</v>
      </c>
      <c r="T147" s="8" t="s">
        <v>30</v>
      </c>
      <c r="U147" s="8" t="s">
        <v>30</v>
      </c>
      <c r="V147" s="8" t="s">
        <v>30</v>
      </c>
      <c r="W147" s="8" t="s">
        <v>30</v>
      </c>
      <c r="X147" s="8" t="s">
        <v>30</v>
      </c>
      <c r="Y147" s="8" t="s">
        <v>30</v>
      </c>
      <c r="Z147" s="8" t="s">
        <v>30</v>
      </c>
      <c r="AA147" s="8" t="s">
        <v>30</v>
      </c>
      <c r="AB147" s="8" t="s">
        <v>30</v>
      </c>
      <c r="AC147" s="8" t="s">
        <v>30</v>
      </c>
      <c r="AD147" s="8" t="s">
        <v>30</v>
      </c>
      <c r="AE147" s="8" t="s">
        <v>30</v>
      </c>
      <c r="AF147" s="8" t="s">
        <v>30</v>
      </c>
      <c r="AG147" s="8" t="s">
        <v>30</v>
      </c>
      <c r="AH147" s="8" t="s">
        <v>30</v>
      </c>
      <c r="AI147" s="8" t="s">
        <v>30</v>
      </c>
      <c r="AJ147" s="8" t="s">
        <v>30</v>
      </c>
      <c r="AK147" s="8" t="s">
        <v>30</v>
      </c>
      <c r="AL147" s="8" t="s">
        <v>30</v>
      </c>
      <c r="AM147" s="8" t="s">
        <v>30</v>
      </c>
      <c r="AN147" s="8" t="s">
        <v>30</v>
      </c>
      <c r="AO147" s="8" t="s">
        <v>30</v>
      </c>
      <c r="AP147" s="8" t="s">
        <v>30</v>
      </c>
      <c r="AQ147" s="8" t="s">
        <v>30</v>
      </c>
      <c r="AR147" s="8" t="s">
        <v>30</v>
      </c>
      <c r="AS147" s="8" t="s">
        <v>30</v>
      </c>
      <c r="AT147" s="8" t="s">
        <v>30</v>
      </c>
      <c r="AU147" s="11" t="s">
        <v>30</v>
      </c>
      <c r="AV147" s="11" t="s">
        <v>30</v>
      </c>
      <c r="AW147" s="13" t="s">
        <v>30</v>
      </c>
      <c r="AY147">
        <f t="shared" si="431"/>
        <v>0</v>
      </c>
      <c r="AZ147">
        <f t="shared" si="361"/>
        <v>0</v>
      </c>
      <c r="BA147" s="2"/>
      <c r="BB147" s="2"/>
      <c r="BE147" s="29" t="str">
        <f t="shared" si="432"/>
        <v/>
      </c>
      <c r="BF147" s="29" t="str">
        <f t="array" aca="1" ref="BF147" ca="1">IFERROR(SMALL(IF(OFFSET($A147,,BE147,,50-BE147)="",COLUMN(OFFSET($A147,,BE147,,50-BE147)),9^9),1),"")</f>
        <v/>
      </c>
      <c r="BG147" s="29" t="str">
        <f t="array" aca="1" ref="BG147" ca="1">IFERROR(SMALL(IF(OFFSET($A147,,BF147+1,,50-BF147-1)="P",COLUMN(OFFSET($A147,,BF147+1,,50-BF147-1)),9^9),1),"")</f>
        <v/>
      </c>
      <c r="BH147" s="29" t="str">
        <f t="array" aca="1" ref="BH147" ca="1">IFERROR(SMALL(IF(OFFSET($A147,,BG147,,50-BG147)="",COLUMN(OFFSET($A147,,BG147,,50-BG147)),9^9),1),"")</f>
        <v/>
      </c>
      <c r="BI147" s="30" t="str">
        <f t="shared" si="433"/>
        <v/>
      </c>
      <c r="BJ147" s="30" t="str">
        <f t="shared" ca="1" si="434"/>
        <v/>
      </c>
      <c r="BK147" s="30" t="str">
        <f t="shared" ca="1" si="435"/>
        <v/>
      </c>
      <c r="BL147" s="30" t="str">
        <f t="shared" ca="1" si="436"/>
        <v/>
      </c>
    </row>
    <row r="148" spans="1:64" x14ac:dyDescent="0.35">
      <c r="A148" s="14" t="s">
        <v>20</v>
      </c>
      <c r="B148" s="7" t="s">
        <v>30</v>
      </c>
      <c r="C148" s="8" t="s">
        <v>30</v>
      </c>
      <c r="D148" s="8" t="s">
        <v>30</v>
      </c>
      <c r="E148" s="8" t="s">
        <v>30</v>
      </c>
      <c r="F148" s="8" t="s">
        <v>30</v>
      </c>
      <c r="G148" s="8" t="s">
        <v>30</v>
      </c>
      <c r="H148" s="11" t="s">
        <v>30</v>
      </c>
      <c r="I148" s="11" t="s">
        <v>30</v>
      </c>
      <c r="J148" s="11" t="s">
        <v>30</v>
      </c>
      <c r="K148" s="11" t="s">
        <v>30</v>
      </c>
      <c r="L148" s="11" t="s">
        <v>30</v>
      </c>
      <c r="M148" s="11" t="s">
        <v>30</v>
      </c>
      <c r="N148" s="11" t="s">
        <v>30</v>
      </c>
      <c r="O148" s="11" t="s">
        <v>30</v>
      </c>
      <c r="P148" s="11" t="s">
        <v>30</v>
      </c>
      <c r="Q148" s="11" t="s">
        <v>30</v>
      </c>
      <c r="R148" s="11" t="s">
        <v>30</v>
      </c>
      <c r="S148" s="11" t="s">
        <v>30</v>
      </c>
      <c r="T148" s="11" t="s">
        <v>30</v>
      </c>
      <c r="U148" s="11" t="s">
        <v>30</v>
      </c>
      <c r="V148" s="11" t="s">
        <v>30</v>
      </c>
      <c r="W148" s="11" t="s">
        <v>30</v>
      </c>
      <c r="X148" s="11" t="s">
        <v>30</v>
      </c>
      <c r="Y148" s="11" t="s">
        <v>30</v>
      </c>
      <c r="Z148" s="11" t="s">
        <v>30</v>
      </c>
      <c r="AA148" s="11" t="s">
        <v>30</v>
      </c>
      <c r="AB148" s="11" t="s">
        <v>30</v>
      </c>
      <c r="AC148" s="11" t="s">
        <v>30</v>
      </c>
      <c r="AD148" s="11" t="s">
        <v>30</v>
      </c>
      <c r="AE148" s="11" t="s">
        <v>30</v>
      </c>
      <c r="AF148" s="11" t="s">
        <v>30</v>
      </c>
      <c r="AG148" s="11" t="s">
        <v>30</v>
      </c>
      <c r="AH148" s="11" t="s">
        <v>30</v>
      </c>
      <c r="AI148" s="11" t="s">
        <v>30</v>
      </c>
      <c r="AJ148" s="11" t="s">
        <v>30</v>
      </c>
      <c r="AK148" s="11" t="s">
        <v>30</v>
      </c>
      <c r="AL148" s="11" t="s">
        <v>30</v>
      </c>
      <c r="AM148" s="11" t="s">
        <v>30</v>
      </c>
      <c r="AN148" s="11" t="s">
        <v>30</v>
      </c>
      <c r="AO148" s="11" t="s">
        <v>30</v>
      </c>
      <c r="AP148" s="11" t="s">
        <v>30</v>
      </c>
      <c r="AQ148" s="11" t="s">
        <v>30</v>
      </c>
      <c r="AR148" s="11" t="s">
        <v>30</v>
      </c>
      <c r="AS148" s="11" t="s">
        <v>30</v>
      </c>
      <c r="AT148" s="11" t="s">
        <v>30</v>
      </c>
      <c r="AU148" s="8" t="s">
        <v>30</v>
      </c>
      <c r="AV148" s="8" t="s">
        <v>30</v>
      </c>
      <c r="AW148" s="9" t="s">
        <v>30</v>
      </c>
      <c r="AY148">
        <f t="shared" si="431"/>
        <v>0</v>
      </c>
      <c r="AZ148">
        <f t="shared" si="361"/>
        <v>0</v>
      </c>
      <c r="BA148" s="2"/>
      <c r="BB148" s="2"/>
      <c r="BE148" s="29" t="str">
        <f t="shared" si="432"/>
        <v/>
      </c>
      <c r="BF148" s="29" t="str">
        <f t="array" aca="1" ref="BF148" ca="1">IFERROR(SMALL(IF(OFFSET($A148,,BE148,,50-BE148)="",COLUMN(OFFSET($A148,,BE148,,50-BE148)),9^9),1),"")</f>
        <v/>
      </c>
      <c r="BG148" s="29" t="str">
        <f t="array" aca="1" ref="BG148" ca="1">IFERROR(SMALL(IF(OFFSET($A148,,BF148+1,,50-BF148-1)="P",COLUMN(OFFSET($A148,,BF148+1,,50-BF148-1)),9^9),1),"")</f>
        <v/>
      </c>
      <c r="BH148" s="29" t="str">
        <f t="array" aca="1" ref="BH148" ca="1">IFERROR(SMALL(IF(OFFSET($A148,,BG148,,50-BG148)="",COLUMN(OFFSET($A148,,BG148,,50-BG148)),9^9),1),"")</f>
        <v/>
      </c>
      <c r="BI148" s="30" t="str">
        <f t="shared" si="433"/>
        <v/>
      </c>
      <c r="BJ148" s="30" t="str">
        <f t="shared" ca="1" si="434"/>
        <v/>
      </c>
      <c r="BK148" s="30" t="str">
        <f t="shared" ca="1" si="435"/>
        <v/>
      </c>
      <c r="BL148" s="30" t="str">
        <f t="shared" ca="1" si="436"/>
        <v/>
      </c>
    </row>
    <row r="149" spans="1:64" x14ac:dyDescent="0.35">
      <c r="A149" s="14" t="s">
        <v>21</v>
      </c>
      <c r="B149" s="10" t="s">
        <v>30</v>
      </c>
      <c r="C149" s="11" t="s">
        <v>30</v>
      </c>
      <c r="D149" s="11" t="s">
        <v>30</v>
      </c>
      <c r="E149" s="11" t="s">
        <v>30</v>
      </c>
      <c r="F149" s="11" t="s">
        <v>30</v>
      </c>
      <c r="G149" s="11" t="s">
        <v>30</v>
      </c>
      <c r="H149" s="11" t="s">
        <v>30</v>
      </c>
      <c r="I149" s="11" t="s">
        <v>30</v>
      </c>
      <c r="J149" s="11" t="s">
        <v>30</v>
      </c>
      <c r="K149" s="11" t="s">
        <v>30</v>
      </c>
      <c r="L149" s="11" t="s">
        <v>30</v>
      </c>
      <c r="M149" s="11" t="s">
        <v>30</v>
      </c>
      <c r="N149" s="11" t="s">
        <v>30</v>
      </c>
      <c r="O149" s="11" t="s">
        <v>30</v>
      </c>
      <c r="P149" s="11" t="s">
        <v>30</v>
      </c>
      <c r="Q149" s="11" t="s">
        <v>30</v>
      </c>
      <c r="R149" s="11" t="s">
        <v>30</v>
      </c>
      <c r="S149" s="11" t="s">
        <v>30</v>
      </c>
      <c r="T149" s="11" t="s">
        <v>30</v>
      </c>
      <c r="U149" s="11" t="s">
        <v>30</v>
      </c>
      <c r="V149" s="11" t="s">
        <v>30</v>
      </c>
      <c r="W149" s="11" t="s">
        <v>30</v>
      </c>
      <c r="X149" s="11" t="s">
        <v>30</v>
      </c>
      <c r="Y149" s="11" t="s">
        <v>30</v>
      </c>
      <c r="Z149" s="11" t="s">
        <v>30</v>
      </c>
      <c r="AA149" s="11" t="s">
        <v>30</v>
      </c>
      <c r="AB149" s="11" t="s">
        <v>30</v>
      </c>
      <c r="AC149" s="11" t="s">
        <v>30</v>
      </c>
      <c r="AD149" s="11" t="s">
        <v>30</v>
      </c>
      <c r="AE149" s="11" t="s">
        <v>30</v>
      </c>
      <c r="AF149" s="11" t="s">
        <v>30</v>
      </c>
      <c r="AG149" s="11" t="s">
        <v>30</v>
      </c>
      <c r="AH149" s="11" t="s">
        <v>30</v>
      </c>
      <c r="AI149" s="11" t="s">
        <v>30</v>
      </c>
      <c r="AJ149" s="11" t="s">
        <v>30</v>
      </c>
      <c r="AK149" s="11" t="s">
        <v>30</v>
      </c>
      <c r="AL149" s="11" t="s">
        <v>30</v>
      </c>
      <c r="AM149" s="11" t="s">
        <v>30</v>
      </c>
      <c r="AN149" s="11" t="s">
        <v>30</v>
      </c>
      <c r="AO149" s="11" t="s">
        <v>30</v>
      </c>
      <c r="AP149" s="11" t="s">
        <v>30</v>
      </c>
      <c r="AQ149" s="11" t="s">
        <v>30</v>
      </c>
      <c r="AR149" s="11" t="s">
        <v>30</v>
      </c>
      <c r="AS149" s="11" t="s">
        <v>30</v>
      </c>
      <c r="AT149" s="11" t="s">
        <v>30</v>
      </c>
      <c r="AU149" s="11" t="s">
        <v>30</v>
      </c>
      <c r="AV149" s="11" t="s">
        <v>30</v>
      </c>
      <c r="AW149" s="13" t="s">
        <v>30</v>
      </c>
      <c r="AY149">
        <f t="shared" si="431"/>
        <v>0</v>
      </c>
      <c r="AZ149">
        <f t="shared" si="361"/>
        <v>0</v>
      </c>
      <c r="BA149" s="2"/>
      <c r="BB149" s="2"/>
      <c r="BE149" s="29" t="str">
        <f t="shared" si="432"/>
        <v/>
      </c>
      <c r="BF149" s="29" t="str">
        <f t="array" aca="1" ref="BF149" ca="1">IFERROR(SMALL(IF(OFFSET($A150,,BE150,,50-BE150)="",COLUMN(OFFSET($A150,,BE150,,50-BE150)),9^9),1),"")</f>
        <v/>
      </c>
      <c r="BG149" s="29" t="str">
        <f t="array" aca="1" ref="BG149" ca="1">IFERROR(SMALL(IF(OFFSET($A150,,BF150+1,,50-BF150-1)="P",COLUMN(OFFSET($A150,,BF150+1,,50-BF150-1)),9^9),1),"")</f>
        <v/>
      </c>
      <c r="BH149" s="29" t="str">
        <f t="array" aca="1" ref="BH149" ca="1">IFERROR(SMALL(IF(OFFSET($A150,,BG150,,50-BG150)="",COLUMN(OFFSET($A150,,BG150,,50-BG150)),9^9),1),"")</f>
        <v/>
      </c>
      <c r="BI149" s="30" t="str">
        <f t="shared" si="433"/>
        <v/>
      </c>
      <c r="BJ149" s="30" t="str">
        <f t="shared" ca="1" si="434"/>
        <v/>
      </c>
      <c r="BK149" s="30" t="str">
        <f t="shared" ca="1" si="435"/>
        <v/>
      </c>
      <c r="BL149" s="30" t="str">
        <f t="shared" ca="1" si="436"/>
        <v/>
      </c>
    </row>
    <row r="150" spans="1:64" x14ac:dyDescent="0.35">
      <c r="A150" s="14" t="s">
        <v>22</v>
      </c>
      <c r="B150" s="10"/>
      <c r="C150" s="11"/>
      <c r="D150" s="11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AI150" s="11"/>
      <c r="AJ150" s="11"/>
      <c r="AK150" s="11"/>
      <c r="AL150" s="11"/>
      <c r="AM150" s="11"/>
      <c r="AN150" s="11"/>
      <c r="AO150" s="11"/>
      <c r="AP150" s="11"/>
      <c r="AQ150" s="11"/>
      <c r="AR150" s="11"/>
      <c r="AS150" s="11"/>
      <c r="AT150" s="11"/>
      <c r="AU150" s="11"/>
      <c r="AV150" s="11"/>
      <c r="AW150" s="13"/>
      <c r="AY150">
        <f t="shared" si="431"/>
        <v>0</v>
      </c>
      <c r="AZ150">
        <f t="shared" si="361"/>
        <v>0</v>
      </c>
      <c r="BA150" s="2"/>
      <c r="BB150" s="2"/>
      <c r="BE150" s="29" t="str">
        <f t="shared" si="432"/>
        <v/>
      </c>
      <c r="BF150" s="29" t="str">
        <f t="array" aca="1" ref="BF150" ca="1">IFERROR(SMALL(IF(OFFSET($A150,,BE150,,50-BE150)="",COLUMN(OFFSET($A150,,BE150,,50-BE150)),9^9),1),"")</f>
        <v/>
      </c>
      <c r="BG150" s="29" t="str">
        <f t="array" aca="1" ref="BG150" ca="1">IFERROR(SMALL(IF(OFFSET($A150,,BF150+1,,50-BF150-1)="P",COLUMN(OFFSET($A150,,BF150+1,,50-BF150-1)),9^9),1),"")</f>
        <v/>
      </c>
      <c r="BH150" s="29" t="str">
        <f t="array" aca="1" ref="BH150" ca="1">IFERROR(SMALL(IF(OFFSET($A150,,BG150,,50-BG150)="",COLUMN(OFFSET($A150,,BG150,,50-BG150)),9^9),1),"")</f>
        <v/>
      </c>
      <c r="BI150" s="30" t="str">
        <f t="shared" si="433"/>
        <v/>
      </c>
      <c r="BJ150" s="30" t="str">
        <f t="shared" ca="1" si="434"/>
        <v/>
      </c>
      <c r="BK150" s="30" t="str">
        <f t="shared" ca="1" si="435"/>
        <v/>
      </c>
      <c r="BL150" s="30" t="str">
        <f t="shared" ca="1" si="436"/>
        <v/>
      </c>
    </row>
    <row r="151" spans="1:64" x14ac:dyDescent="0.35">
      <c r="A151" s="14" t="s">
        <v>23</v>
      </c>
      <c r="B151" s="10" t="s">
        <v>28</v>
      </c>
      <c r="C151" s="11" t="s">
        <v>28</v>
      </c>
      <c r="D151" s="11" t="s">
        <v>28</v>
      </c>
      <c r="E151" s="11" t="s">
        <v>28</v>
      </c>
      <c r="F151" s="11" t="s">
        <v>28</v>
      </c>
      <c r="G151" s="11" t="s">
        <v>28</v>
      </c>
      <c r="H151" s="11" t="s">
        <v>28</v>
      </c>
      <c r="I151" s="11" t="s">
        <v>28</v>
      </c>
      <c r="J151" s="11" t="s">
        <v>28</v>
      </c>
      <c r="K151" s="11" t="s">
        <v>28</v>
      </c>
      <c r="L151" s="11" t="s">
        <v>28</v>
      </c>
      <c r="M151" s="11" t="s">
        <v>28</v>
      </c>
      <c r="N151" s="11" t="s">
        <v>28</v>
      </c>
      <c r="O151" s="11" t="s">
        <v>28</v>
      </c>
      <c r="P151" s="11" t="s">
        <v>28</v>
      </c>
      <c r="Q151" s="11" t="s">
        <v>28</v>
      </c>
      <c r="R151" s="11" t="s">
        <v>28</v>
      </c>
      <c r="S151" s="11" t="s">
        <v>28</v>
      </c>
      <c r="T151" s="11" t="s">
        <v>28</v>
      </c>
      <c r="U151" s="11" t="s">
        <v>28</v>
      </c>
      <c r="V151" s="11" t="s">
        <v>28</v>
      </c>
      <c r="W151" s="11" t="s">
        <v>28</v>
      </c>
      <c r="X151" s="11" t="s">
        <v>28</v>
      </c>
      <c r="Y151" s="11" t="s">
        <v>28</v>
      </c>
      <c r="Z151" s="11"/>
      <c r="AA151" s="11"/>
      <c r="AB151" s="11"/>
      <c r="AC151" s="11" t="s">
        <v>28</v>
      </c>
      <c r="AD151" s="11" t="s">
        <v>28</v>
      </c>
      <c r="AE151" s="11" t="s">
        <v>28</v>
      </c>
      <c r="AF151" s="11" t="s">
        <v>28</v>
      </c>
      <c r="AG151" s="11" t="s">
        <v>28</v>
      </c>
      <c r="AH151" s="11" t="s">
        <v>28</v>
      </c>
      <c r="AI151" s="11" t="s">
        <v>28</v>
      </c>
      <c r="AJ151" s="11" t="s">
        <v>28</v>
      </c>
      <c r="AK151" s="11" t="s">
        <v>28</v>
      </c>
      <c r="AL151" s="11" t="s">
        <v>28</v>
      </c>
      <c r="AM151" s="11"/>
      <c r="AN151" s="11"/>
      <c r="AO151" s="11"/>
      <c r="AP151" s="11"/>
      <c r="AQ151" s="11"/>
      <c r="AR151" s="11"/>
      <c r="AS151" s="11"/>
      <c r="AT151" s="11"/>
      <c r="AU151" s="11"/>
      <c r="AV151" s="11"/>
      <c r="AW151" s="13"/>
      <c r="AY151">
        <f t="shared" si="431"/>
        <v>34</v>
      </c>
      <c r="AZ151">
        <f t="shared" si="361"/>
        <v>8.5</v>
      </c>
      <c r="BA151" s="2"/>
      <c r="BB151" s="2"/>
      <c r="BE151" s="29">
        <f t="shared" si="432"/>
        <v>1</v>
      </c>
      <c r="BF151" s="29">
        <f t="array" aca="1" ref="BF151" ca="1">IFERROR(SMALL(IF(OFFSET($A151,,BE151,,50-BE151)="",COLUMN(OFFSET($A151,,BE151,,50-BE151)),9^9),1),"")</f>
        <v>26</v>
      </c>
      <c r="BG151" s="29">
        <f t="array" aca="1" ref="BG151" ca="1">IFERROR(SMALL(IF(OFFSET($A151,,BF151+1,,50-BF151-1)="P",COLUMN(OFFSET($A151,,BF151+1,,50-BF151-1)),9^9),1),"")</f>
        <v>29</v>
      </c>
      <c r="BH151" s="29">
        <f t="array" aca="1" ref="BH151" ca="1">IFERROR(SMALL(IF(OFFSET($A151,,BG151,,50-BG151)="",COLUMN(OFFSET($A151,,BG151,,50-BG151)),9^9),1),"")</f>
        <v>39</v>
      </c>
      <c r="BI151" s="30">
        <f t="shared" si="433"/>
        <v>0.375</v>
      </c>
      <c r="BJ151" s="30">
        <f t="shared" ca="1" si="434"/>
        <v>0.625</v>
      </c>
      <c r="BK151" s="30">
        <f t="shared" ca="1" si="435"/>
        <v>0.65625</v>
      </c>
      <c r="BL151" s="30">
        <f t="shared" ca="1" si="436"/>
        <v>0.76041666666666674</v>
      </c>
    </row>
    <row r="152" spans="1:64" x14ac:dyDescent="0.35">
      <c r="A152" s="14" t="s">
        <v>24</v>
      </c>
      <c r="B152" s="10"/>
      <c r="C152" s="11"/>
      <c r="D152" s="11"/>
      <c r="E152" s="11"/>
      <c r="F152" s="11"/>
      <c r="G152" s="11"/>
      <c r="H152" s="11"/>
      <c r="I152" s="11"/>
      <c r="J152" s="11"/>
      <c r="K152" s="11"/>
      <c r="L152" s="11"/>
      <c r="M152" s="11"/>
      <c r="N152" s="11"/>
      <c r="O152" s="11" t="s">
        <v>28</v>
      </c>
      <c r="P152" s="11" t="s">
        <v>28</v>
      </c>
      <c r="Q152" s="11" t="s">
        <v>28</v>
      </c>
      <c r="R152" s="11" t="s">
        <v>28</v>
      </c>
      <c r="S152" s="11" t="s">
        <v>28</v>
      </c>
      <c r="T152" s="11" t="s">
        <v>28</v>
      </c>
      <c r="U152" s="11" t="s">
        <v>28</v>
      </c>
      <c r="V152" s="11" t="s">
        <v>28</v>
      </c>
      <c r="W152" s="11" t="s">
        <v>28</v>
      </c>
      <c r="X152" s="11" t="s">
        <v>28</v>
      </c>
      <c r="Y152" s="11" t="s">
        <v>28</v>
      </c>
      <c r="Z152" s="11" t="s">
        <v>28</v>
      </c>
      <c r="AA152" s="11" t="s">
        <v>28</v>
      </c>
      <c r="AB152" s="11" t="s">
        <v>28</v>
      </c>
      <c r="AC152" s="11" t="s">
        <v>28</v>
      </c>
      <c r="AD152" s="11" t="s">
        <v>28</v>
      </c>
      <c r="AE152" s="11" t="s">
        <v>28</v>
      </c>
      <c r="AF152" s="11" t="s">
        <v>28</v>
      </c>
      <c r="AG152" s="11" t="s">
        <v>28</v>
      </c>
      <c r="AH152" s="11" t="s">
        <v>28</v>
      </c>
      <c r="AI152" s="11" t="s">
        <v>28</v>
      </c>
      <c r="AJ152" s="11" t="s">
        <v>28</v>
      </c>
      <c r="AK152" s="11" t="s">
        <v>28</v>
      </c>
      <c r="AL152" s="11" t="s">
        <v>28</v>
      </c>
      <c r="AM152" s="11"/>
      <c r="AN152" s="11"/>
      <c r="AO152" s="11"/>
      <c r="AP152" s="11"/>
      <c r="AQ152" s="11"/>
      <c r="AR152" s="11"/>
      <c r="AS152" s="11"/>
      <c r="AT152" s="11"/>
      <c r="AU152" s="11"/>
      <c r="AV152" s="11"/>
      <c r="AW152" s="13"/>
      <c r="AY152">
        <f t="shared" si="431"/>
        <v>24</v>
      </c>
      <c r="AZ152">
        <f t="shared" si="361"/>
        <v>6</v>
      </c>
      <c r="BA152" s="2"/>
      <c r="BB152" s="2"/>
      <c r="BE152" s="29">
        <f t="shared" si="432"/>
        <v>14</v>
      </c>
      <c r="BF152" s="29">
        <f t="array" aca="1" ref="BF152" ca="1">IFERROR(SMALL(IF(OFFSET($A152,,BE152,,50-BE152)="",COLUMN(OFFSET($A152,,BE152,,50-BE152)),9^9),1),"")</f>
        <v>39</v>
      </c>
      <c r="BG152" s="29">
        <f t="array" aca="1" ref="BG152" ca="1">IFERROR(SMALL(IF(OFFSET($A152,,BF152+1,,50-BF152-1)="P",COLUMN(OFFSET($A152,,BF152+1,,50-BF152-1)),9^9),1),"")</f>
        <v>387420489</v>
      </c>
      <c r="BH152" s="29" t="str">
        <f t="array" aca="1" ref="BH152" ca="1">IFERROR(SMALL(IF(OFFSET($A152,,BG152,,50-BG152)="",COLUMN(OFFSET($A152,,BG152,,50-BG152)),9^9),1),"")</f>
        <v/>
      </c>
      <c r="BI152" s="30">
        <f t="shared" si="433"/>
        <v>0.51041666666666663</v>
      </c>
      <c r="BJ152" s="30">
        <f t="shared" ca="1" si="434"/>
        <v>0.76041666666666674</v>
      </c>
      <c r="BK152" s="30" t="str">
        <f t="shared" ca="1" si="435"/>
        <v/>
      </c>
      <c r="BL152" s="30" t="str">
        <f t="shared" ca="1" si="436"/>
        <v/>
      </c>
    </row>
    <row r="153" spans="1:64" x14ac:dyDescent="0.35">
      <c r="A153" s="14" t="s">
        <v>25</v>
      </c>
      <c r="B153" s="7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11"/>
      <c r="AA153" s="11"/>
      <c r="AB153" s="11"/>
      <c r="AC153" s="11"/>
      <c r="AD153" s="11"/>
      <c r="AE153" s="11"/>
      <c r="AF153" s="11"/>
      <c r="AG153" s="11"/>
      <c r="AH153" s="11"/>
      <c r="AI153" s="11"/>
      <c r="AJ153" s="11"/>
      <c r="AK153" s="11"/>
      <c r="AL153" s="11"/>
      <c r="AM153" s="11"/>
      <c r="AN153" s="11"/>
      <c r="AO153" s="11"/>
      <c r="AP153" s="11"/>
      <c r="AQ153" s="11"/>
      <c r="AR153" s="11"/>
      <c r="AS153" s="11"/>
      <c r="AT153" s="11"/>
      <c r="AU153" s="11"/>
      <c r="AV153" s="11"/>
      <c r="AW153" s="13"/>
      <c r="AY153">
        <f t="shared" si="431"/>
        <v>0</v>
      </c>
      <c r="AZ153">
        <f t="shared" si="361"/>
        <v>0</v>
      </c>
      <c r="BA153" s="2"/>
      <c r="BB153" s="2"/>
      <c r="BE153" s="29" t="str">
        <f t="shared" si="432"/>
        <v/>
      </c>
      <c r="BF153" s="29" t="str">
        <f t="array" aca="1" ref="BF153" ca="1">IFERROR(SMALL(IF(OFFSET($A153,,BE153,,50-BE153)="",COLUMN(OFFSET($A153,,BE153,,50-BE153)),9^9),1),"")</f>
        <v/>
      </c>
      <c r="BG153" s="29" t="str">
        <f t="array" aca="1" ref="BG153" ca="1">IFERROR(SMALL(IF(OFFSET($A153,,BF153+1,,50-BF153-1)="P",COLUMN(OFFSET($A153,,BF153+1,,50-BF153-1)),9^9),1),"")</f>
        <v/>
      </c>
      <c r="BH153" s="29" t="str">
        <f t="array" aca="1" ref="BH153" ca="1">IFERROR(SMALL(IF(OFFSET($A153,,BG153,,50-BG153)="",COLUMN(OFFSET($A153,,BG153,,50-BG153)),9^9),1),"")</f>
        <v/>
      </c>
      <c r="BI153" s="30" t="str">
        <f t="shared" si="433"/>
        <v/>
      </c>
      <c r="BJ153" s="30" t="str">
        <f t="shared" ca="1" si="434"/>
        <v/>
      </c>
      <c r="BK153" s="30" t="str">
        <f t="shared" ca="1" si="435"/>
        <v/>
      </c>
      <c r="BL153" s="30" t="str">
        <f t="shared" ca="1" si="436"/>
        <v/>
      </c>
    </row>
    <row r="154" spans="1:64" x14ac:dyDescent="0.35">
      <c r="A154" s="14" t="s">
        <v>26</v>
      </c>
      <c r="B154" s="7"/>
      <c r="C154" s="8"/>
      <c r="D154" s="8"/>
      <c r="E154" s="8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 t="s">
        <v>28</v>
      </c>
      <c r="U154" s="2" t="s">
        <v>28</v>
      </c>
      <c r="V154" s="8" t="s">
        <v>28</v>
      </c>
      <c r="W154" s="8" t="s">
        <v>28</v>
      </c>
      <c r="X154" s="8" t="s">
        <v>28</v>
      </c>
      <c r="Y154" s="8" t="s">
        <v>28</v>
      </c>
      <c r="Z154" s="8" t="s">
        <v>28</v>
      </c>
      <c r="AA154" s="8" t="s">
        <v>28</v>
      </c>
      <c r="AB154" s="8" t="s">
        <v>28</v>
      </c>
      <c r="AC154" s="8" t="s">
        <v>28</v>
      </c>
      <c r="AD154" s="8" t="s">
        <v>28</v>
      </c>
      <c r="AE154" s="8" t="s">
        <v>28</v>
      </c>
      <c r="AF154" s="8" t="s">
        <v>28</v>
      </c>
      <c r="AG154" s="8" t="s">
        <v>28</v>
      </c>
      <c r="AH154" s="8" t="s">
        <v>28</v>
      </c>
      <c r="AI154" s="8" t="s">
        <v>28</v>
      </c>
      <c r="AJ154" s="8" t="s">
        <v>28</v>
      </c>
      <c r="AK154" s="8" t="s">
        <v>28</v>
      </c>
      <c r="AL154" s="8" t="s">
        <v>28</v>
      </c>
      <c r="AM154" s="8" t="s">
        <v>28</v>
      </c>
      <c r="AN154" s="8"/>
      <c r="AO154" s="8"/>
      <c r="AP154" s="8"/>
      <c r="AQ154" s="8"/>
      <c r="AR154" s="8"/>
      <c r="AS154" s="8"/>
      <c r="AT154" s="8"/>
      <c r="AU154" s="8"/>
      <c r="AV154" s="8"/>
      <c r="AW154" s="9"/>
      <c r="AY154">
        <f t="shared" si="431"/>
        <v>20</v>
      </c>
      <c r="AZ154">
        <f t="shared" si="361"/>
        <v>5</v>
      </c>
      <c r="BA154" s="2"/>
      <c r="BB154" s="2"/>
      <c r="BE154" s="29">
        <f t="shared" si="432"/>
        <v>19</v>
      </c>
      <c r="BF154" s="29">
        <f t="array" aca="1" ref="BF154" ca="1">IFERROR(SMALL(IF(OFFSET($A154,,BE154,,50-BE154)="",COLUMN(OFFSET($A154,,BE154,,50-BE154)),9^9),1),"")</f>
        <v>40</v>
      </c>
      <c r="BG154" s="29">
        <f t="array" aca="1" ref="BG154" ca="1">IFERROR(SMALL(IF(OFFSET($A154,,BF154+1,,50-BF154-1)="P",COLUMN(OFFSET($A154,,BF154+1,,50-BF154-1)),9^9),1),"")</f>
        <v>387420489</v>
      </c>
      <c r="BH154" s="29" t="str">
        <f t="array" aca="1" ref="BH154" ca="1">IFERROR(SMALL(IF(OFFSET($A154,,BG154,,50-BG154)="",COLUMN(OFFSET($A154,,BG154,,50-BG154)),9^9),1),"")</f>
        <v/>
      </c>
      <c r="BI154" s="30">
        <f t="shared" si="433"/>
        <v>0.5625</v>
      </c>
      <c r="BJ154" s="30">
        <f t="shared" ca="1" si="434"/>
        <v>0.77083333333333326</v>
      </c>
      <c r="BK154" s="30" t="str">
        <f t="shared" ca="1" si="435"/>
        <v/>
      </c>
      <c r="BL154" s="30" t="str">
        <f t="shared" ca="1" si="436"/>
        <v/>
      </c>
    </row>
    <row r="155" spans="1:64" x14ac:dyDescent="0.35">
      <c r="A155" s="16"/>
      <c r="B155" s="10"/>
      <c r="C155" s="11"/>
      <c r="D155" s="11"/>
      <c r="E155" s="11"/>
      <c r="F155" s="11"/>
      <c r="G155" s="11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1"/>
      <c r="AA155" s="11"/>
      <c r="AB155" s="11"/>
      <c r="AC155" s="11"/>
      <c r="AD155" s="11"/>
      <c r="AE155" s="11"/>
      <c r="AF155" s="11"/>
      <c r="AG155" s="11"/>
      <c r="AH155" s="11"/>
      <c r="AI155" s="11"/>
      <c r="AJ155" s="11"/>
      <c r="AK155" s="11"/>
      <c r="AL155" s="11"/>
      <c r="AM155" s="11"/>
      <c r="AN155" s="11"/>
      <c r="AO155" s="11"/>
      <c r="AP155" s="11"/>
      <c r="AQ155" s="11"/>
      <c r="AR155" s="11"/>
      <c r="AS155" s="11"/>
      <c r="AT155" s="11"/>
      <c r="AU155" s="11"/>
      <c r="AV155" s="11"/>
      <c r="AW155" s="13"/>
      <c r="AZ155">
        <f t="shared" si="361"/>
        <v>0</v>
      </c>
      <c r="BA155" s="2"/>
      <c r="BB155" s="2"/>
    </row>
    <row r="156" spans="1:64" x14ac:dyDescent="0.35">
      <c r="A156" s="17"/>
      <c r="B156" s="10">
        <f>SUMPRODUCT(N(B137:B155=$BA$1))</f>
        <v>2</v>
      </c>
      <c r="C156" s="10">
        <f t="shared" ref="C156" si="437">SUMPRODUCT(N(C137:C155=$BA$1))</f>
        <v>2</v>
      </c>
      <c r="D156" s="10">
        <f t="shared" ref="D156" si="438">SUMPRODUCT(N(D137:D155=$BA$1))</f>
        <v>3</v>
      </c>
      <c r="E156" s="10">
        <f t="shared" ref="E156" si="439">SUMPRODUCT(N(E137:E155=$BA$1))</f>
        <v>3</v>
      </c>
      <c r="F156" s="10">
        <f t="shared" ref="F156" si="440">SUMPRODUCT(N(F137:F155=$BA$1))</f>
        <v>3</v>
      </c>
      <c r="G156" s="10">
        <f t="shared" ref="G156" si="441">SUMPRODUCT(N(G137:G155=$BA$1))</f>
        <v>3</v>
      </c>
      <c r="H156" s="10">
        <f t="shared" ref="H156" si="442">SUMPRODUCT(N(H137:H155=$BA$1))</f>
        <v>7</v>
      </c>
      <c r="I156" s="10">
        <f t="shared" ref="I156" si="443">SUMPRODUCT(N(I137:I155=$BA$1))</f>
        <v>7</v>
      </c>
      <c r="J156" s="10">
        <f t="shared" ref="J156" si="444">SUMPRODUCT(N(J137:J155=$BA$1))</f>
        <v>7</v>
      </c>
      <c r="K156" s="10">
        <f t="shared" ref="K156" si="445">SUMPRODUCT(N(K137:K155=$BA$1))</f>
        <v>7</v>
      </c>
      <c r="L156" s="10">
        <f t="shared" ref="L156" si="446">SUMPRODUCT(N(L137:L155=$BA$1))</f>
        <v>7</v>
      </c>
      <c r="M156" s="10">
        <f t="shared" ref="M156" si="447">SUMPRODUCT(N(M137:M155=$BA$1))</f>
        <v>7</v>
      </c>
      <c r="N156" s="10">
        <f t="shared" ref="N156" si="448">SUMPRODUCT(N(N137:N155=$BA$1))</f>
        <v>7</v>
      </c>
      <c r="O156" s="10">
        <f t="shared" ref="O156" si="449">SUMPRODUCT(N(O137:O155=$BA$1))</f>
        <v>7</v>
      </c>
      <c r="P156" s="10">
        <f t="shared" ref="P156" si="450">SUMPRODUCT(N(P137:P155=$BA$1))</f>
        <v>8</v>
      </c>
      <c r="Q156" s="10">
        <f t="shared" ref="Q156" si="451">SUMPRODUCT(N(Q137:Q155=$BA$1))</f>
        <v>8</v>
      </c>
      <c r="R156" s="10">
        <f t="shared" ref="R156" si="452">SUMPRODUCT(N(R137:R155=$BA$1))</f>
        <v>8</v>
      </c>
      <c r="S156" s="10">
        <f t="shared" ref="S156" si="453">SUMPRODUCT(N(S137:S155=$BA$1))</f>
        <v>8</v>
      </c>
      <c r="T156" s="10">
        <f t="shared" ref="T156" si="454">SUMPRODUCT(N(T137:T155=$BA$1))</f>
        <v>9</v>
      </c>
      <c r="U156" s="10">
        <f t="shared" ref="U156" si="455">SUMPRODUCT(N(U137:U155=$BA$1))</f>
        <v>9</v>
      </c>
      <c r="V156" s="10">
        <f t="shared" ref="V156" si="456">SUMPRODUCT(N(V137:V155=$BA$1))</f>
        <v>8</v>
      </c>
      <c r="W156" s="10">
        <f t="shared" ref="W156" si="457">SUMPRODUCT(N(W137:W155=$BA$1))</f>
        <v>7</v>
      </c>
      <c r="X156" s="10">
        <f t="shared" ref="X156" si="458">SUMPRODUCT(N(X137:X155=$BA$1))</f>
        <v>8</v>
      </c>
      <c r="Y156" s="10">
        <f t="shared" ref="Y156" si="459">SUMPRODUCT(N(Y137:Y155=$BA$1))</f>
        <v>8</v>
      </c>
      <c r="Z156" s="10">
        <f t="shared" ref="Z156" si="460">SUMPRODUCT(N(Z137:Z155=$BA$1))</f>
        <v>8</v>
      </c>
      <c r="AA156" s="10">
        <f t="shared" ref="AA156" si="461">SUMPRODUCT(N(AA137:AA155=$BA$1))</f>
        <v>8</v>
      </c>
      <c r="AB156" s="10">
        <f t="shared" ref="AB156" si="462">SUMPRODUCT(N(AB137:AB155=$BA$1))</f>
        <v>8</v>
      </c>
      <c r="AC156" s="10">
        <f t="shared" ref="AC156" si="463">SUMPRODUCT(N(AC137:AC155=$BA$1))</f>
        <v>9</v>
      </c>
      <c r="AD156" s="10">
        <f t="shared" ref="AD156" si="464">SUMPRODUCT(N(AD137:AD155=$BA$1))</f>
        <v>9</v>
      </c>
      <c r="AE156" s="10">
        <f t="shared" ref="AE156" si="465">SUMPRODUCT(N(AE137:AE155=$BA$1))</f>
        <v>9</v>
      </c>
      <c r="AF156" s="10">
        <f t="shared" ref="AF156" si="466">SUMPRODUCT(N(AF137:AF155=$BA$1))</f>
        <v>9</v>
      </c>
      <c r="AG156" s="10">
        <f t="shared" ref="AG156" si="467">SUMPRODUCT(N(AG137:AG155=$BA$1))</f>
        <v>9</v>
      </c>
      <c r="AH156" s="10">
        <f t="shared" ref="AH156" si="468">SUMPRODUCT(N(AH137:AH155=$BA$1))</f>
        <v>9</v>
      </c>
      <c r="AI156" s="10">
        <f t="shared" ref="AI156" si="469">SUMPRODUCT(N(AI137:AI155=$BA$1))</f>
        <v>9</v>
      </c>
      <c r="AJ156" s="10">
        <f t="shared" ref="AJ156" si="470">SUMPRODUCT(N(AJ137:AJ155=$BA$1))</f>
        <v>9</v>
      </c>
      <c r="AK156" s="10">
        <f t="shared" ref="AK156" si="471">SUMPRODUCT(N(AK137:AK155=$BA$1))</f>
        <v>9</v>
      </c>
      <c r="AL156" s="10">
        <f t="shared" ref="AL156" si="472">SUMPRODUCT(N(AL137:AL155=$BA$1))</f>
        <v>9</v>
      </c>
      <c r="AM156" s="10">
        <f t="shared" ref="AM156" si="473">SUMPRODUCT(N(AM137:AM155=$BA$1))</f>
        <v>7</v>
      </c>
      <c r="AN156" s="10">
        <f t="shared" ref="AN156" si="474">SUMPRODUCT(N(AN137:AN155=$BA$1))</f>
        <v>3</v>
      </c>
      <c r="AO156" s="10">
        <f t="shared" ref="AO156" si="475">SUMPRODUCT(N(AO137:AO155=$BA$1))</f>
        <v>3</v>
      </c>
      <c r="AP156" s="10">
        <f t="shared" ref="AP156" si="476">SUMPRODUCT(N(AP137:AP155=$BA$1))</f>
        <v>0</v>
      </c>
      <c r="AQ156" s="10">
        <f t="shared" ref="AQ156" si="477">SUMPRODUCT(N(AQ137:AQ155=$BA$1))</f>
        <v>0</v>
      </c>
      <c r="AR156" s="10">
        <f t="shared" ref="AR156" si="478">SUMPRODUCT(N(AR137:AR155=$BA$1))</f>
        <v>0</v>
      </c>
      <c r="AS156" s="10">
        <f t="shared" ref="AS156" si="479">SUMPRODUCT(N(AS137:AS155=$BA$1))</f>
        <v>0</v>
      </c>
      <c r="AT156" s="10">
        <f t="shared" ref="AT156" si="480">SUMPRODUCT(N(AT137:AT155=$BA$1))</f>
        <v>0</v>
      </c>
      <c r="AU156" s="10">
        <f t="shared" ref="AU156" si="481">SUMPRODUCT(N(AU137:AU155=$BA$1))</f>
        <v>0</v>
      </c>
      <c r="AV156" s="10">
        <f t="shared" ref="AV156" si="482">SUMPRODUCT(N(AV137:AV155=$BA$1))</f>
        <v>0</v>
      </c>
      <c r="AW156" s="10">
        <f t="shared" ref="AW156" si="483">SUMPRODUCT(N(AW137:AW155=$BA$1))</f>
        <v>0</v>
      </c>
      <c r="AZ156">
        <f t="shared" si="361"/>
        <v>0</v>
      </c>
      <c r="BA156" s="2"/>
      <c r="BB156" s="2"/>
    </row>
  </sheetData>
  <mergeCells count="170">
    <mergeCell ref="AL135:AM135"/>
    <mergeCell ref="AN135:AO135"/>
    <mergeCell ref="AP135:AQ135"/>
    <mergeCell ref="AR135:AS135"/>
    <mergeCell ref="AT135:AU135"/>
    <mergeCell ref="AV135:AW135"/>
    <mergeCell ref="Z135:AA135"/>
    <mergeCell ref="AB135:AC135"/>
    <mergeCell ref="AD135:AE135"/>
    <mergeCell ref="AF135:AG135"/>
    <mergeCell ref="AH135:AI135"/>
    <mergeCell ref="AJ135:AK135"/>
    <mergeCell ref="N135:O135"/>
    <mergeCell ref="P135:Q135"/>
    <mergeCell ref="R135:S135"/>
    <mergeCell ref="T135:U135"/>
    <mergeCell ref="V135:W135"/>
    <mergeCell ref="X135:Y135"/>
    <mergeCell ref="B135:C135"/>
    <mergeCell ref="D135:E135"/>
    <mergeCell ref="F135:G135"/>
    <mergeCell ref="H135:I135"/>
    <mergeCell ref="J135:K135"/>
    <mergeCell ref="L135:M135"/>
    <mergeCell ref="AL113:AM113"/>
    <mergeCell ref="AN113:AO113"/>
    <mergeCell ref="AP113:AQ113"/>
    <mergeCell ref="AR113:AS113"/>
    <mergeCell ref="AT113:AU113"/>
    <mergeCell ref="AV113:AW113"/>
    <mergeCell ref="Z113:AA113"/>
    <mergeCell ref="AB113:AC113"/>
    <mergeCell ref="AD113:AE113"/>
    <mergeCell ref="AF113:AG113"/>
    <mergeCell ref="AH113:AI113"/>
    <mergeCell ref="AJ113:AK113"/>
    <mergeCell ref="N113:O113"/>
    <mergeCell ref="P113:Q113"/>
    <mergeCell ref="R113:S113"/>
    <mergeCell ref="T113:U113"/>
    <mergeCell ref="V113:W113"/>
    <mergeCell ref="X113:Y113"/>
    <mergeCell ref="B113:C113"/>
    <mergeCell ref="D113:E113"/>
    <mergeCell ref="F113:G113"/>
    <mergeCell ref="H113:I113"/>
    <mergeCell ref="J113:K113"/>
    <mergeCell ref="L113:M113"/>
    <mergeCell ref="AL91:AM91"/>
    <mergeCell ref="AN91:AO91"/>
    <mergeCell ref="AP91:AQ91"/>
    <mergeCell ref="AR91:AS91"/>
    <mergeCell ref="AT91:AU91"/>
    <mergeCell ref="AV91:AW91"/>
    <mergeCell ref="Z91:AA91"/>
    <mergeCell ref="AB91:AC91"/>
    <mergeCell ref="AD91:AE91"/>
    <mergeCell ref="AF91:AG91"/>
    <mergeCell ref="AH91:AI91"/>
    <mergeCell ref="AJ91:AK91"/>
    <mergeCell ref="N91:O91"/>
    <mergeCell ref="P91:Q91"/>
    <mergeCell ref="R91:S91"/>
    <mergeCell ref="T91:U91"/>
    <mergeCell ref="V91:W91"/>
    <mergeCell ref="X91:Y91"/>
    <mergeCell ref="B91:C91"/>
    <mergeCell ref="D91:E91"/>
    <mergeCell ref="F91:G91"/>
    <mergeCell ref="H91:I91"/>
    <mergeCell ref="J91:K91"/>
    <mergeCell ref="L91:M91"/>
    <mergeCell ref="AL69:AM69"/>
    <mergeCell ref="AN69:AO69"/>
    <mergeCell ref="AP69:AQ69"/>
    <mergeCell ref="AR69:AS69"/>
    <mergeCell ref="AT69:AU69"/>
    <mergeCell ref="AV69:AW69"/>
    <mergeCell ref="Z69:AA69"/>
    <mergeCell ref="AB69:AC69"/>
    <mergeCell ref="AD69:AE69"/>
    <mergeCell ref="AF69:AG69"/>
    <mergeCell ref="AH69:AI69"/>
    <mergeCell ref="AJ69:AK69"/>
    <mergeCell ref="N69:O69"/>
    <mergeCell ref="P69:Q69"/>
    <mergeCell ref="R69:S69"/>
    <mergeCell ref="T69:U69"/>
    <mergeCell ref="V69:W69"/>
    <mergeCell ref="X69:Y69"/>
    <mergeCell ref="B69:C69"/>
    <mergeCell ref="D69:E69"/>
    <mergeCell ref="F69:G69"/>
    <mergeCell ref="H69:I69"/>
    <mergeCell ref="J69:K69"/>
    <mergeCell ref="L69:M69"/>
    <mergeCell ref="AL47:AM47"/>
    <mergeCell ref="AN47:AO47"/>
    <mergeCell ref="AP47:AQ47"/>
    <mergeCell ref="AR47:AS47"/>
    <mergeCell ref="AT47:AU47"/>
    <mergeCell ref="AV47:AW47"/>
    <mergeCell ref="Z47:AA47"/>
    <mergeCell ref="AB47:AC47"/>
    <mergeCell ref="AD47:AE47"/>
    <mergeCell ref="AF47:AG47"/>
    <mergeCell ref="AH47:AI47"/>
    <mergeCell ref="AJ47:AK47"/>
    <mergeCell ref="N47:O47"/>
    <mergeCell ref="P47:Q47"/>
    <mergeCell ref="R47:S47"/>
    <mergeCell ref="T47:U47"/>
    <mergeCell ref="V47:W47"/>
    <mergeCell ref="X47:Y47"/>
    <mergeCell ref="B47:C47"/>
    <mergeCell ref="D47:E47"/>
    <mergeCell ref="F47:G47"/>
    <mergeCell ref="H47:I47"/>
    <mergeCell ref="J47:K47"/>
    <mergeCell ref="L47:M47"/>
    <mergeCell ref="AL25:AM25"/>
    <mergeCell ref="AN25:AO25"/>
    <mergeCell ref="AP25:AQ25"/>
    <mergeCell ref="AR25:AS25"/>
    <mergeCell ref="AT25:AU25"/>
    <mergeCell ref="AV25:AW25"/>
    <mergeCell ref="Z25:AA25"/>
    <mergeCell ref="AB25:AC25"/>
    <mergeCell ref="AD25:AE25"/>
    <mergeCell ref="AF25:AG25"/>
    <mergeCell ref="AH25:AI25"/>
    <mergeCell ref="AJ25:AK25"/>
    <mergeCell ref="B25:C25"/>
    <mergeCell ref="D25:E25"/>
    <mergeCell ref="F25:G25"/>
    <mergeCell ref="H25:I25"/>
    <mergeCell ref="J25:K25"/>
    <mergeCell ref="L25:M25"/>
    <mergeCell ref="AD3:AE3"/>
    <mergeCell ref="AF3:AG3"/>
    <mergeCell ref="AH3:AI3"/>
    <mergeCell ref="R3:S3"/>
    <mergeCell ref="T3:U3"/>
    <mergeCell ref="V3:W3"/>
    <mergeCell ref="X3:Y3"/>
    <mergeCell ref="Z3:AA3"/>
    <mergeCell ref="AB3:AC3"/>
    <mergeCell ref="N25:O25"/>
    <mergeCell ref="P25:Q25"/>
    <mergeCell ref="R25:S25"/>
    <mergeCell ref="T25:U25"/>
    <mergeCell ref="V25:W25"/>
    <mergeCell ref="X25:Y25"/>
    <mergeCell ref="A1:A2"/>
    <mergeCell ref="B1:AW2"/>
    <mergeCell ref="B3:C3"/>
    <mergeCell ref="D3:E3"/>
    <mergeCell ref="F3:G3"/>
    <mergeCell ref="H3:I3"/>
    <mergeCell ref="J3:K3"/>
    <mergeCell ref="L3:M3"/>
    <mergeCell ref="N3:O3"/>
    <mergeCell ref="P3:Q3"/>
    <mergeCell ref="AV3:AW3"/>
    <mergeCell ref="AJ3:AK3"/>
    <mergeCell ref="AL3:AM3"/>
    <mergeCell ref="AN3:AO3"/>
    <mergeCell ref="AP3:AQ3"/>
    <mergeCell ref="AR3:AS3"/>
    <mergeCell ref="AT3:AU3"/>
  </mergeCells>
  <conditionalFormatting sqref="A23:BB23 A4:BC22 BD4 A1:BD3 A24:BD1048576 BE1:XFD1048576">
    <cfRule type="cellIs" dxfId="2" priority="1" operator="equal">
      <formula>$BC$1</formula>
    </cfRule>
    <cfRule type="cellIs" dxfId="1" priority="2" operator="equal">
      <formula>$BB$1</formula>
    </cfRule>
    <cfRule type="cellIs" dxfId="0" priority="3" operator="equal">
      <formula>$BA$1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"/>
  <sheetViews>
    <sheetView topLeftCell="AA1" workbookViewId="0">
      <selection sqref="A1:AW1"/>
    </sheetView>
  </sheetViews>
  <sheetFormatPr baseColWidth="10" defaultColWidth="6.08984375" defaultRowHeight="14.5" x14ac:dyDescent="0.35"/>
  <sheetData>
    <row r="1" spans="1:49" x14ac:dyDescent="0.3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W1">
        <v>23</v>
      </c>
      <c r="X1">
        <v>24</v>
      </c>
      <c r="Y1">
        <v>25</v>
      </c>
      <c r="Z1">
        <v>26</v>
      </c>
      <c r="AA1">
        <v>27</v>
      </c>
      <c r="AB1">
        <v>28</v>
      </c>
      <c r="AC1">
        <v>29</v>
      </c>
      <c r="AD1">
        <v>30</v>
      </c>
      <c r="AE1">
        <v>31</v>
      </c>
      <c r="AF1">
        <v>32</v>
      </c>
      <c r="AG1">
        <v>33</v>
      </c>
      <c r="AH1">
        <v>34</v>
      </c>
      <c r="AI1">
        <v>35</v>
      </c>
      <c r="AJ1">
        <v>36</v>
      </c>
      <c r="AK1">
        <v>37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  <c r="AU1">
        <v>47</v>
      </c>
      <c r="AV1">
        <v>48</v>
      </c>
      <c r="AW1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ACTIVITÉ 2019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</dc:creator>
  <cp:lastModifiedBy>Michel</cp:lastModifiedBy>
  <dcterms:created xsi:type="dcterms:W3CDTF">2018-06-07T11:27:23Z</dcterms:created>
  <dcterms:modified xsi:type="dcterms:W3CDTF">2018-10-30T15:18:05Z</dcterms:modified>
</cp:coreProperties>
</file>