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ernando.delgado\Desktop\"/>
    </mc:Choice>
  </mc:AlternateContent>
  <xr:revisionPtr revIDLastSave="0" documentId="13_ncr:1_{50913E65-81D1-4A9D-9121-9D049F63851C}" xr6:coauthVersionLast="47" xr6:coauthVersionMax="47" xr10:uidLastSave="{00000000-0000-0000-0000-000000000000}"/>
  <bookViews>
    <workbookView xWindow="-108" yWindow="-108" windowWidth="23256" windowHeight="13896" xr2:uid="{8DAB30FF-68DE-42F4-A821-D465E0882853}"/>
  </bookViews>
  <sheets>
    <sheet name="SAISI" sheetId="1" r:id="rId1"/>
    <sheet name="ARCHIVE" sheetId="17" r:id="rId2"/>
    <sheet name="PARAMETRE" sheetId="4" r:id="rId3"/>
    <sheet name="Fournisseur" sheetId="7" r:id="rId4"/>
    <sheet name="Equipement" sheetId="10" r:id="rId5"/>
    <sheet name="contract maint" sheetId="8" r:id="rId6"/>
    <sheet name="Analyse depense" sheetId="1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2" l="1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2" i="12"/>
  <c r="F53" i="12"/>
  <c r="F54" i="12"/>
  <c r="F55" i="12"/>
  <c r="F56" i="12"/>
  <c r="F57" i="12"/>
  <c r="F59" i="12"/>
  <c r="F60" i="12"/>
  <c r="F61" i="12"/>
  <c r="F62" i="12"/>
  <c r="F63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3" i="12"/>
  <c r="G5" i="12"/>
  <c r="H5" i="12"/>
  <c r="I5" i="12"/>
  <c r="J5" i="12"/>
  <c r="K5" i="12"/>
  <c r="L5" i="12"/>
  <c r="M5" i="12"/>
  <c r="N5" i="12"/>
  <c r="O5" i="12"/>
  <c r="P5" i="12"/>
  <c r="Q5" i="12"/>
  <c r="G6" i="12"/>
  <c r="H6" i="12"/>
  <c r="I6" i="12"/>
  <c r="J6" i="12"/>
  <c r="K6" i="12"/>
  <c r="L6" i="12"/>
  <c r="M6" i="12"/>
  <c r="N6" i="12"/>
  <c r="O6" i="12"/>
  <c r="P6" i="12"/>
  <c r="Q6" i="12"/>
  <c r="G7" i="12"/>
  <c r="H7" i="12"/>
  <c r="I7" i="12"/>
  <c r="J7" i="12"/>
  <c r="K7" i="12"/>
  <c r="L7" i="12"/>
  <c r="M7" i="12"/>
  <c r="N7" i="12"/>
  <c r="O7" i="12"/>
  <c r="P7" i="12"/>
  <c r="Q7" i="12"/>
  <c r="G8" i="12"/>
  <c r="H8" i="12"/>
  <c r="I8" i="12"/>
  <c r="J8" i="12"/>
  <c r="K8" i="12"/>
  <c r="L8" i="12"/>
  <c r="M8" i="12"/>
  <c r="N8" i="12"/>
  <c r="O8" i="12"/>
  <c r="P8" i="12"/>
  <c r="Q8" i="12"/>
  <c r="G9" i="12"/>
  <c r="H9" i="12"/>
  <c r="I9" i="12"/>
  <c r="J9" i="12"/>
  <c r="K9" i="12"/>
  <c r="L9" i="12"/>
  <c r="M9" i="12"/>
  <c r="N9" i="12"/>
  <c r="O9" i="12"/>
  <c r="P9" i="12"/>
  <c r="Q9" i="12"/>
  <c r="G10" i="12"/>
  <c r="H10" i="12"/>
  <c r="I10" i="12"/>
  <c r="J10" i="12"/>
  <c r="K10" i="12"/>
  <c r="L10" i="12"/>
  <c r="M10" i="12"/>
  <c r="N10" i="12"/>
  <c r="O10" i="12"/>
  <c r="P10" i="12"/>
  <c r="Q10" i="12"/>
  <c r="G11" i="12"/>
  <c r="H11" i="12"/>
  <c r="I11" i="12"/>
  <c r="J11" i="12"/>
  <c r="K11" i="12"/>
  <c r="L11" i="12"/>
  <c r="M11" i="12"/>
  <c r="N11" i="12"/>
  <c r="O11" i="12"/>
  <c r="P11" i="12"/>
  <c r="Q11" i="12"/>
  <c r="G12" i="12"/>
  <c r="H12" i="12"/>
  <c r="I12" i="12"/>
  <c r="J12" i="12"/>
  <c r="K12" i="12"/>
  <c r="L12" i="12"/>
  <c r="M12" i="12"/>
  <c r="N12" i="12"/>
  <c r="O12" i="12"/>
  <c r="P12" i="12"/>
  <c r="Q12" i="12"/>
  <c r="G13" i="12"/>
  <c r="H13" i="12"/>
  <c r="I13" i="12"/>
  <c r="J13" i="12"/>
  <c r="K13" i="12"/>
  <c r="L13" i="12"/>
  <c r="M13" i="12"/>
  <c r="N13" i="12"/>
  <c r="O13" i="12"/>
  <c r="P13" i="12"/>
  <c r="Q13" i="12"/>
  <c r="G14" i="12"/>
  <c r="H14" i="12"/>
  <c r="I14" i="12"/>
  <c r="J14" i="12"/>
  <c r="K14" i="12"/>
  <c r="L14" i="12"/>
  <c r="M14" i="12"/>
  <c r="N14" i="12"/>
  <c r="O14" i="12"/>
  <c r="P14" i="12"/>
  <c r="Q14" i="12"/>
  <c r="G15" i="12"/>
  <c r="H15" i="12"/>
  <c r="I15" i="12"/>
  <c r="J15" i="12"/>
  <c r="K15" i="12"/>
  <c r="L15" i="12"/>
  <c r="M15" i="12"/>
  <c r="N15" i="12"/>
  <c r="O15" i="12"/>
  <c r="P15" i="12"/>
  <c r="Q15" i="12"/>
  <c r="G16" i="12"/>
  <c r="H16" i="12"/>
  <c r="I16" i="12"/>
  <c r="J16" i="12"/>
  <c r="K16" i="12"/>
  <c r="L16" i="12"/>
  <c r="M16" i="12"/>
  <c r="N16" i="12"/>
  <c r="O16" i="12"/>
  <c r="P16" i="12"/>
  <c r="Q16" i="12"/>
  <c r="G17" i="12"/>
  <c r="H17" i="12"/>
  <c r="I17" i="12"/>
  <c r="J17" i="12"/>
  <c r="K17" i="12"/>
  <c r="L17" i="12"/>
  <c r="M17" i="12"/>
  <c r="N17" i="12"/>
  <c r="O17" i="12"/>
  <c r="P17" i="12"/>
  <c r="Q17" i="12"/>
  <c r="G18" i="12"/>
  <c r="H18" i="12"/>
  <c r="I18" i="12"/>
  <c r="J18" i="12"/>
  <c r="K18" i="12"/>
  <c r="L18" i="12"/>
  <c r="M18" i="12"/>
  <c r="N18" i="12"/>
  <c r="O18" i="12"/>
  <c r="P18" i="12"/>
  <c r="Q18" i="12"/>
  <c r="G20" i="12"/>
  <c r="H20" i="12"/>
  <c r="I20" i="12"/>
  <c r="J20" i="12"/>
  <c r="K20" i="12"/>
  <c r="L20" i="12"/>
  <c r="M20" i="12"/>
  <c r="N20" i="12"/>
  <c r="O20" i="12"/>
  <c r="P20" i="12"/>
  <c r="Q20" i="12"/>
  <c r="G21" i="12"/>
  <c r="H21" i="12"/>
  <c r="I21" i="12"/>
  <c r="J21" i="12"/>
  <c r="K21" i="12"/>
  <c r="L21" i="12"/>
  <c r="M21" i="12"/>
  <c r="N21" i="12"/>
  <c r="O21" i="12"/>
  <c r="P21" i="12"/>
  <c r="Q21" i="12"/>
  <c r="G22" i="12"/>
  <c r="H22" i="12"/>
  <c r="I22" i="12"/>
  <c r="J22" i="12"/>
  <c r="K22" i="12"/>
  <c r="L22" i="12"/>
  <c r="M22" i="12"/>
  <c r="N22" i="12"/>
  <c r="O22" i="12"/>
  <c r="P22" i="12"/>
  <c r="Q22" i="12"/>
  <c r="G23" i="12"/>
  <c r="H23" i="12"/>
  <c r="I23" i="12"/>
  <c r="J23" i="12"/>
  <c r="K23" i="12"/>
  <c r="L23" i="12"/>
  <c r="M23" i="12"/>
  <c r="N23" i="12"/>
  <c r="O23" i="12"/>
  <c r="P23" i="12"/>
  <c r="Q23" i="12"/>
  <c r="G24" i="12"/>
  <c r="H24" i="12"/>
  <c r="I24" i="12"/>
  <c r="J24" i="12"/>
  <c r="K24" i="12"/>
  <c r="L24" i="12"/>
  <c r="M24" i="12"/>
  <c r="N24" i="12"/>
  <c r="O24" i="12"/>
  <c r="P24" i="12"/>
  <c r="Q24" i="12"/>
  <c r="G25" i="12"/>
  <c r="H25" i="12"/>
  <c r="I25" i="12"/>
  <c r="J25" i="12"/>
  <c r="K25" i="12"/>
  <c r="L25" i="12"/>
  <c r="M25" i="12"/>
  <c r="N25" i="12"/>
  <c r="O25" i="12"/>
  <c r="P25" i="12"/>
  <c r="Q25" i="12"/>
  <c r="G26" i="12"/>
  <c r="H26" i="12"/>
  <c r="I26" i="12"/>
  <c r="J26" i="12"/>
  <c r="K26" i="12"/>
  <c r="L26" i="12"/>
  <c r="M26" i="12"/>
  <c r="N26" i="12"/>
  <c r="O26" i="12"/>
  <c r="P26" i="12"/>
  <c r="Q26" i="12"/>
  <c r="G27" i="12"/>
  <c r="H27" i="12"/>
  <c r="I27" i="12"/>
  <c r="J27" i="12"/>
  <c r="K27" i="12"/>
  <c r="L27" i="12"/>
  <c r="M27" i="12"/>
  <c r="N27" i="12"/>
  <c r="O27" i="12"/>
  <c r="P27" i="12"/>
  <c r="Q27" i="12"/>
  <c r="G28" i="12"/>
  <c r="H28" i="12"/>
  <c r="I28" i="12"/>
  <c r="J28" i="12"/>
  <c r="K28" i="12"/>
  <c r="L28" i="12"/>
  <c r="M28" i="12"/>
  <c r="N28" i="12"/>
  <c r="O28" i="12"/>
  <c r="P28" i="12"/>
  <c r="Q28" i="12"/>
  <c r="G29" i="12"/>
  <c r="H29" i="12"/>
  <c r="I29" i="12"/>
  <c r="J29" i="12"/>
  <c r="K29" i="12"/>
  <c r="L29" i="12"/>
  <c r="M29" i="12"/>
  <c r="N29" i="12"/>
  <c r="O29" i="12"/>
  <c r="P29" i="12"/>
  <c r="Q29" i="12"/>
  <c r="G30" i="12"/>
  <c r="H30" i="12"/>
  <c r="I30" i="12"/>
  <c r="J30" i="12"/>
  <c r="K30" i="12"/>
  <c r="L30" i="12"/>
  <c r="M30" i="12"/>
  <c r="N30" i="12"/>
  <c r="O30" i="12"/>
  <c r="P30" i="12"/>
  <c r="Q30" i="12"/>
  <c r="G31" i="12"/>
  <c r="H31" i="12"/>
  <c r="I31" i="12"/>
  <c r="J31" i="12"/>
  <c r="K31" i="12"/>
  <c r="L31" i="12"/>
  <c r="M31" i="12"/>
  <c r="N31" i="12"/>
  <c r="O31" i="12"/>
  <c r="P31" i="12"/>
  <c r="Q31" i="12"/>
  <c r="G32" i="12"/>
  <c r="H32" i="12"/>
  <c r="I32" i="12"/>
  <c r="J32" i="12"/>
  <c r="K32" i="12"/>
  <c r="L32" i="12"/>
  <c r="M32" i="12"/>
  <c r="N32" i="12"/>
  <c r="O32" i="12"/>
  <c r="P32" i="12"/>
  <c r="Q32" i="12"/>
  <c r="G33" i="12"/>
  <c r="H33" i="12"/>
  <c r="I33" i="12"/>
  <c r="J33" i="12"/>
  <c r="K33" i="12"/>
  <c r="L33" i="12"/>
  <c r="M33" i="12"/>
  <c r="N33" i="12"/>
  <c r="O33" i="12"/>
  <c r="P33" i="12"/>
  <c r="Q33" i="12"/>
  <c r="G34" i="12"/>
  <c r="H34" i="12"/>
  <c r="I34" i="12"/>
  <c r="J34" i="12"/>
  <c r="K34" i="12"/>
  <c r="L34" i="12"/>
  <c r="M34" i="12"/>
  <c r="N34" i="12"/>
  <c r="O34" i="12"/>
  <c r="P34" i="12"/>
  <c r="Q34" i="12"/>
  <c r="G35" i="12"/>
  <c r="H35" i="12"/>
  <c r="I35" i="12"/>
  <c r="J35" i="12"/>
  <c r="K35" i="12"/>
  <c r="L35" i="12"/>
  <c r="M35" i="12"/>
  <c r="N35" i="12"/>
  <c r="O35" i="12"/>
  <c r="P35" i="12"/>
  <c r="Q35" i="12"/>
  <c r="G36" i="12"/>
  <c r="H36" i="12"/>
  <c r="I36" i="12"/>
  <c r="J36" i="12"/>
  <c r="K36" i="12"/>
  <c r="L36" i="12"/>
  <c r="M36" i="12"/>
  <c r="N36" i="12"/>
  <c r="O36" i="12"/>
  <c r="P36" i="12"/>
  <c r="Q36" i="12"/>
  <c r="G37" i="12"/>
  <c r="H37" i="12"/>
  <c r="I37" i="12"/>
  <c r="J37" i="12"/>
  <c r="K37" i="12"/>
  <c r="L37" i="12"/>
  <c r="M37" i="12"/>
  <c r="N37" i="12"/>
  <c r="O37" i="12"/>
  <c r="P37" i="12"/>
  <c r="Q37" i="12"/>
  <c r="G38" i="12"/>
  <c r="H38" i="12"/>
  <c r="I38" i="12"/>
  <c r="J38" i="12"/>
  <c r="K38" i="12"/>
  <c r="L38" i="12"/>
  <c r="M38" i="12"/>
  <c r="N38" i="12"/>
  <c r="O38" i="12"/>
  <c r="P38" i="12"/>
  <c r="Q38" i="12"/>
  <c r="G39" i="12"/>
  <c r="H39" i="12"/>
  <c r="I39" i="12"/>
  <c r="J39" i="12"/>
  <c r="K39" i="12"/>
  <c r="L39" i="12"/>
  <c r="M39" i="12"/>
  <c r="N39" i="12"/>
  <c r="O39" i="12"/>
  <c r="P39" i="12"/>
  <c r="Q39" i="12"/>
  <c r="G40" i="12"/>
  <c r="H40" i="12"/>
  <c r="I40" i="12"/>
  <c r="J40" i="12"/>
  <c r="K40" i="12"/>
  <c r="L40" i="12"/>
  <c r="M40" i="12"/>
  <c r="N40" i="12"/>
  <c r="O40" i="12"/>
  <c r="P40" i="12"/>
  <c r="Q40" i="12"/>
  <c r="G41" i="12"/>
  <c r="H41" i="12"/>
  <c r="I41" i="12"/>
  <c r="J41" i="12"/>
  <c r="K41" i="12"/>
  <c r="L41" i="12"/>
  <c r="M41" i="12"/>
  <c r="N41" i="12"/>
  <c r="O41" i="12"/>
  <c r="P41" i="12"/>
  <c r="Q41" i="12"/>
  <c r="G42" i="12"/>
  <c r="H42" i="12"/>
  <c r="I42" i="12"/>
  <c r="J42" i="12"/>
  <c r="K42" i="12"/>
  <c r="L42" i="12"/>
  <c r="M42" i="12"/>
  <c r="N42" i="12"/>
  <c r="O42" i="12"/>
  <c r="P42" i="12"/>
  <c r="Q42" i="12"/>
  <c r="G43" i="12"/>
  <c r="H43" i="12"/>
  <c r="I43" i="12"/>
  <c r="J43" i="12"/>
  <c r="K43" i="12"/>
  <c r="L43" i="12"/>
  <c r="M43" i="12"/>
  <c r="N43" i="12"/>
  <c r="O43" i="12"/>
  <c r="P43" i="12"/>
  <c r="Q43" i="12"/>
  <c r="G44" i="12"/>
  <c r="H44" i="12"/>
  <c r="I44" i="12"/>
  <c r="J44" i="12"/>
  <c r="K44" i="12"/>
  <c r="L44" i="12"/>
  <c r="M44" i="12"/>
  <c r="N44" i="12"/>
  <c r="O44" i="12"/>
  <c r="P44" i="12"/>
  <c r="Q44" i="12"/>
  <c r="G45" i="12"/>
  <c r="H45" i="12"/>
  <c r="I45" i="12"/>
  <c r="J45" i="12"/>
  <c r="K45" i="12"/>
  <c r="L45" i="12"/>
  <c r="M45" i="12"/>
  <c r="N45" i="12"/>
  <c r="O45" i="12"/>
  <c r="P45" i="12"/>
  <c r="Q45" i="12"/>
  <c r="G46" i="12"/>
  <c r="H46" i="12"/>
  <c r="I46" i="12"/>
  <c r="J46" i="12"/>
  <c r="K46" i="12"/>
  <c r="L46" i="12"/>
  <c r="M46" i="12"/>
  <c r="N46" i="12"/>
  <c r="O46" i="12"/>
  <c r="P46" i="12"/>
  <c r="Q46" i="12"/>
  <c r="G47" i="12"/>
  <c r="H47" i="12"/>
  <c r="I47" i="12"/>
  <c r="J47" i="12"/>
  <c r="K47" i="12"/>
  <c r="L47" i="12"/>
  <c r="M47" i="12"/>
  <c r="N47" i="12"/>
  <c r="O47" i="12"/>
  <c r="P47" i="12"/>
  <c r="Q47" i="12"/>
  <c r="G48" i="12"/>
  <c r="H48" i="12"/>
  <c r="I48" i="12"/>
  <c r="J48" i="12"/>
  <c r="K48" i="12"/>
  <c r="L48" i="12"/>
  <c r="M48" i="12"/>
  <c r="N48" i="12"/>
  <c r="O48" i="12"/>
  <c r="P48" i="12"/>
  <c r="Q48" i="12"/>
  <c r="G49" i="12"/>
  <c r="H49" i="12"/>
  <c r="I49" i="12"/>
  <c r="J49" i="12"/>
  <c r="K49" i="12"/>
  <c r="L49" i="12"/>
  <c r="M49" i="12"/>
  <c r="N49" i="12"/>
  <c r="O49" i="12"/>
  <c r="P49" i="12"/>
  <c r="Q49" i="12"/>
  <c r="G50" i="12"/>
  <c r="H50" i="12"/>
  <c r="I50" i="12"/>
  <c r="J50" i="12"/>
  <c r="K50" i="12"/>
  <c r="L50" i="12"/>
  <c r="M50" i="12"/>
  <c r="N50" i="12"/>
  <c r="O50" i="12"/>
  <c r="P50" i="12"/>
  <c r="Q50" i="12"/>
  <c r="G52" i="12"/>
  <c r="H52" i="12"/>
  <c r="I52" i="12"/>
  <c r="J52" i="12"/>
  <c r="K52" i="12"/>
  <c r="L52" i="12"/>
  <c r="M52" i="12"/>
  <c r="N52" i="12"/>
  <c r="O52" i="12"/>
  <c r="P52" i="12"/>
  <c r="Q52" i="12"/>
  <c r="G53" i="12"/>
  <c r="H53" i="12"/>
  <c r="I53" i="12"/>
  <c r="J53" i="12"/>
  <c r="K53" i="12"/>
  <c r="L53" i="12"/>
  <c r="M53" i="12"/>
  <c r="N53" i="12"/>
  <c r="O53" i="12"/>
  <c r="P53" i="12"/>
  <c r="Q53" i="12"/>
  <c r="G54" i="12"/>
  <c r="H54" i="12"/>
  <c r="I54" i="12"/>
  <c r="J54" i="12"/>
  <c r="K54" i="12"/>
  <c r="L54" i="12"/>
  <c r="M54" i="12"/>
  <c r="N54" i="12"/>
  <c r="O54" i="12"/>
  <c r="P54" i="12"/>
  <c r="Q54" i="12"/>
  <c r="G55" i="12"/>
  <c r="H55" i="12"/>
  <c r="I55" i="12"/>
  <c r="J55" i="12"/>
  <c r="K55" i="12"/>
  <c r="L55" i="12"/>
  <c r="M55" i="12"/>
  <c r="N55" i="12"/>
  <c r="O55" i="12"/>
  <c r="P55" i="12"/>
  <c r="Q55" i="12"/>
  <c r="G56" i="12"/>
  <c r="H56" i="12"/>
  <c r="I56" i="12"/>
  <c r="J56" i="12"/>
  <c r="K56" i="12"/>
  <c r="L56" i="12"/>
  <c r="M56" i="12"/>
  <c r="N56" i="12"/>
  <c r="O56" i="12"/>
  <c r="P56" i="12"/>
  <c r="Q56" i="12"/>
  <c r="G57" i="12"/>
  <c r="H57" i="12"/>
  <c r="I57" i="12"/>
  <c r="J57" i="12"/>
  <c r="K57" i="12"/>
  <c r="L57" i="12"/>
  <c r="M57" i="12"/>
  <c r="N57" i="12"/>
  <c r="O57" i="12"/>
  <c r="P57" i="12"/>
  <c r="Q57" i="12"/>
  <c r="G59" i="12"/>
  <c r="H59" i="12"/>
  <c r="I59" i="12"/>
  <c r="J59" i="12"/>
  <c r="K59" i="12"/>
  <c r="L59" i="12"/>
  <c r="M59" i="12"/>
  <c r="N59" i="12"/>
  <c r="O59" i="12"/>
  <c r="P59" i="12"/>
  <c r="Q59" i="12"/>
  <c r="G60" i="12"/>
  <c r="H60" i="12"/>
  <c r="I60" i="12"/>
  <c r="J60" i="12"/>
  <c r="K60" i="12"/>
  <c r="L60" i="12"/>
  <c r="M60" i="12"/>
  <c r="N60" i="12"/>
  <c r="O60" i="12"/>
  <c r="P60" i="12"/>
  <c r="Q60" i="12"/>
  <c r="G61" i="12"/>
  <c r="H61" i="12"/>
  <c r="I61" i="12"/>
  <c r="J61" i="12"/>
  <c r="K61" i="12"/>
  <c r="L61" i="12"/>
  <c r="M61" i="12"/>
  <c r="N61" i="12"/>
  <c r="O61" i="12"/>
  <c r="P61" i="12"/>
  <c r="Q61" i="12"/>
  <c r="G62" i="12"/>
  <c r="H62" i="12"/>
  <c r="I62" i="12"/>
  <c r="J62" i="12"/>
  <c r="K62" i="12"/>
  <c r="L62" i="12"/>
  <c r="M62" i="12"/>
  <c r="N62" i="12"/>
  <c r="O62" i="12"/>
  <c r="P62" i="12"/>
  <c r="Q62" i="12"/>
  <c r="G63" i="12"/>
  <c r="H63" i="12"/>
  <c r="I63" i="12"/>
  <c r="J63" i="12"/>
  <c r="K63" i="12"/>
  <c r="L63" i="12"/>
  <c r="M63" i="12"/>
  <c r="N63" i="12"/>
  <c r="O63" i="12"/>
  <c r="P63" i="12"/>
  <c r="Q63" i="12"/>
  <c r="L64" i="12"/>
  <c r="G65" i="12"/>
  <c r="H65" i="12"/>
  <c r="I65" i="12"/>
  <c r="J65" i="12"/>
  <c r="K65" i="12"/>
  <c r="L65" i="12"/>
  <c r="M65" i="12"/>
  <c r="N65" i="12"/>
  <c r="O65" i="12"/>
  <c r="P65" i="12"/>
  <c r="Q65" i="12"/>
  <c r="G66" i="12"/>
  <c r="H66" i="12"/>
  <c r="I66" i="12"/>
  <c r="J66" i="12"/>
  <c r="K66" i="12"/>
  <c r="L66" i="12"/>
  <c r="M66" i="12"/>
  <c r="N66" i="12"/>
  <c r="O66" i="12"/>
  <c r="P66" i="12"/>
  <c r="Q66" i="12"/>
  <c r="G67" i="12"/>
  <c r="H67" i="12"/>
  <c r="I67" i="12"/>
  <c r="J67" i="12"/>
  <c r="K67" i="12"/>
  <c r="L67" i="12"/>
  <c r="M67" i="12"/>
  <c r="N67" i="12"/>
  <c r="O67" i="12"/>
  <c r="P67" i="12"/>
  <c r="Q67" i="12"/>
  <c r="G68" i="12"/>
  <c r="H68" i="12"/>
  <c r="I68" i="12"/>
  <c r="J68" i="12"/>
  <c r="K68" i="12"/>
  <c r="L68" i="12"/>
  <c r="M68" i="12"/>
  <c r="N68" i="12"/>
  <c r="O68" i="12"/>
  <c r="P68" i="12"/>
  <c r="Q68" i="12"/>
  <c r="G69" i="12"/>
  <c r="H69" i="12"/>
  <c r="I69" i="12"/>
  <c r="J69" i="12"/>
  <c r="K69" i="12"/>
  <c r="L69" i="12"/>
  <c r="M69" i="12"/>
  <c r="N69" i="12"/>
  <c r="O69" i="12"/>
  <c r="P69" i="12"/>
  <c r="Q69" i="12"/>
  <c r="G70" i="12"/>
  <c r="H70" i="12"/>
  <c r="I70" i="12"/>
  <c r="J70" i="12"/>
  <c r="K70" i="12"/>
  <c r="L70" i="12"/>
  <c r="M70" i="12"/>
  <c r="N70" i="12"/>
  <c r="O70" i="12"/>
  <c r="P70" i="12"/>
  <c r="Q70" i="12"/>
  <c r="G71" i="12"/>
  <c r="H71" i="12"/>
  <c r="I71" i="12"/>
  <c r="J71" i="12"/>
  <c r="K71" i="12"/>
  <c r="L71" i="12"/>
  <c r="M71" i="12"/>
  <c r="N71" i="12"/>
  <c r="O71" i="12"/>
  <c r="P71" i="12"/>
  <c r="Q71" i="12"/>
  <c r="G72" i="12"/>
  <c r="H72" i="12"/>
  <c r="I72" i="12"/>
  <c r="J72" i="12"/>
  <c r="K72" i="12"/>
  <c r="L72" i="12"/>
  <c r="M72" i="12"/>
  <c r="N72" i="12"/>
  <c r="O72" i="12"/>
  <c r="P72" i="12"/>
  <c r="Q72" i="12"/>
  <c r="G73" i="12"/>
  <c r="H73" i="12"/>
  <c r="I73" i="12"/>
  <c r="J73" i="12"/>
  <c r="K73" i="12"/>
  <c r="L73" i="12"/>
  <c r="M73" i="12"/>
  <c r="N73" i="12"/>
  <c r="O73" i="12"/>
  <c r="P73" i="12"/>
  <c r="Q73" i="12"/>
  <c r="G74" i="12"/>
  <c r="H74" i="12"/>
  <c r="I74" i="12"/>
  <c r="J74" i="12"/>
  <c r="K74" i="12"/>
  <c r="L74" i="12"/>
  <c r="M74" i="12"/>
  <c r="N74" i="12"/>
  <c r="O74" i="12"/>
  <c r="P74" i="12"/>
  <c r="Q74" i="12"/>
  <c r="G75" i="12"/>
  <c r="H75" i="12"/>
  <c r="I75" i="12"/>
  <c r="J75" i="12"/>
  <c r="K75" i="12"/>
  <c r="L75" i="12"/>
  <c r="M75" i="12"/>
  <c r="N75" i="12"/>
  <c r="O75" i="12"/>
  <c r="P75" i="12"/>
  <c r="Q75" i="12"/>
  <c r="G76" i="12"/>
  <c r="H76" i="12"/>
  <c r="I76" i="12"/>
  <c r="J76" i="12"/>
  <c r="K76" i="12"/>
  <c r="L76" i="12"/>
  <c r="M76" i="12"/>
  <c r="N76" i="12"/>
  <c r="O76" i="12"/>
  <c r="P76" i="12"/>
  <c r="Q76" i="12"/>
  <c r="G77" i="12"/>
  <c r="H77" i="12"/>
  <c r="I77" i="12"/>
  <c r="J77" i="12"/>
  <c r="K77" i="12"/>
  <c r="L77" i="12"/>
  <c r="M77" i="12"/>
  <c r="N77" i="12"/>
  <c r="O77" i="12"/>
  <c r="P77" i="12"/>
  <c r="Q77" i="12"/>
  <c r="G78" i="12"/>
  <c r="H78" i="12"/>
  <c r="I78" i="12"/>
  <c r="J78" i="12"/>
  <c r="K78" i="12"/>
  <c r="L78" i="12"/>
  <c r="M78" i="12"/>
  <c r="N78" i="12"/>
  <c r="O78" i="12"/>
  <c r="P78" i="12"/>
  <c r="Q78" i="12"/>
  <c r="G79" i="12"/>
  <c r="H79" i="12"/>
  <c r="I79" i="12"/>
  <c r="J79" i="12"/>
  <c r="K79" i="12"/>
  <c r="L79" i="12"/>
  <c r="M79" i="12"/>
  <c r="N79" i="12"/>
  <c r="O79" i="12"/>
  <c r="P79" i="12"/>
  <c r="Q79" i="12"/>
  <c r="G80" i="12"/>
  <c r="H80" i="12"/>
  <c r="I80" i="12"/>
  <c r="J80" i="12"/>
  <c r="K80" i="12"/>
  <c r="L80" i="12"/>
  <c r="M80" i="12"/>
  <c r="N80" i="12"/>
  <c r="O80" i="12"/>
  <c r="P80" i="12"/>
  <c r="Q80" i="12"/>
  <c r="G81" i="12"/>
  <c r="H81" i="12"/>
  <c r="I81" i="12"/>
  <c r="J81" i="12"/>
  <c r="K81" i="12"/>
  <c r="L81" i="12"/>
  <c r="M81" i="12"/>
  <c r="N81" i="12"/>
  <c r="O81" i="12"/>
  <c r="P81" i="12"/>
  <c r="Q81" i="12"/>
  <c r="G82" i="12"/>
  <c r="H82" i="12"/>
  <c r="I82" i="12"/>
  <c r="J82" i="12"/>
  <c r="K82" i="12"/>
  <c r="L82" i="12"/>
  <c r="M82" i="12"/>
  <c r="N82" i="12"/>
  <c r="O82" i="12"/>
  <c r="P82" i="12"/>
  <c r="Q82" i="12"/>
  <c r="G83" i="12"/>
  <c r="H83" i="12"/>
  <c r="I83" i="12"/>
  <c r="J83" i="12"/>
  <c r="K83" i="12"/>
  <c r="L83" i="12"/>
  <c r="M83" i="12"/>
  <c r="N83" i="12"/>
  <c r="O83" i="12"/>
  <c r="P83" i="12"/>
  <c r="Q83" i="12"/>
  <c r="G84" i="12"/>
  <c r="H84" i="12"/>
  <c r="I84" i="12"/>
  <c r="J84" i="12"/>
  <c r="K84" i="12"/>
  <c r="L84" i="12"/>
  <c r="M84" i="12"/>
  <c r="N84" i="12"/>
  <c r="O84" i="12"/>
  <c r="P84" i="12"/>
  <c r="Q84" i="12"/>
  <c r="G85" i="12"/>
  <c r="H85" i="12"/>
  <c r="I85" i="12"/>
  <c r="J85" i="12"/>
  <c r="K85" i="12"/>
  <c r="L85" i="12"/>
  <c r="M85" i="12"/>
  <c r="N85" i="12"/>
  <c r="O85" i="12"/>
  <c r="P85" i="12"/>
  <c r="Q85" i="12"/>
  <c r="G86" i="12"/>
  <c r="H86" i="12"/>
  <c r="I86" i="12"/>
  <c r="J86" i="12"/>
  <c r="K86" i="12"/>
  <c r="L86" i="12"/>
  <c r="M86" i="12"/>
  <c r="N86" i="12"/>
  <c r="O86" i="12"/>
  <c r="P86" i="12"/>
  <c r="Q86" i="12"/>
  <c r="G87" i="12"/>
  <c r="H87" i="12"/>
  <c r="I87" i="12"/>
  <c r="J87" i="12"/>
  <c r="K87" i="12"/>
  <c r="L87" i="12"/>
  <c r="M87" i="12"/>
  <c r="N87" i="12"/>
  <c r="O87" i="12"/>
  <c r="P87" i="12"/>
  <c r="Q87" i="12"/>
  <c r="G88" i="12"/>
  <c r="H88" i="12"/>
  <c r="I88" i="12"/>
  <c r="J88" i="12"/>
  <c r="K88" i="12"/>
  <c r="L88" i="12"/>
  <c r="M88" i="12"/>
  <c r="N88" i="12"/>
  <c r="O88" i="12"/>
  <c r="P88" i="12"/>
  <c r="Q88" i="12"/>
  <c r="G89" i="12"/>
  <c r="H89" i="12"/>
  <c r="I89" i="12"/>
  <c r="J89" i="12"/>
  <c r="K89" i="12"/>
  <c r="L89" i="12"/>
  <c r="M89" i="12"/>
  <c r="N89" i="12"/>
  <c r="O89" i="12"/>
  <c r="P89" i="12"/>
  <c r="Q89" i="12"/>
  <c r="G90" i="12"/>
  <c r="H90" i="12"/>
  <c r="I90" i="12"/>
  <c r="J90" i="12"/>
  <c r="K90" i="12"/>
  <c r="L90" i="12"/>
  <c r="M90" i="12"/>
  <c r="N90" i="12"/>
  <c r="O90" i="12"/>
  <c r="P90" i="12"/>
  <c r="Q90" i="12"/>
  <c r="G91" i="12"/>
  <c r="H91" i="12"/>
  <c r="I91" i="12"/>
  <c r="J91" i="12"/>
  <c r="K91" i="12"/>
  <c r="L91" i="12"/>
  <c r="M91" i="12"/>
  <c r="N91" i="12"/>
  <c r="O91" i="12"/>
  <c r="P91" i="12"/>
  <c r="Q91" i="12"/>
  <c r="G92" i="12"/>
  <c r="H92" i="12"/>
  <c r="I92" i="12"/>
  <c r="J92" i="12"/>
  <c r="K92" i="12"/>
  <c r="L92" i="12"/>
  <c r="M92" i="12"/>
  <c r="N92" i="12"/>
  <c r="O92" i="12"/>
  <c r="P92" i="12"/>
  <c r="Q92" i="12"/>
  <c r="G93" i="12"/>
  <c r="H93" i="12"/>
  <c r="I93" i="12"/>
  <c r="J93" i="12"/>
  <c r="K93" i="12"/>
  <c r="L93" i="12"/>
  <c r="M93" i="12"/>
  <c r="N93" i="12"/>
  <c r="O93" i="12"/>
  <c r="P93" i="12"/>
  <c r="Q93" i="12"/>
  <c r="G94" i="12"/>
  <c r="H94" i="12"/>
  <c r="I94" i="12"/>
  <c r="J94" i="12"/>
  <c r="K94" i="12"/>
  <c r="L94" i="12"/>
  <c r="M94" i="12"/>
  <c r="N94" i="12"/>
  <c r="O94" i="12"/>
  <c r="P94" i="12"/>
  <c r="Q94" i="12"/>
  <c r="G95" i="12"/>
  <c r="H95" i="12"/>
  <c r="I95" i="12"/>
  <c r="J95" i="12"/>
  <c r="K95" i="12"/>
  <c r="L95" i="12"/>
  <c r="M95" i="12"/>
  <c r="N95" i="12"/>
  <c r="O95" i="12"/>
  <c r="P95" i="12"/>
  <c r="Q95" i="12"/>
  <c r="G96" i="12"/>
  <c r="H96" i="12"/>
  <c r="I96" i="12"/>
  <c r="J96" i="12"/>
  <c r="K96" i="12"/>
  <c r="L96" i="12"/>
  <c r="M96" i="12"/>
  <c r="N96" i="12"/>
  <c r="O96" i="12"/>
  <c r="P96" i="12"/>
  <c r="Q96" i="12"/>
  <c r="G97" i="12"/>
  <c r="H97" i="12"/>
  <c r="I97" i="12"/>
  <c r="J97" i="12"/>
  <c r="K97" i="12"/>
  <c r="L97" i="12"/>
  <c r="M97" i="12"/>
  <c r="N97" i="12"/>
  <c r="O97" i="12"/>
  <c r="P97" i="12"/>
  <c r="Q97" i="12"/>
  <c r="G98" i="12"/>
  <c r="H98" i="12"/>
  <c r="I98" i="12"/>
  <c r="J98" i="12"/>
  <c r="K98" i="12"/>
  <c r="L98" i="12"/>
  <c r="M98" i="12"/>
  <c r="N98" i="12"/>
  <c r="O98" i="12"/>
  <c r="P98" i="12"/>
  <c r="Q98" i="12"/>
  <c r="G99" i="12"/>
  <c r="H99" i="12"/>
  <c r="I99" i="12"/>
  <c r="J99" i="12"/>
  <c r="K99" i="12"/>
  <c r="L99" i="12"/>
  <c r="M99" i="12"/>
  <c r="N99" i="12"/>
  <c r="O99" i="12"/>
  <c r="P99" i="12"/>
  <c r="Q99" i="12"/>
  <c r="G100" i="12"/>
  <c r="H100" i="12"/>
  <c r="I100" i="12"/>
  <c r="J100" i="12"/>
  <c r="K100" i="12"/>
  <c r="L100" i="12"/>
  <c r="M100" i="12"/>
  <c r="N100" i="12"/>
  <c r="O100" i="12"/>
  <c r="P100" i="12"/>
  <c r="Q100" i="12"/>
  <c r="G101" i="12"/>
  <c r="H101" i="12"/>
  <c r="I101" i="12"/>
  <c r="J101" i="12"/>
  <c r="K101" i="12"/>
  <c r="L101" i="12"/>
  <c r="M101" i="12"/>
  <c r="N101" i="12"/>
  <c r="O101" i="12"/>
  <c r="P101" i="12"/>
  <c r="Q101" i="12"/>
  <c r="G102" i="12"/>
  <c r="H102" i="12"/>
  <c r="I102" i="12"/>
  <c r="J102" i="12"/>
  <c r="K102" i="12"/>
  <c r="L102" i="12"/>
  <c r="M102" i="12"/>
  <c r="N102" i="12"/>
  <c r="O102" i="12"/>
  <c r="P102" i="12"/>
  <c r="Q102" i="12"/>
  <c r="G103" i="12"/>
  <c r="H103" i="12"/>
  <c r="I103" i="12"/>
  <c r="J103" i="12"/>
  <c r="K103" i="12"/>
  <c r="L103" i="12"/>
  <c r="M103" i="12"/>
  <c r="N103" i="12"/>
  <c r="O103" i="12"/>
  <c r="P103" i="12"/>
  <c r="Q103" i="12"/>
  <c r="G104" i="12"/>
  <c r="H104" i="12"/>
  <c r="I104" i="12"/>
  <c r="J104" i="12"/>
  <c r="K104" i="12"/>
  <c r="L104" i="12"/>
  <c r="M104" i="12"/>
  <c r="N104" i="12"/>
  <c r="O104" i="12"/>
  <c r="P104" i="12"/>
  <c r="Q104" i="12"/>
  <c r="G105" i="12"/>
  <c r="H105" i="12"/>
  <c r="I105" i="12"/>
  <c r="J105" i="12"/>
  <c r="K105" i="12"/>
  <c r="L105" i="12"/>
  <c r="M105" i="12"/>
  <c r="N105" i="12"/>
  <c r="O105" i="12"/>
  <c r="P105" i="12"/>
  <c r="Q105" i="12"/>
  <c r="G106" i="12"/>
  <c r="H106" i="12"/>
  <c r="I106" i="12"/>
  <c r="J106" i="12"/>
  <c r="K106" i="12"/>
  <c r="L106" i="12"/>
  <c r="M106" i="12"/>
  <c r="N106" i="12"/>
  <c r="O106" i="12"/>
  <c r="P106" i="12"/>
  <c r="Q106" i="12"/>
  <c r="G107" i="12"/>
  <c r="H107" i="12"/>
  <c r="I107" i="12"/>
  <c r="J107" i="12"/>
  <c r="K107" i="12"/>
  <c r="L107" i="12"/>
  <c r="M107" i="12"/>
  <c r="N107" i="12"/>
  <c r="O107" i="12"/>
  <c r="P107" i="12"/>
  <c r="Q107" i="12"/>
  <c r="G108" i="12"/>
  <c r="H108" i="12"/>
  <c r="I108" i="12"/>
  <c r="J108" i="12"/>
  <c r="K108" i="12"/>
  <c r="L108" i="12"/>
  <c r="M108" i="12"/>
  <c r="N108" i="12"/>
  <c r="O108" i="12"/>
  <c r="P108" i="12"/>
  <c r="Q108" i="12"/>
  <c r="G109" i="12"/>
  <c r="H109" i="12"/>
  <c r="I109" i="12"/>
  <c r="J109" i="12"/>
  <c r="K109" i="12"/>
  <c r="L109" i="12"/>
  <c r="M109" i="12"/>
  <c r="N109" i="12"/>
  <c r="O109" i="12"/>
  <c r="P109" i="12"/>
  <c r="Q109" i="12"/>
  <c r="G110" i="12"/>
  <c r="H110" i="12"/>
  <c r="I110" i="12"/>
  <c r="J110" i="12"/>
  <c r="K110" i="12"/>
  <c r="L110" i="12"/>
  <c r="M110" i="12"/>
  <c r="N110" i="12"/>
  <c r="O110" i="12"/>
  <c r="P110" i="12"/>
  <c r="Q110" i="12"/>
  <c r="G111" i="12"/>
  <c r="H111" i="12"/>
  <c r="I111" i="12"/>
  <c r="J111" i="12"/>
  <c r="K111" i="12"/>
  <c r="L111" i="12"/>
  <c r="M111" i="12"/>
  <c r="N111" i="12"/>
  <c r="O111" i="12"/>
  <c r="P111" i="12"/>
  <c r="Q111" i="12"/>
  <c r="G112" i="12"/>
  <c r="H112" i="12"/>
  <c r="I112" i="12"/>
  <c r="J112" i="12"/>
  <c r="K112" i="12"/>
  <c r="L112" i="12"/>
  <c r="M112" i="12"/>
  <c r="N112" i="12"/>
  <c r="O112" i="12"/>
  <c r="P112" i="12"/>
  <c r="Q112" i="12"/>
  <c r="G113" i="12"/>
  <c r="H113" i="12"/>
  <c r="I113" i="12"/>
  <c r="J113" i="12"/>
  <c r="K113" i="12"/>
  <c r="L113" i="12"/>
  <c r="M113" i="12"/>
  <c r="N113" i="12"/>
  <c r="O113" i="12"/>
  <c r="P113" i="12"/>
  <c r="Q113" i="12"/>
  <c r="G114" i="12"/>
  <c r="H114" i="12"/>
  <c r="I114" i="12"/>
  <c r="J114" i="12"/>
  <c r="K114" i="12"/>
  <c r="L114" i="12"/>
  <c r="M114" i="12"/>
  <c r="N114" i="12"/>
  <c r="O114" i="12"/>
  <c r="P114" i="12"/>
  <c r="Q114" i="12"/>
  <c r="G115" i="12"/>
  <c r="H115" i="12"/>
  <c r="I115" i="12"/>
  <c r="J115" i="12"/>
  <c r="K115" i="12"/>
  <c r="L115" i="12"/>
  <c r="M115" i="12"/>
  <c r="N115" i="12"/>
  <c r="O115" i="12"/>
  <c r="P115" i="12"/>
  <c r="Q115" i="12"/>
  <c r="G116" i="12"/>
  <c r="H116" i="12"/>
  <c r="I116" i="12"/>
  <c r="J116" i="12"/>
  <c r="K116" i="12"/>
  <c r="L116" i="12"/>
  <c r="M116" i="12"/>
  <c r="N116" i="12"/>
  <c r="O116" i="12"/>
  <c r="P116" i="12"/>
  <c r="Q116" i="12"/>
  <c r="G117" i="12"/>
  <c r="H117" i="12"/>
  <c r="I117" i="12"/>
  <c r="J117" i="12"/>
  <c r="K117" i="12"/>
  <c r="L117" i="12"/>
  <c r="M117" i="12"/>
  <c r="N117" i="12"/>
  <c r="O117" i="12"/>
  <c r="P117" i="12"/>
  <c r="Q117" i="12"/>
  <c r="G118" i="12"/>
  <c r="H118" i="12"/>
  <c r="I118" i="12"/>
  <c r="J118" i="12"/>
  <c r="K118" i="12"/>
  <c r="L118" i="12"/>
  <c r="M118" i="12"/>
  <c r="N118" i="12"/>
  <c r="O118" i="12"/>
  <c r="P118" i="12"/>
  <c r="Q118" i="12"/>
  <c r="G119" i="12"/>
  <c r="H119" i="12"/>
  <c r="I119" i="12"/>
  <c r="J119" i="12"/>
  <c r="K119" i="12"/>
  <c r="L119" i="12"/>
  <c r="M119" i="12"/>
  <c r="N119" i="12"/>
  <c r="O119" i="12"/>
  <c r="P119" i="12"/>
  <c r="Q119" i="12"/>
  <c r="G120" i="12"/>
  <c r="H120" i="12"/>
  <c r="I120" i="12"/>
  <c r="J120" i="12"/>
  <c r="K120" i="12"/>
  <c r="L120" i="12"/>
  <c r="M120" i="12"/>
  <c r="N120" i="12"/>
  <c r="O120" i="12"/>
  <c r="P120" i="12"/>
  <c r="Q120" i="12"/>
  <c r="G121" i="12"/>
  <c r="H121" i="12"/>
  <c r="I121" i="12"/>
  <c r="J121" i="12"/>
  <c r="K121" i="12"/>
  <c r="L121" i="12"/>
  <c r="M121" i="12"/>
  <c r="N121" i="12"/>
  <c r="O121" i="12"/>
  <c r="P121" i="12"/>
  <c r="Q121" i="12"/>
  <c r="G122" i="12"/>
  <c r="H122" i="12"/>
  <c r="I122" i="12"/>
  <c r="J122" i="12"/>
  <c r="K122" i="12"/>
  <c r="L122" i="12"/>
  <c r="M122" i="12"/>
  <c r="N122" i="12"/>
  <c r="O122" i="12"/>
  <c r="P122" i="12"/>
  <c r="Q122" i="12"/>
  <c r="G123" i="12"/>
  <c r="H123" i="12"/>
  <c r="I123" i="12"/>
  <c r="J123" i="12"/>
  <c r="K123" i="12"/>
  <c r="L123" i="12"/>
  <c r="M123" i="12"/>
  <c r="N123" i="12"/>
  <c r="O123" i="12"/>
  <c r="P123" i="12"/>
  <c r="Q123" i="12"/>
  <c r="G124" i="12"/>
  <c r="H124" i="12"/>
  <c r="I124" i="12"/>
  <c r="J124" i="12"/>
  <c r="K124" i="12"/>
  <c r="L124" i="12"/>
  <c r="M124" i="12"/>
  <c r="N124" i="12"/>
  <c r="O124" i="12"/>
  <c r="P124" i="12"/>
  <c r="Q124" i="12"/>
  <c r="G125" i="12"/>
  <c r="H125" i="12"/>
  <c r="I125" i="12"/>
  <c r="J125" i="12"/>
  <c r="K125" i="12"/>
  <c r="L125" i="12"/>
  <c r="M125" i="12"/>
  <c r="N125" i="12"/>
  <c r="O125" i="12"/>
  <c r="P125" i="12"/>
  <c r="Q125" i="12"/>
  <c r="G126" i="12"/>
  <c r="H126" i="12"/>
  <c r="I126" i="12"/>
  <c r="J126" i="12"/>
  <c r="K126" i="12"/>
  <c r="L126" i="12"/>
  <c r="M126" i="12"/>
  <c r="N126" i="12"/>
  <c r="O126" i="12"/>
  <c r="P126" i="12"/>
  <c r="Q126" i="12"/>
  <c r="G127" i="12"/>
  <c r="H127" i="12"/>
  <c r="I127" i="12"/>
  <c r="J127" i="12"/>
  <c r="K127" i="12"/>
  <c r="L127" i="12"/>
  <c r="M127" i="12"/>
  <c r="N127" i="12"/>
  <c r="O127" i="12"/>
  <c r="P127" i="12"/>
  <c r="Q127" i="12"/>
  <c r="G128" i="12"/>
  <c r="H128" i="12"/>
  <c r="I128" i="12"/>
  <c r="J128" i="12"/>
  <c r="K128" i="12"/>
  <c r="L128" i="12"/>
  <c r="M128" i="12"/>
  <c r="N128" i="12"/>
  <c r="O128" i="12"/>
  <c r="P128" i="12"/>
  <c r="Q128" i="12"/>
  <c r="G129" i="12"/>
  <c r="H129" i="12"/>
  <c r="I129" i="12"/>
  <c r="J129" i="12"/>
  <c r="K129" i="12"/>
  <c r="L129" i="12"/>
  <c r="M129" i="12"/>
  <c r="N129" i="12"/>
  <c r="O129" i="12"/>
  <c r="P129" i="12"/>
  <c r="Q129" i="12"/>
  <c r="G130" i="12"/>
  <c r="H130" i="12"/>
  <c r="I130" i="12"/>
  <c r="J130" i="12"/>
  <c r="K130" i="12"/>
  <c r="L130" i="12"/>
  <c r="M130" i="12"/>
  <c r="N130" i="12"/>
  <c r="O130" i="12"/>
  <c r="P130" i="12"/>
  <c r="Q130" i="12"/>
  <c r="G131" i="12"/>
  <c r="H131" i="12"/>
  <c r="I131" i="12"/>
  <c r="J131" i="12"/>
  <c r="K131" i="12"/>
  <c r="L131" i="12"/>
  <c r="M131" i="12"/>
  <c r="N131" i="12"/>
  <c r="O131" i="12"/>
  <c r="P131" i="12"/>
  <c r="Q131" i="12"/>
  <c r="G132" i="12"/>
  <c r="H132" i="12"/>
  <c r="I132" i="12"/>
  <c r="J132" i="12"/>
  <c r="K132" i="12"/>
  <c r="L132" i="12"/>
  <c r="M132" i="12"/>
  <c r="N132" i="12"/>
  <c r="O132" i="12"/>
  <c r="P132" i="12"/>
  <c r="Q132" i="12"/>
  <c r="G133" i="12"/>
  <c r="H133" i="12"/>
  <c r="I133" i="12"/>
  <c r="J133" i="12"/>
  <c r="K133" i="12"/>
  <c r="L133" i="12"/>
  <c r="M133" i="12"/>
  <c r="N133" i="12"/>
  <c r="O133" i="12"/>
  <c r="P133" i="12"/>
  <c r="Q133" i="12"/>
  <c r="G134" i="12"/>
  <c r="H134" i="12"/>
  <c r="I134" i="12"/>
  <c r="J134" i="12"/>
  <c r="K134" i="12"/>
  <c r="L134" i="12"/>
  <c r="M134" i="12"/>
  <c r="N134" i="12"/>
  <c r="O134" i="12"/>
  <c r="P134" i="12"/>
  <c r="Q134" i="12"/>
  <c r="G135" i="12"/>
  <c r="H135" i="12"/>
  <c r="I135" i="12"/>
  <c r="J135" i="12"/>
  <c r="K135" i="12"/>
  <c r="L135" i="12"/>
  <c r="M135" i="12"/>
  <c r="N135" i="12"/>
  <c r="O135" i="12"/>
  <c r="P135" i="12"/>
  <c r="Q135" i="12"/>
  <c r="G136" i="12"/>
  <c r="H136" i="12"/>
  <c r="I136" i="12"/>
  <c r="J136" i="12"/>
  <c r="K136" i="12"/>
  <c r="L136" i="12"/>
  <c r="M136" i="12"/>
  <c r="N136" i="12"/>
  <c r="O136" i="12"/>
  <c r="P136" i="12"/>
  <c r="Q136" i="12"/>
  <c r="G137" i="12"/>
  <c r="H137" i="12"/>
  <c r="I137" i="12"/>
  <c r="J137" i="12"/>
  <c r="K137" i="12"/>
  <c r="L137" i="12"/>
  <c r="M137" i="12"/>
  <c r="N137" i="12"/>
  <c r="O137" i="12"/>
  <c r="P137" i="12"/>
  <c r="Q137" i="12"/>
  <c r="G138" i="12"/>
  <c r="H138" i="12"/>
  <c r="I138" i="12"/>
  <c r="J138" i="12"/>
  <c r="K138" i="12"/>
  <c r="L138" i="12"/>
  <c r="M138" i="12"/>
  <c r="N138" i="12"/>
  <c r="O138" i="12"/>
  <c r="P138" i="12"/>
  <c r="Q138" i="12"/>
  <c r="G139" i="12"/>
  <c r="H139" i="12"/>
  <c r="I139" i="12"/>
  <c r="J139" i="12"/>
  <c r="K139" i="12"/>
  <c r="L139" i="12"/>
  <c r="M139" i="12"/>
  <c r="N139" i="12"/>
  <c r="O139" i="12"/>
  <c r="P139" i="12"/>
  <c r="Q139" i="12"/>
  <c r="G140" i="12"/>
  <c r="H140" i="12"/>
  <c r="I140" i="12"/>
  <c r="J140" i="12"/>
  <c r="K140" i="12"/>
  <c r="L140" i="12"/>
  <c r="M140" i="12"/>
  <c r="N140" i="12"/>
  <c r="O140" i="12"/>
  <c r="P140" i="12"/>
  <c r="Q140" i="12"/>
  <c r="G141" i="12"/>
  <c r="H141" i="12"/>
  <c r="I141" i="12"/>
  <c r="J141" i="12"/>
  <c r="K141" i="12"/>
  <c r="L141" i="12"/>
  <c r="M141" i="12"/>
  <c r="N141" i="12"/>
  <c r="O141" i="12"/>
  <c r="P141" i="12"/>
  <c r="Q141" i="12"/>
  <c r="G142" i="12"/>
  <c r="H142" i="12"/>
  <c r="I142" i="12"/>
  <c r="J142" i="12"/>
  <c r="K142" i="12"/>
  <c r="L142" i="12"/>
  <c r="M142" i="12"/>
  <c r="N142" i="12"/>
  <c r="O142" i="12"/>
  <c r="P142" i="12"/>
  <c r="Q142" i="12"/>
  <c r="G143" i="12"/>
  <c r="H143" i="12"/>
  <c r="I143" i="12"/>
  <c r="J143" i="12"/>
  <c r="K143" i="12"/>
  <c r="L143" i="12"/>
  <c r="M143" i="12"/>
  <c r="N143" i="12"/>
  <c r="O143" i="12"/>
  <c r="P143" i="12"/>
  <c r="Q143" i="12"/>
  <c r="G144" i="12"/>
  <c r="H144" i="12"/>
  <c r="I144" i="12"/>
  <c r="J144" i="12"/>
  <c r="K144" i="12"/>
  <c r="L144" i="12"/>
  <c r="M144" i="12"/>
  <c r="N144" i="12"/>
  <c r="O144" i="12"/>
  <c r="P144" i="12"/>
  <c r="Q144" i="12"/>
  <c r="G145" i="12"/>
  <c r="H145" i="12"/>
  <c r="I145" i="12"/>
  <c r="J145" i="12"/>
  <c r="K145" i="12"/>
  <c r="L145" i="12"/>
  <c r="M145" i="12"/>
  <c r="N145" i="12"/>
  <c r="O145" i="12"/>
  <c r="P145" i="12"/>
  <c r="Q145" i="12"/>
  <c r="G146" i="12"/>
  <c r="H146" i="12"/>
  <c r="I146" i="12"/>
  <c r="J146" i="12"/>
  <c r="K146" i="12"/>
  <c r="L146" i="12"/>
  <c r="M146" i="12"/>
  <c r="N146" i="12"/>
  <c r="O146" i="12"/>
  <c r="P146" i="12"/>
  <c r="Q146" i="12"/>
  <c r="G147" i="12"/>
  <c r="H147" i="12"/>
  <c r="I147" i="12"/>
  <c r="J147" i="12"/>
  <c r="K147" i="12"/>
  <c r="L147" i="12"/>
  <c r="M147" i="12"/>
  <c r="N147" i="12"/>
  <c r="O147" i="12"/>
  <c r="P147" i="12"/>
  <c r="Q147" i="12"/>
  <c r="G148" i="12"/>
  <c r="H148" i="12"/>
  <c r="I148" i="12"/>
  <c r="J148" i="12"/>
  <c r="K148" i="12"/>
  <c r="L148" i="12"/>
  <c r="M148" i="12"/>
  <c r="N148" i="12"/>
  <c r="O148" i="12"/>
  <c r="P148" i="12"/>
  <c r="Q148" i="12"/>
  <c r="G149" i="12"/>
  <c r="H149" i="12"/>
  <c r="I149" i="12"/>
  <c r="J149" i="12"/>
  <c r="K149" i="12"/>
  <c r="L149" i="12"/>
  <c r="M149" i="12"/>
  <c r="N149" i="12"/>
  <c r="O149" i="12"/>
  <c r="P149" i="12"/>
  <c r="Q149" i="12"/>
  <c r="G150" i="12"/>
  <c r="H150" i="12"/>
  <c r="I150" i="12"/>
  <c r="J150" i="12"/>
  <c r="K150" i="12"/>
  <c r="L150" i="12"/>
  <c r="M150" i="12"/>
  <c r="N150" i="12"/>
  <c r="O150" i="12"/>
  <c r="P150" i="12"/>
  <c r="Q150" i="12"/>
  <c r="G151" i="12"/>
  <c r="H151" i="12"/>
  <c r="I151" i="12"/>
  <c r="J151" i="12"/>
  <c r="K151" i="12"/>
  <c r="L151" i="12"/>
  <c r="M151" i="12"/>
  <c r="N151" i="12"/>
  <c r="O151" i="12"/>
  <c r="P151" i="12"/>
  <c r="Q151" i="12"/>
  <c r="G152" i="12"/>
  <c r="H152" i="12"/>
  <c r="I152" i="12"/>
  <c r="J152" i="12"/>
  <c r="K152" i="12"/>
  <c r="L152" i="12"/>
  <c r="M152" i="12"/>
  <c r="N152" i="12"/>
  <c r="O152" i="12"/>
  <c r="P152" i="12"/>
  <c r="Q152" i="12"/>
  <c r="G153" i="12"/>
  <c r="H153" i="12"/>
  <c r="I153" i="12"/>
  <c r="J153" i="12"/>
  <c r="K153" i="12"/>
  <c r="L153" i="12"/>
  <c r="M153" i="12"/>
  <c r="N153" i="12"/>
  <c r="O153" i="12"/>
  <c r="P153" i="12"/>
  <c r="Q153" i="12"/>
  <c r="G154" i="12"/>
  <c r="H154" i="12"/>
  <c r="I154" i="12"/>
  <c r="J154" i="12"/>
  <c r="K154" i="12"/>
  <c r="L154" i="12"/>
  <c r="M154" i="12"/>
  <c r="N154" i="12"/>
  <c r="O154" i="12"/>
  <c r="P154" i="12"/>
  <c r="Q154" i="12"/>
  <c r="G155" i="12"/>
  <c r="H155" i="12"/>
  <c r="I155" i="12"/>
  <c r="J155" i="12"/>
  <c r="K155" i="12"/>
  <c r="L155" i="12"/>
  <c r="M155" i="12"/>
  <c r="N155" i="12"/>
  <c r="O155" i="12"/>
  <c r="P155" i="12"/>
  <c r="Q155" i="12"/>
  <c r="G156" i="12"/>
  <c r="H156" i="12"/>
  <c r="I156" i="12"/>
  <c r="J156" i="12"/>
  <c r="K156" i="12"/>
  <c r="L156" i="12"/>
  <c r="M156" i="12"/>
  <c r="N156" i="12"/>
  <c r="O156" i="12"/>
  <c r="P156" i="12"/>
  <c r="Q156" i="12"/>
  <c r="G157" i="12"/>
  <c r="H157" i="12"/>
  <c r="I157" i="12"/>
  <c r="J157" i="12"/>
  <c r="K157" i="12"/>
  <c r="L157" i="12"/>
  <c r="M157" i="12"/>
  <c r="N157" i="12"/>
  <c r="O157" i="12"/>
  <c r="P157" i="12"/>
  <c r="Q157" i="12"/>
  <c r="G158" i="12"/>
  <c r="H158" i="12"/>
  <c r="I158" i="12"/>
  <c r="J158" i="12"/>
  <c r="K158" i="12"/>
  <c r="L158" i="12"/>
  <c r="M158" i="12"/>
  <c r="N158" i="12"/>
  <c r="O158" i="12"/>
  <c r="P158" i="12"/>
  <c r="Q158" i="12"/>
  <c r="G159" i="12"/>
  <c r="H159" i="12"/>
  <c r="I159" i="12"/>
  <c r="J159" i="12"/>
  <c r="K159" i="12"/>
  <c r="L159" i="12"/>
  <c r="M159" i="12"/>
  <c r="N159" i="12"/>
  <c r="O159" i="12"/>
  <c r="P159" i="12"/>
  <c r="Q159" i="12"/>
  <c r="G160" i="12"/>
  <c r="H160" i="12"/>
  <c r="I160" i="12"/>
  <c r="J160" i="12"/>
  <c r="K160" i="12"/>
  <c r="L160" i="12"/>
  <c r="M160" i="12"/>
  <c r="N160" i="12"/>
  <c r="O160" i="12"/>
  <c r="P160" i="12"/>
  <c r="Q160" i="12"/>
  <c r="G161" i="12"/>
  <c r="H161" i="12"/>
  <c r="I161" i="12"/>
  <c r="J161" i="12"/>
  <c r="K161" i="12"/>
  <c r="L161" i="12"/>
  <c r="M161" i="12"/>
  <c r="N161" i="12"/>
  <c r="O161" i="12"/>
  <c r="P161" i="12"/>
  <c r="Q161" i="12"/>
  <c r="G162" i="12"/>
  <c r="H162" i="12"/>
  <c r="I162" i="12"/>
  <c r="J162" i="12"/>
  <c r="K162" i="12"/>
  <c r="L162" i="12"/>
  <c r="M162" i="12"/>
  <c r="N162" i="12"/>
  <c r="O162" i="12"/>
  <c r="P162" i="12"/>
  <c r="Q162" i="12"/>
  <c r="G163" i="12"/>
  <c r="H163" i="12"/>
  <c r="I163" i="12"/>
  <c r="J163" i="12"/>
  <c r="K163" i="12"/>
  <c r="L163" i="12"/>
  <c r="M163" i="12"/>
  <c r="N163" i="12"/>
  <c r="O163" i="12"/>
  <c r="P163" i="12"/>
  <c r="Q163" i="12"/>
  <c r="G164" i="12"/>
  <c r="H164" i="12"/>
  <c r="I164" i="12"/>
  <c r="J164" i="12"/>
  <c r="K164" i="12"/>
  <c r="L164" i="12"/>
  <c r="M164" i="12"/>
  <c r="N164" i="12"/>
  <c r="O164" i="12"/>
  <c r="P164" i="12"/>
  <c r="Q164" i="12"/>
  <c r="G165" i="12"/>
  <c r="H165" i="12"/>
  <c r="I165" i="12"/>
  <c r="J165" i="12"/>
  <c r="K165" i="12"/>
  <c r="L165" i="12"/>
  <c r="M165" i="12"/>
  <c r="N165" i="12"/>
  <c r="O165" i="12"/>
  <c r="P165" i="12"/>
  <c r="Q165" i="12"/>
  <c r="G166" i="12"/>
  <c r="H166" i="12"/>
  <c r="I166" i="12"/>
  <c r="J166" i="12"/>
  <c r="K166" i="12"/>
  <c r="L166" i="12"/>
  <c r="M166" i="12"/>
  <c r="N166" i="12"/>
  <c r="O166" i="12"/>
  <c r="P166" i="12"/>
  <c r="Q166" i="12"/>
  <c r="G167" i="12"/>
  <c r="H167" i="12"/>
  <c r="I167" i="12"/>
  <c r="J167" i="12"/>
  <c r="K167" i="12"/>
  <c r="L167" i="12"/>
  <c r="M167" i="12"/>
  <c r="N167" i="12"/>
  <c r="O167" i="12"/>
  <c r="P167" i="12"/>
  <c r="Q167" i="12"/>
  <c r="G168" i="12"/>
  <c r="H168" i="12"/>
  <c r="I168" i="12"/>
  <c r="J168" i="12"/>
  <c r="K168" i="12"/>
  <c r="L168" i="12"/>
  <c r="M168" i="12"/>
  <c r="N168" i="12"/>
  <c r="O168" i="12"/>
  <c r="P168" i="12"/>
  <c r="Q168" i="12"/>
  <c r="G169" i="12"/>
  <c r="H169" i="12"/>
  <c r="I169" i="12"/>
  <c r="J169" i="12"/>
  <c r="K169" i="12"/>
  <c r="L169" i="12"/>
  <c r="M169" i="12"/>
  <c r="N169" i="12"/>
  <c r="O169" i="12"/>
  <c r="P169" i="12"/>
  <c r="Q169" i="12"/>
  <c r="G170" i="12"/>
  <c r="H170" i="12"/>
  <c r="I170" i="12"/>
  <c r="J170" i="12"/>
  <c r="K170" i="12"/>
  <c r="L170" i="12"/>
  <c r="M170" i="12"/>
  <c r="N170" i="12"/>
  <c r="O170" i="12"/>
  <c r="P170" i="12"/>
  <c r="Q170" i="12"/>
  <c r="G171" i="12"/>
  <c r="H171" i="12"/>
  <c r="I171" i="12"/>
  <c r="J171" i="12"/>
  <c r="K171" i="12"/>
  <c r="L171" i="12"/>
  <c r="M171" i="12"/>
  <c r="N171" i="12"/>
  <c r="O171" i="12"/>
  <c r="P171" i="12"/>
  <c r="Q171" i="12"/>
  <c r="G172" i="12"/>
  <c r="H172" i="12"/>
  <c r="I172" i="12"/>
  <c r="J172" i="12"/>
  <c r="K172" i="12"/>
  <c r="L172" i="12"/>
  <c r="M172" i="12"/>
  <c r="N172" i="12"/>
  <c r="O172" i="12"/>
  <c r="P172" i="12"/>
  <c r="Q172" i="12"/>
  <c r="G173" i="12"/>
  <c r="H173" i="12"/>
  <c r="I173" i="12"/>
  <c r="J173" i="12"/>
  <c r="K173" i="12"/>
  <c r="L173" i="12"/>
  <c r="M173" i="12"/>
  <c r="N173" i="12"/>
  <c r="O173" i="12"/>
  <c r="P173" i="12"/>
  <c r="Q173" i="12"/>
  <c r="G174" i="12"/>
  <c r="H174" i="12"/>
  <c r="I174" i="12"/>
  <c r="J174" i="12"/>
  <c r="K174" i="12"/>
  <c r="L174" i="12"/>
  <c r="M174" i="12"/>
  <c r="N174" i="12"/>
  <c r="O174" i="12"/>
  <c r="P174" i="12"/>
  <c r="Q174" i="12"/>
  <c r="G175" i="12"/>
  <c r="H175" i="12"/>
  <c r="I175" i="12"/>
  <c r="J175" i="12"/>
  <c r="K175" i="12"/>
  <c r="L175" i="12"/>
  <c r="M175" i="12"/>
  <c r="N175" i="12"/>
  <c r="O175" i="12"/>
  <c r="P175" i="12"/>
  <c r="Q175" i="12"/>
  <c r="G176" i="12"/>
  <c r="H176" i="12"/>
  <c r="I176" i="12"/>
  <c r="J176" i="12"/>
  <c r="K176" i="12"/>
  <c r="L176" i="12"/>
  <c r="M176" i="12"/>
  <c r="N176" i="12"/>
  <c r="O176" i="12"/>
  <c r="P176" i="12"/>
  <c r="Q176" i="12"/>
  <c r="G177" i="12"/>
  <c r="H177" i="12"/>
  <c r="I177" i="12"/>
  <c r="J177" i="12"/>
  <c r="K177" i="12"/>
  <c r="L177" i="12"/>
  <c r="M177" i="12"/>
  <c r="N177" i="12"/>
  <c r="O177" i="12"/>
  <c r="P177" i="12"/>
  <c r="Q177" i="12"/>
  <c r="G178" i="12"/>
  <c r="H178" i="12"/>
  <c r="I178" i="12"/>
  <c r="J178" i="12"/>
  <c r="K178" i="12"/>
  <c r="L178" i="12"/>
  <c r="M178" i="12"/>
  <c r="N178" i="12"/>
  <c r="O178" i="12"/>
  <c r="P178" i="12"/>
  <c r="Q178" i="12"/>
  <c r="G179" i="12"/>
  <c r="H179" i="12"/>
  <c r="I179" i="12"/>
  <c r="J179" i="12"/>
  <c r="K179" i="12"/>
  <c r="L179" i="12"/>
  <c r="M179" i="12"/>
  <c r="N179" i="12"/>
  <c r="O179" i="12"/>
  <c r="P179" i="12"/>
  <c r="Q179" i="12"/>
  <c r="G180" i="12"/>
  <c r="H180" i="12"/>
  <c r="I180" i="12"/>
  <c r="J180" i="12"/>
  <c r="K180" i="12"/>
  <c r="L180" i="12"/>
  <c r="M180" i="12"/>
  <c r="N180" i="12"/>
  <c r="O180" i="12"/>
  <c r="P180" i="12"/>
  <c r="Q180" i="12"/>
  <c r="G181" i="12"/>
  <c r="H181" i="12"/>
  <c r="I181" i="12"/>
  <c r="J181" i="12"/>
  <c r="K181" i="12"/>
  <c r="L181" i="12"/>
  <c r="M181" i="12"/>
  <c r="N181" i="12"/>
  <c r="O181" i="12"/>
  <c r="P181" i="12"/>
  <c r="Q181" i="12"/>
  <c r="G182" i="12"/>
  <c r="H182" i="12"/>
  <c r="I182" i="12"/>
  <c r="J182" i="12"/>
  <c r="K182" i="12"/>
  <c r="L182" i="12"/>
  <c r="M182" i="12"/>
  <c r="N182" i="12"/>
  <c r="O182" i="12"/>
  <c r="P182" i="12"/>
  <c r="Q182" i="12"/>
  <c r="G183" i="12"/>
  <c r="H183" i="12"/>
  <c r="I183" i="12"/>
  <c r="J183" i="12"/>
  <c r="K183" i="12"/>
  <c r="L183" i="12"/>
  <c r="M183" i="12"/>
  <c r="N183" i="12"/>
  <c r="O183" i="12"/>
  <c r="P183" i="12"/>
  <c r="Q183" i="12"/>
  <c r="G184" i="12"/>
  <c r="H184" i="12"/>
  <c r="I184" i="12"/>
  <c r="J184" i="12"/>
  <c r="K184" i="12"/>
  <c r="L184" i="12"/>
  <c r="M184" i="12"/>
  <c r="N184" i="12"/>
  <c r="O184" i="12"/>
  <c r="P184" i="12"/>
  <c r="Q184" i="12"/>
  <c r="Q3" i="12"/>
  <c r="P3" i="12"/>
  <c r="O3" i="12"/>
  <c r="N3" i="12"/>
  <c r="M3" i="12"/>
  <c r="L3" i="12"/>
  <c r="K3" i="12"/>
  <c r="J3" i="12"/>
  <c r="I3" i="12"/>
  <c r="H3" i="12"/>
  <c r="G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3" i="12"/>
  <c r="L7" i="17"/>
  <c r="L51" i="12" s="1"/>
  <c r="L8" i="17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2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5" i="17"/>
  <c r="L36" i="17"/>
  <c r="L37" i="17"/>
  <c r="L38" i="17"/>
  <c r="L39" i="17"/>
  <c r="L40" i="17"/>
  <c r="L41" i="17"/>
  <c r="L42" i="17"/>
  <c r="L43" i="17"/>
  <c r="L44" i="17"/>
  <c r="L45" i="17"/>
  <c r="L46" i="17"/>
  <c r="L47" i="17"/>
  <c r="L48" i="17"/>
  <c r="L49" i="17"/>
  <c r="L50" i="17"/>
  <c r="L51" i="17"/>
  <c r="L52" i="17"/>
  <c r="L53" i="17"/>
  <c r="L54" i="17"/>
  <c r="L55" i="17"/>
  <c r="L56" i="17"/>
  <c r="L57" i="17"/>
  <c r="L58" i="17"/>
  <c r="L59" i="17"/>
  <c r="L60" i="17"/>
  <c r="L61" i="17"/>
  <c r="L62" i="17"/>
  <c r="L63" i="17"/>
  <c r="L64" i="17"/>
  <c r="L65" i="17"/>
  <c r="L66" i="17"/>
  <c r="L67" i="17"/>
  <c r="L68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1" i="17"/>
  <c r="L82" i="17"/>
  <c r="L83" i="17"/>
  <c r="L84" i="17"/>
  <c r="L85" i="17"/>
  <c r="L86" i="17"/>
  <c r="L87" i="17"/>
  <c r="L88" i="17"/>
  <c r="L89" i="17"/>
  <c r="L90" i="17"/>
  <c r="L91" i="17"/>
  <c r="L92" i="17"/>
  <c r="L93" i="17"/>
  <c r="L94" i="17"/>
  <c r="L95" i="17"/>
  <c r="L96" i="17"/>
  <c r="L97" i="17"/>
  <c r="L98" i="17"/>
  <c r="L99" i="17"/>
  <c r="L100" i="17"/>
  <c r="L101" i="17"/>
  <c r="L102" i="17"/>
  <c r="L103" i="17"/>
  <c r="L104" i="17"/>
  <c r="L105" i="17"/>
  <c r="L106" i="17"/>
  <c r="L107" i="17"/>
  <c r="L108" i="17"/>
  <c r="L109" i="17"/>
  <c r="L110" i="17"/>
  <c r="L111" i="17"/>
  <c r="L112" i="17"/>
  <c r="L113" i="17"/>
  <c r="L114" i="17"/>
  <c r="L115" i="17"/>
  <c r="L116" i="17"/>
  <c r="L117" i="17"/>
  <c r="L118" i="17"/>
  <c r="L119" i="17"/>
  <c r="L120" i="17"/>
  <c r="L121" i="17"/>
  <c r="L122" i="17"/>
  <c r="L123" i="17"/>
  <c r="L124" i="17"/>
  <c r="L125" i="17"/>
  <c r="L126" i="17"/>
  <c r="L127" i="17"/>
  <c r="L128" i="17"/>
  <c r="L129" i="17"/>
  <c r="L130" i="17"/>
  <c r="L131" i="17"/>
  <c r="L132" i="17"/>
  <c r="L133" i="17"/>
  <c r="L134" i="17"/>
  <c r="L135" i="17"/>
  <c r="L136" i="17"/>
  <c r="L137" i="17"/>
  <c r="L138" i="17"/>
  <c r="L139" i="17"/>
  <c r="L140" i="17"/>
  <c r="L141" i="17"/>
  <c r="L142" i="17"/>
  <c r="L143" i="17"/>
  <c r="L144" i="17"/>
  <c r="L145" i="17"/>
  <c r="L146" i="17"/>
  <c r="L147" i="17"/>
  <c r="L148" i="17"/>
  <c r="L149" i="17"/>
  <c r="L150" i="17"/>
  <c r="L151" i="17"/>
  <c r="L152" i="17"/>
  <c r="L153" i="17"/>
  <c r="L154" i="17"/>
  <c r="L155" i="17"/>
  <c r="L156" i="17"/>
  <c r="L157" i="17"/>
  <c r="L158" i="17"/>
  <c r="L159" i="17"/>
  <c r="L160" i="17"/>
  <c r="L161" i="17"/>
  <c r="L162" i="17"/>
  <c r="L163" i="17"/>
  <c r="L164" i="17"/>
  <c r="L165" i="17"/>
  <c r="L166" i="17"/>
  <c r="L167" i="17"/>
  <c r="L168" i="17"/>
  <c r="L169" i="17"/>
  <c r="L170" i="17"/>
  <c r="L171" i="17"/>
  <c r="L172" i="17"/>
  <c r="L173" i="17"/>
  <c r="L174" i="17"/>
  <c r="L175" i="17"/>
  <c r="L176" i="17"/>
  <c r="L177" i="17"/>
  <c r="L178" i="17"/>
  <c r="L179" i="17"/>
  <c r="L180" i="17"/>
  <c r="L181" i="17"/>
  <c r="L182" i="17"/>
  <c r="L183" i="17"/>
  <c r="L184" i="17"/>
  <c r="L185" i="17"/>
  <c r="L186" i="17"/>
  <c r="L187" i="17"/>
  <c r="L188" i="17"/>
  <c r="L189" i="17"/>
  <c r="L190" i="17"/>
  <c r="L191" i="17"/>
  <c r="L192" i="17"/>
  <c r="L193" i="17"/>
  <c r="L194" i="17"/>
  <c r="L195" i="17"/>
  <c r="L196" i="17"/>
  <c r="L197" i="17"/>
  <c r="L198" i="17"/>
  <c r="L199" i="17"/>
  <c r="L200" i="17"/>
  <c r="L201" i="17"/>
  <c r="L202" i="17"/>
  <c r="L203" i="17"/>
  <c r="L204" i="17"/>
  <c r="L205" i="17"/>
  <c r="L206" i="17"/>
  <c r="L207" i="17"/>
  <c r="L208" i="17"/>
  <c r="L209" i="17"/>
  <c r="L210" i="17"/>
  <c r="L211" i="17"/>
  <c r="L212" i="17"/>
  <c r="L213" i="17"/>
  <c r="L214" i="17"/>
  <c r="L215" i="17"/>
  <c r="L216" i="17"/>
  <c r="L217" i="17"/>
  <c r="L218" i="17"/>
  <c r="L219" i="17"/>
  <c r="L220" i="17"/>
  <c r="L221" i="17"/>
  <c r="L222" i="17"/>
  <c r="L223" i="17"/>
  <c r="L224" i="17"/>
  <c r="L225" i="17"/>
  <c r="L226" i="17"/>
  <c r="L227" i="17"/>
  <c r="L228" i="17"/>
  <c r="L229" i="17"/>
  <c r="L230" i="17"/>
  <c r="L231" i="17"/>
  <c r="L232" i="17"/>
  <c r="L233" i="17"/>
  <c r="L234" i="17"/>
  <c r="L235" i="17"/>
  <c r="L236" i="17"/>
  <c r="L237" i="17"/>
  <c r="L238" i="17"/>
  <c r="L239" i="17"/>
  <c r="L240" i="17"/>
  <c r="L241" i="17"/>
  <c r="L242" i="17"/>
  <c r="L243" i="17"/>
  <c r="L244" i="17"/>
  <c r="L245" i="17"/>
  <c r="L246" i="17"/>
  <c r="L247" i="17"/>
  <c r="L248" i="17"/>
  <c r="L249" i="17"/>
  <c r="L250" i="17"/>
  <c r="L251" i="17"/>
  <c r="L252" i="17"/>
  <c r="L253" i="17"/>
  <c r="L254" i="17"/>
  <c r="L255" i="17"/>
  <c r="L256" i="17"/>
  <c r="L257" i="17"/>
  <c r="L258" i="17"/>
  <c r="L259" i="17"/>
  <c r="L260" i="17"/>
  <c r="L261" i="17"/>
  <c r="L262" i="17"/>
  <c r="L263" i="17"/>
  <c r="L264" i="17"/>
  <c r="L265" i="17"/>
  <c r="L266" i="17"/>
  <c r="L267" i="17"/>
  <c r="L268" i="17"/>
  <c r="L269" i="17"/>
  <c r="L270" i="17"/>
  <c r="L271" i="17"/>
  <c r="L272" i="17"/>
  <c r="L273" i="17"/>
  <c r="L274" i="17"/>
  <c r="L275" i="17"/>
  <c r="L276" i="17"/>
  <c r="L277" i="17"/>
  <c r="L278" i="17"/>
  <c r="L279" i="17"/>
  <c r="L280" i="17"/>
  <c r="L281" i="17"/>
  <c r="L282" i="17"/>
  <c r="L283" i="17"/>
  <c r="L284" i="17"/>
  <c r="L285" i="17"/>
  <c r="L286" i="17"/>
  <c r="L287" i="17"/>
  <c r="L288" i="17"/>
  <c r="L289" i="17"/>
  <c r="L290" i="17"/>
  <c r="L291" i="17"/>
  <c r="L292" i="17"/>
  <c r="L293" i="17"/>
  <c r="L294" i="17"/>
  <c r="L295" i="17"/>
  <c r="L296" i="17"/>
  <c r="L297" i="17"/>
  <c r="L298" i="17"/>
  <c r="L299" i="17"/>
  <c r="L300" i="17"/>
  <c r="L301" i="17"/>
  <c r="L302" i="17"/>
  <c r="L303" i="17"/>
  <c r="L304" i="17"/>
  <c r="L305" i="17"/>
  <c r="L306" i="17"/>
  <c r="L307" i="17"/>
  <c r="L308" i="17"/>
  <c r="L309" i="17"/>
  <c r="L310" i="17"/>
  <c r="L311" i="17"/>
  <c r="L312" i="17"/>
  <c r="L313" i="17"/>
  <c r="L314" i="17"/>
  <c r="L315" i="17"/>
  <c r="L316" i="17"/>
  <c r="L317" i="17"/>
  <c r="L318" i="17"/>
  <c r="L319" i="17"/>
  <c r="L320" i="17"/>
  <c r="L321" i="17"/>
  <c r="L322" i="17"/>
  <c r="L323" i="17"/>
  <c r="L324" i="17"/>
  <c r="L325" i="17"/>
  <c r="L326" i="17"/>
  <c r="L327" i="17"/>
  <c r="L328" i="17"/>
  <c r="L329" i="17"/>
  <c r="L330" i="17"/>
  <c r="L331" i="17"/>
  <c r="L332" i="17"/>
  <c r="L333" i="17"/>
  <c r="L334" i="17"/>
  <c r="L335" i="17"/>
  <c r="L336" i="17"/>
  <c r="L337" i="17"/>
  <c r="L338" i="17"/>
  <c r="L339" i="17"/>
  <c r="L340" i="17"/>
  <c r="L341" i="17"/>
  <c r="L342" i="17"/>
  <c r="L343" i="17"/>
  <c r="L344" i="17"/>
  <c r="L345" i="17"/>
  <c r="L346" i="17"/>
  <c r="L347" i="17"/>
  <c r="L348" i="17"/>
  <c r="L349" i="17"/>
  <c r="L350" i="17"/>
  <c r="L351" i="17"/>
  <c r="L352" i="17"/>
  <c r="L353" i="17"/>
  <c r="L354" i="17"/>
  <c r="L355" i="17"/>
  <c r="L356" i="17"/>
  <c r="L357" i="17"/>
  <c r="L358" i="17"/>
  <c r="L359" i="17"/>
  <c r="L360" i="17"/>
  <c r="L361" i="17"/>
  <c r="L362" i="17"/>
  <c r="L363" i="17"/>
  <c r="L364" i="17"/>
  <c r="L365" i="17"/>
  <c r="L366" i="17"/>
  <c r="L367" i="17"/>
  <c r="L368" i="17"/>
  <c r="L369" i="17"/>
  <c r="L370" i="17"/>
  <c r="L371" i="17"/>
  <c r="L372" i="17"/>
  <c r="L373" i="17"/>
  <c r="L374" i="17"/>
  <c r="L375" i="17"/>
  <c r="L376" i="17"/>
  <c r="L377" i="17"/>
  <c r="L378" i="17"/>
  <c r="L379" i="17"/>
  <c r="L380" i="17"/>
  <c r="L381" i="17"/>
  <c r="L382" i="17"/>
  <c r="L383" i="17"/>
  <c r="L384" i="17"/>
  <c r="L385" i="17"/>
  <c r="L386" i="17"/>
  <c r="L387" i="17"/>
  <c r="L388" i="17"/>
  <c r="L389" i="17"/>
  <c r="L390" i="17"/>
  <c r="L391" i="17"/>
  <c r="L392" i="17"/>
  <c r="L393" i="17"/>
  <c r="L394" i="17"/>
  <c r="L395" i="17"/>
  <c r="L396" i="17"/>
  <c r="L397" i="17"/>
  <c r="L398" i="17"/>
  <c r="L399" i="17"/>
  <c r="L400" i="17"/>
  <c r="L401" i="17"/>
  <c r="L402" i="17"/>
  <c r="L403" i="17"/>
  <c r="L404" i="17"/>
  <c r="L405" i="17"/>
  <c r="L406" i="17"/>
  <c r="L407" i="17"/>
  <c r="L408" i="17"/>
  <c r="L409" i="17"/>
  <c r="L410" i="17"/>
  <c r="L411" i="17"/>
  <c r="L412" i="17"/>
  <c r="L413" i="17"/>
  <c r="L414" i="17"/>
  <c r="L415" i="17"/>
  <c r="L416" i="17"/>
  <c r="L417" i="17"/>
  <c r="L418" i="17"/>
  <c r="L419" i="17"/>
  <c r="L420" i="17"/>
  <c r="L421" i="17"/>
  <c r="L422" i="17"/>
  <c r="L423" i="17"/>
  <c r="L424" i="17"/>
  <c r="L425" i="17"/>
  <c r="L426" i="17"/>
  <c r="L427" i="17"/>
  <c r="L428" i="17"/>
  <c r="L429" i="17"/>
  <c r="L430" i="17"/>
  <c r="L431" i="17"/>
  <c r="L432" i="17"/>
  <c r="L433" i="17"/>
  <c r="L434" i="17"/>
  <c r="L435" i="17"/>
  <c r="L436" i="17"/>
  <c r="L437" i="17"/>
  <c r="L438" i="17"/>
  <c r="L439" i="17"/>
  <c r="L440" i="17"/>
  <c r="L441" i="17"/>
  <c r="L442" i="17"/>
  <c r="L443" i="17"/>
  <c r="L444" i="17"/>
  <c r="L445" i="17"/>
  <c r="L446" i="17"/>
  <c r="L447" i="17"/>
  <c r="L448" i="17"/>
  <c r="L449" i="17"/>
  <c r="L450" i="17"/>
  <c r="L451" i="17"/>
  <c r="L452" i="17"/>
  <c r="L453" i="17"/>
  <c r="L454" i="17"/>
  <c r="L455" i="17"/>
  <c r="L456" i="17"/>
  <c r="L457" i="17"/>
  <c r="L458" i="17"/>
  <c r="L459" i="17"/>
  <c r="L460" i="17"/>
  <c r="L461" i="17"/>
  <c r="L462" i="17"/>
  <c r="L463" i="17"/>
  <c r="L464" i="17"/>
  <c r="L465" i="17"/>
  <c r="L466" i="17"/>
  <c r="L467" i="17"/>
  <c r="L468" i="17"/>
  <c r="L469" i="17"/>
  <c r="L470" i="17"/>
  <c r="L471" i="17"/>
  <c r="L472" i="17"/>
  <c r="L473" i="17"/>
  <c r="L474" i="17"/>
  <c r="L475" i="17"/>
  <c r="L476" i="17"/>
  <c r="L477" i="17"/>
  <c r="L478" i="17"/>
  <c r="L479" i="17"/>
  <c r="L480" i="17"/>
  <c r="L481" i="17"/>
  <c r="L482" i="17"/>
  <c r="L483" i="17"/>
  <c r="L484" i="17"/>
  <c r="L485" i="17"/>
  <c r="L486" i="17"/>
  <c r="L487" i="17"/>
  <c r="L488" i="17"/>
  <c r="L489" i="17"/>
  <c r="L490" i="17"/>
  <c r="L491" i="17"/>
  <c r="L492" i="17"/>
  <c r="L493" i="17"/>
  <c r="L494" i="17"/>
  <c r="L495" i="17"/>
  <c r="L496" i="17"/>
  <c r="L497" i="17"/>
  <c r="L498" i="17"/>
  <c r="L499" i="17"/>
  <c r="L500" i="17"/>
  <c r="L501" i="17"/>
  <c r="L502" i="17"/>
  <c r="L503" i="17"/>
  <c r="L504" i="17"/>
  <c r="L505" i="17"/>
  <c r="L506" i="17"/>
  <c r="L507" i="17"/>
  <c r="L508" i="17"/>
  <c r="L509" i="17"/>
  <c r="L510" i="17"/>
  <c r="L511" i="17"/>
  <c r="L512" i="17"/>
  <c r="L513" i="17"/>
  <c r="L514" i="17"/>
  <c r="L515" i="17"/>
  <c r="L516" i="17"/>
  <c r="L517" i="17"/>
  <c r="L518" i="17"/>
  <c r="L519" i="17"/>
  <c r="L520" i="17"/>
  <c r="L521" i="17"/>
  <c r="L522" i="17"/>
  <c r="L523" i="17"/>
  <c r="L524" i="17"/>
  <c r="L525" i="17"/>
  <c r="L526" i="17"/>
  <c r="L527" i="17"/>
  <c r="L528" i="17"/>
  <c r="L529" i="17"/>
  <c r="L530" i="17"/>
  <c r="L531" i="17"/>
  <c r="L532" i="17"/>
  <c r="L533" i="17"/>
  <c r="L534" i="17"/>
  <c r="L535" i="17"/>
  <c r="L536" i="17"/>
  <c r="L537" i="17"/>
  <c r="L538" i="17"/>
  <c r="L539" i="17"/>
  <c r="L540" i="17"/>
  <c r="L541" i="17"/>
  <c r="L542" i="17"/>
  <c r="L543" i="17"/>
  <c r="L544" i="17"/>
  <c r="L545" i="17"/>
  <c r="L546" i="17"/>
  <c r="L547" i="17"/>
  <c r="L548" i="17"/>
  <c r="L549" i="17"/>
  <c r="L550" i="17"/>
  <c r="L551" i="17"/>
  <c r="L552" i="17"/>
  <c r="L553" i="17"/>
  <c r="L554" i="17"/>
  <c r="L555" i="17"/>
  <c r="L556" i="17"/>
  <c r="L557" i="17"/>
  <c r="L558" i="17"/>
  <c r="L559" i="17"/>
  <c r="L560" i="17"/>
  <c r="L561" i="17"/>
  <c r="L562" i="17"/>
  <c r="L563" i="17"/>
  <c r="L564" i="17"/>
  <c r="L565" i="17"/>
  <c r="L566" i="17"/>
  <c r="L567" i="17"/>
  <c r="L568" i="17"/>
  <c r="L569" i="17"/>
  <c r="L570" i="17"/>
  <c r="L571" i="17"/>
  <c r="L572" i="17"/>
  <c r="L573" i="17"/>
  <c r="L574" i="17"/>
  <c r="L575" i="17"/>
  <c r="L576" i="17"/>
  <c r="L577" i="17"/>
  <c r="L578" i="17"/>
  <c r="L579" i="17"/>
  <c r="L580" i="17"/>
  <c r="L581" i="17"/>
  <c r="L582" i="17"/>
  <c r="L583" i="17"/>
  <c r="L584" i="17"/>
  <c r="L585" i="17"/>
  <c r="L586" i="17"/>
  <c r="L587" i="17"/>
  <c r="L588" i="17"/>
  <c r="L589" i="17"/>
  <c r="L590" i="17"/>
  <c r="L591" i="17"/>
  <c r="L592" i="17"/>
  <c r="L593" i="17"/>
  <c r="L594" i="17"/>
  <c r="L595" i="17"/>
  <c r="L596" i="17"/>
  <c r="L597" i="17"/>
  <c r="L598" i="17"/>
  <c r="L599" i="17"/>
  <c r="L600" i="17"/>
  <c r="L601" i="17"/>
  <c r="L602" i="17"/>
  <c r="L603" i="17"/>
  <c r="L604" i="17"/>
  <c r="L605" i="17"/>
  <c r="L606" i="17"/>
  <c r="L607" i="17"/>
  <c r="L608" i="17"/>
  <c r="L609" i="17"/>
  <c r="L610" i="17"/>
  <c r="L611" i="17"/>
  <c r="L612" i="17"/>
  <c r="L613" i="17"/>
  <c r="L614" i="17"/>
  <c r="L615" i="17"/>
  <c r="L616" i="17"/>
  <c r="L617" i="17"/>
  <c r="L618" i="17"/>
  <c r="L619" i="17"/>
  <c r="L620" i="17"/>
  <c r="L621" i="17"/>
  <c r="L622" i="17"/>
  <c r="L623" i="17"/>
  <c r="L624" i="17"/>
  <c r="L625" i="17"/>
  <c r="L626" i="17"/>
  <c r="L627" i="17"/>
  <c r="L628" i="17"/>
  <c r="L629" i="17"/>
  <c r="L630" i="17"/>
  <c r="L631" i="17"/>
  <c r="L632" i="17"/>
  <c r="L633" i="17"/>
  <c r="L634" i="17"/>
  <c r="L635" i="17"/>
  <c r="L636" i="17"/>
  <c r="L637" i="17"/>
  <c r="L638" i="17"/>
  <c r="L639" i="17"/>
  <c r="L640" i="17"/>
  <c r="L641" i="17"/>
  <c r="L642" i="17"/>
  <c r="L643" i="17"/>
  <c r="L644" i="17"/>
  <c r="L645" i="17"/>
  <c r="L646" i="17"/>
  <c r="L647" i="17"/>
  <c r="L648" i="17"/>
  <c r="L649" i="17"/>
  <c r="L650" i="17"/>
  <c r="L651" i="17"/>
  <c r="L652" i="17"/>
  <c r="L653" i="17"/>
  <c r="L654" i="17"/>
  <c r="L655" i="17"/>
  <c r="L656" i="17"/>
  <c r="L657" i="17"/>
  <c r="L658" i="17"/>
  <c r="L659" i="17"/>
  <c r="L660" i="17"/>
  <c r="L661" i="17"/>
  <c r="L662" i="17"/>
  <c r="L663" i="17"/>
  <c r="L664" i="17"/>
  <c r="L665" i="17"/>
  <c r="L666" i="17"/>
  <c r="L667" i="17"/>
  <c r="L668" i="17"/>
  <c r="L669" i="17"/>
  <c r="L670" i="17"/>
  <c r="L671" i="17"/>
  <c r="L672" i="17"/>
  <c r="L673" i="17"/>
  <c r="L674" i="17"/>
  <c r="L675" i="17"/>
  <c r="L676" i="17"/>
  <c r="L677" i="17"/>
  <c r="L678" i="17"/>
  <c r="L679" i="17"/>
  <c r="L680" i="17"/>
  <c r="L681" i="17"/>
  <c r="L682" i="17"/>
  <c r="L683" i="17"/>
  <c r="L684" i="17"/>
  <c r="L685" i="17"/>
  <c r="L686" i="17"/>
  <c r="L687" i="17"/>
  <c r="L688" i="17"/>
  <c r="L689" i="17"/>
  <c r="L690" i="17"/>
  <c r="L691" i="17"/>
  <c r="L692" i="17"/>
  <c r="L693" i="17"/>
  <c r="L694" i="17"/>
  <c r="L695" i="17"/>
  <c r="L696" i="17"/>
  <c r="L697" i="17"/>
  <c r="L698" i="17"/>
  <c r="L699" i="17"/>
  <c r="L700" i="17"/>
  <c r="L701" i="17"/>
  <c r="L702" i="17"/>
  <c r="L703" i="17"/>
  <c r="L704" i="17"/>
  <c r="L705" i="17"/>
  <c r="L706" i="17"/>
  <c r="L707" i="17"/>
  <c r="L708" i="17"/>
  <c r="L709" i="17"/>
  <c r="L710" i="17"/>
  <c r="L711" i="17"/>
  <c r="L712" i="17"/>
  <c r="L713" i="17"/>
  <c r="L714" i="17"/>
  <c r="L715" i="17"/>
  <c r="L716" i="17"/>
  <c r="L717" i="17"/>
  <c r="L718" i="17"/>
  <c r="L719" i="17"/>
  <c r="L720" i="17"/>
  <c r="L721" i="17"/>
  <c r="L722" i="17"/>
  <c r="L723" i="17"/>
  <c r="L724" i="17"/>
  <c r="L725" i="17"/>
  <c r="L726" i="17"/>
  <c r="L727" i="17"/>
  <c r="L728" i="17"/>
  <c r="L729" i="17"/>
  <c r="L730" i="17"/>
  <c r="L731" i="17"/>
  <c r="L732" i="17"/>
  <c r="L733" i="17"/>
  <c r="L734" i="17"/>
  <c r="L735" i="17"/>
  <c r="L736" i="17"/>
  <c r="L737" i="17"/>
  <c r="L738" i="17"/>
  <c r="L739" i="17"/>
  <c r="L740" i="17"/>
  <c r="L741" i="17"/>
  <c r="L742" i="17"/>
  <c r="L743" i="17"/>
  <c r="L744" i="17"/>
  <c r="L745" i="17"/>
  <c r="L746" i="17"/>
  <c r="L747" i="17"/>
  <c r="L748" i="17"/>
  <c r="L749" i="17"/>
  <c r="L750" i="17"/>
  <c r="L751" i="17"/>
  <c r="L752" i="17"/>
  <c r="L753" i="17"/>
  <c r="L754" i="17"/>
  <c r="L755" i="17"/>
  <c r="L756" i="17"/>
  <c r="L757" i="17"/>
  <c r="L758" i="17"/>
  <c r="L759" i="17"/>
  <c r="L760" i="17"/>
  <c r="L761" i="17"/>
  <c r="L762" i="17"/>
  <c r="L763" i="17"/>
  <c r="L764" i="17"/>
  <c r="L765" i="17"/>
  <c r="L766" i="17"/>
  <c r="L767" i="17"/>
  <c r="L768" i="17"/>
  <c r="L769" i="17"/>
  <c r="L770" i="17"/>
  <c r="L771" i="17"/>
  <c r="L772" i="17"/>
  <c r="L773" i="17"/>
  <c r="L774" i="17"/>
  <c r="L775" i="17"/>
  <c r="L776" i="17"/>
  <c r="L777" i="17"/>
  <c r="L778" i="17"/>
  <c r="L779" i="17"/>
  <c r="L780" i="17"/>
  <c r="L781" i="17"/>
  <c r="L782" i="17"/>
  <c r="L783" i="17"/>
  <c r="L784" i="17"/>
  <c r="L785" i="17"/>
  <c r="L786" i="17"/>
  <c r="L787" i="17"/>
  <c r="L788" i="17"/>
  <c r="L789" i="17"/>
  <c r="L790" i="17"/>
  <c r="L791" i="17"/>
  <c r="L792" i="17"/>
  <c r="L793" i="17"/>
  <c r="L794" i="17"/>
  <c r="L795" i="17"/>
  <c r="L796" i="17"/>
  <c r="L797" i="17"/>
  <c r="L798" i="17"/>
  <c r="L799" i="17"/>
  <c r="L800" i="17"/>
  <c r="L801" i="17"/>
  <c r="L802" i="17"/>
  <c r="L803" i="17"/>
  <c r="L804" i="17"/>
  <c r="L805" i="17"/>
  <c r="L806" i="17"/>
  <c r="L807" i="17"/>
  <c r="L808" i="17"/>
  <c r="L809" i="17"/>
  <c r="L810" i="17"/>
  <c r="L811" i="17"/>
  <c r="L812" i="17"/>
  <c r="L813" i="17"/>
  <c r="L814" i="17"/>
  <c r="L815" i="17"/>
  <c r="L816" i="17"/>
  <c r="L817" i="17"/>
  <c r="L818" i="17"/>
  <c r="L819" i="17"/>
  <c r="L820" i="17"/>
  <c r="L821" i="17"/>
  <c r="L822" i="17"/>
  <c r="L823" i="17"/>
  <c r="L824" i="17"/>
  <c r="L825" i="17"/>
  <c r="L826" i="17"/>
  <c r="L827" i="17"/>
  <c r="L828" i="17"/>
  <c r="L829" i="17"/>
  <c r="L830" i="17"/>
  <c r="L831" i="17"/>
  <c r="L832" i="17"/>
  <c r="L833" i="17"/>
  <c r="L834" i="17"/>
  <c r="L835" i="17"/>
  <c r="L836" i="17"/>
  <c r="L837" i="17"/>
  <c r="L838" i="17"/>
  <c r="L839" i="17"/>
  <c r="L840" i="17"/>
  <c r="L841" i="17"/>
  <c r="L842" i="17"/>
  <c r="L843" i="17"/>
  <c r="L844" i="17"/>
  <c r="L845" i="17"/>
  <c r="L846" i="17"/>
  <c r="L847" i="17"/>
  <c r="L848" i="17"/>
  <c r="L849" i="17"/>
  <c r="L850" i="17"/>
  <c r="L851" i="17"/>
  <c r="L852" i="17"/>
  <c r="L853" i="17"/>
  <c r="L854" i="17"/>
  <c r="L855" i="17"/>
  <c r="L856" i="17"/>
  <c r="L857" i="17"/>
  <c r="L858" i="17"/>
  <c r="L859" i="17"/>
  <c r="L860" i="17"/>
  <c r="L861" i="17"/>
  <c r="L862" i="17"/>
  <c r="L863" i="17"/>
  <c r="L864" i="17"/>
  <c r="L865" i="17"/>
  <c r="L866" i="17"/>
  <c r="L867" i="17"/>
  <c r="L868" i="17"/>
  <c r="L869" i="17"/>
  <c r="L870" i="17"/>
  <c r="L871" i="17"/>
  <c r="L872" i="17"/>
  <c r="L873" i="17"/>
  <c r="L874" i="17"/>
  <c r="L875" i="17"/>
  <c r="L876" i="17"/>
  <c r="L877" i="17"/>
  <c r="L878" i="17"/>
  <c r="L879" i="17"/>
  <c r="L880" i="17"/>
  <c r="L881" i="17"/>
  <c r="L882" i="17"/>
  <c r="L883" i="17"/>
  <c r="L884" i="17"/>
  <c r="L885" i="17"/>
  <c r="L886" i="17"/>
  <c r="L887" i="17"/>
  <c r="L888" i="17"/>
  <c r="L889" i="17"/>
  <c r="L890" i="17"/>
  <c r="L891" i="17"/>
  <c r="L892" i="17"/>
  <c r="L893" i="17"/>
  <c r="L894" i="17"/>
  <c r="L895" i="17"/>
  <c r="L896" i="17"/>
  <c r="L897" i="17"/>
  <c r="L898" i="17"/>
  <c r="L899" i="17"/>
  <c r="L900" i="17"/>
  <c r="L901" i="17"/>
  <c r="L902" i="17"/>
  <c r="L903" i="17"/>
  <c r="L904" i="17"/>
  <c r="L905" i="17"/>
  <c r="L906" i="17"/>
  <c r="L907" i="17"/>
  <c r="L908" i="17"/>
  <c r="L909" i="17"/>
  <c r="L910" i="17"/>
  <c r="L911" i="17"/>
  <c r="L912" i="17"/>
  <c r="L913" i="17"/>
  <c r="L914" i="17"/>
  <c r="L915" i="17"/>
  <c r="L916" i="17"/>
  <c r="L917" i="17"/>
  <c r="L918" i="17"/>
  <c r="L919" i="17"/>
  <c r="L920" i="17"/>
  <c r="L921" i="17"/>
  <c r="L922" i="17"/>
  <c r="L923" i="17"/>
  <c r="L924" i="17"/>
  <c r="L925" i="17"/>
  <c r="L926" i="17"/>
  <c r="L927" i="17"/>
  <c r="L928" i="17"/>
  <c r="L929" i="17"/>
  <c r="L930" i="17"/>
  <c r="L931" i="17"/>
  <c r="L932" i="17"/>
  <c r="L933" i="17"/>
  <c r="L934" i="17"/>
  <c r="L935" i="17"/>
  <c r="L936" i="17"/>
  <c r="L937" i="17"/>
  <c r="L938" i="17"/>
  <c r="L939" i="17"/>
  <c r="L940" i="17"/>
  <c r="L941" i="17"/>
  <c r="L942" i="17"/>
  <c r="L943" i="17"/>
  <c r="L944" i="17"/>
  <c r="L945" i="17"/>
  <c r="L946" i="17"/>
  <c r="L947" i="17"/>
  <c r="L948" i="17"/>
  <c r="L949" i="17"/>
  <c r="L950" i="17"/>
  <c r="L951" i="17"/>
  <c r="L952" i="17"/>
  <c r="L953" i="17"/>
  <c r="L954" i="17"/>
  <c r="L955" i="17"/>
  <c r="L956" i="17"/>
  <c r="L957" i="17"/>
  <c r="L958" i="17"/>
  <c r="L959" i="17"/>
  <c r="L960" i="17"/>
  <c r="L961" i="17"/>
  <c r="L962" i="17"/>
  <c r="L963" i="17"/>
  <c r="L964" i="17"/>
  <c r="L965" i="17"/>
  <c r="L966" i="17"/>
  <c r="L967" i="17"/>
  <c r="L968" i="17"/>
  <c r="L969" i="17"/>
  <c r="L970" i="17"/>
  <c r="L971" i="17"/>
  <c r="L972" i="17"/>
  <c r="L973" i="17"/>
  <c r="L974" i="17"/>
  <c r="L975" i="17"/>
  <c r="L976" i="17"/>
  <c r="L977" i="17"/>
  <c r="L978" i="17"/>
  <c r="L979" i="17"/>
  <c r="L980" i="17"/>
  <c r="L981" i="17"/>
  <c r="L982" i="17"/>
  <c r="L983" i="17"/>
  <c r="L984" i="17"/>
  <c r="L985" i="17"/>
  <c r="L986" i="17"/>
  <c r="L987" i="17"/>
  <c r="L988" i="17"/>
  <c r="L989" i="17"/>
  <c r="L990" i="17"/>
  <c r="L991" i="17"/>
  <c r="L992" i="17"/>
  <c r="L993" i="17"/>
  <c r="D185" i="12"/>
  <c r="L3" i="17"/>
  <c r="K19" i="12" s="1"/>
  <c r="L4" i="17"/>
  <c r="L5" i="17"/>
  <c r="O58" i="12" s="1"/>
  <c r="L6" i="17"/>
  <c r="M64" i="12" s="1"/>
  <c r="L2" i="17"/>
  <c r="C3" i="12" a="1"/>
  <c r="C3" i="12" s="1"/>
  <c r="B3" i="12" a="1"/>
  <c r="B3" i="12" s="1"/>
  <c r="H2" i="10" a="1"/>
  <c r="H2" i="10" s="1"/>
  <c r="J2" i="10" a="1"/>
  <c r="J2" i="10" s="1"/>
  <c r="F4" i="12" l="1"/>
  <c r="J64" i="12"/>
  <c r="F51" i="12"/>
  <c r="L19" i="12"/>
  <c r="N4" i="12"/>
  <c r="N58" i="12"/>
  <c r="L58" i="12"/>
  <c r="K51" i="12"/>
  <c r="I51" i="12"/>
  <c r="P4" i="12"/>
  <c r="F19" i="12"/>
  <c r="K64" i="12"/>
  <c r="M58" i="12"/>
  <c r="J51" i="12"/>
  <c r="J19" i="12"/>
  <c r="O4" i="12"/>
  <c r="H19" i="12"/>
  <c r="F64" i="12"/>
  <c r="H64" i="12"/>
  <c r="J58" i="12"/>
  <c r="G51" i="12"/>
  <c r="G19" i="12"/>
  <c r="L4" i="12"/>
  <c r="K58" i="12"/>
  <c r="G64" i="12"/>
  <c r="I58" i="12"/>
  <c r="K4" i="12"/>
  <c r="I19" i="12"/>
  <c r="I64" i="12"/>
  <c r="H51" i="12"/>
  <c r="M4" i="12"/>
  <c r="H58" i="12"/>
  <c r="J4" i="12"/>
  <c r="G58" i="12"/>
  <c r="I4" i="12"/>
  <c r="H4" i="12"/>
  <c r="G4" i="12"/>
  <c r="F58" i="12"/>
  <c r="Q51" i="12"/>
  <c r="Q19" i="12"/>
  <c r="Q64" i="12"/>
  <c r="P51" i="12"/>
  <c r="P19" i="12"/>
  <c r="P64" i="12"/>
  <c r="O51" i="12"/>
  <c r="O19" i="12"/>
  <c r="O64" i="12"/>
  <c r="Q58" i="12"/>
  <c r="N51" i="12"/>
  <c r="N19" i="12"/>
  <c r="N64" i="12"/>
  <c r="P58" i="12"/>
  <c r="M51" i="12"/>
  <c r="M19" i="12"/>
  <c r="Q4" i="12"/>
  <c r="E185" i="12"/>
  <c r="L185" i="12" l="1"/>
  <c r="G185" i="12"/>
  <c r="N185" i="12"/>
  <c r="J185" i="12"/>
  <c r="H185" i="12"/>
  <c r="M185" i="12"/>
  <c r="P185" i="12"/>
  <c r="O185" i="12"/>
  <c r="I185" i="12"/>
  <c r="K185" i="12"/>
  <c r="Q185" i="12"/>
  <c r="F185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<sst xmlns="http://schemas.openxmlformats.org/spreadsheetml/2006/main" count="938" uniqueCount="582">
  <si>
    <t>A.L.T.</t>
  </si>
  <si>
    <t>A.O.I.</t>
  </si>
  <si>
    <t>ACTIS LOCATION (AXXEL)</t>
  </si>
  <si>
    <t>AEM ALPHITAN</t>
  </si>
  <si>
    <t>AFU</t>
  </si>
  <si>
    <t>02 99 82 14 88</t>
  </si>
  <si>
    <t>AIR ENERGIE</t>
  </si>
  <si>
    <t>02 51 80 40 06</t>
  </si>
  <si>
    <t>AMAZON BUSINESS</t>
  </si>
  <si>
    <t>APAVE</t>
  </si>
  <si>
    <t>AQUADOM</t>
  </si>
  <si>
    <t>0 805 805 044</t>
  </si>
  <si>
    <t>AR SERVICE</t>
  </si>
  <si>
    <t>00 39 34 81 55 93 44</t>
  </si>
  <si>
    <t>ASERTI ELECTRONIC</t>
  </si>
  <si>
    <t>ASPIRELEC</t>
  </si>
  <si>
    <t>02 51 98 49 90</t>
  </si>
  <si>
    <t>ASTURIENNE</t>
  </si>
  <si>
    <t>AUTO OMNIA</t>
  </si>
  <si>
    <t>AVOSDIM</t>
  </si>
  <si>
    <t>AXXEL MANUTENTION</t>
  </si>
  <si>
    <t>02 33 69 01 01</t>
  </si>
  <si>
    <t>BEAUPLET</t>
  </si>
  <si>
    <t>BEAUPLET ACIER</t>
  </si>
  <si>
    <t>BECKER</t>
  </si>
  <si>
    <t>BERNER</t>
  </si>
  <si>
    <t>0810 237 637</t>
  </si>
  <si>
    <t>BIESSE</t>
  </si>
  <si>
    <t>BIESSE SAV</t>
  </si>
  <si>
    <t>BOVAREC</t>
  </si>
  <si>
    <t>BRAMMER</t>
  </si>
  <si>
    <t>02 99 59 48 88</t>
  </si>
  <si>
    <t>BRETAGNE VULCANISATION</t>
  </si>
  <si>
    <t>BT SECURITY</t>
  </si>
  <si>
    <t>BTGC</t>
  </si>
  <si>
    <t>BUSCH</t>
  </si>
  <si>
    <t>BY CLIM</t>
  </si>
  <si>
    <t>CASTORAMA</t>
  </si>
  <si>
    <t>CENPAC</t>
  </si>
  <si>
    <t>CENTRALPAC</t>
  </si>
  <si>
    <t>CGED</t>
  </si>
  <si>
    <t>CHAPELAIN COMPRESSEUR</t>
  </si>
  <si>
    <t>02 99 25 39 39</t>
  </si>
  <si>
    <t>CHAPELAIN MECANIQUE</t>
  </si>
  <si>
    <t>CORBEL</t>
  </si>
  <si>
    <t>DAF</t>
  </si>
  <si>
    <t>02 99 18 59 60</t>
  </si>
  <si>
    <t>DEKRA</t>
  </si>
  <si>
    <t>DENIS COUVERTURE ÉTANCHÉITÉ</t>
  </si>
  <si>
    <t>DENIS MATERIAUX</t>
  </si>
  <si>
    <t>DESAUTEL</t>
  </si>
  <si>
    <t>DEXIS</t>
  </si>
  <si>
    <t>DIMO MAINT</t>
  </si>
  <si>
    <t>DISTRIVERT</t>
  </si>
  <si>
    <t>DT CONFORMITE</t>
  </si>
  <si>
    <t>DUBUS</t>
  </si>
  <si>
    <t>E.R.E. Entreprise Redonnaise d électricité</t>
  </si>
  <si>
    <t>EATON</t>
  </si>
  <si>
    <t>06 87 47 11 16</t>
  </si>
  <si>
    <t>ELECTRO-OUEST</t>
  </si>
  <si>
    <t>EUROBOTS</t>
  </si>
  <si>
    <t>F.I.A.F.</t>
  </si>
  <si>
    <t>02 99 99 02 99</t>
  </si>
  <si>
    <t>F.I.O.</t>
  </si>
  <si>
    <t>FAMATECH</t>
  </si>
  <si>
    <t>02 96 85 88 88</t>
  </si>
  <si>
    <t>FEI</t>
  </si>
  <si>
    <t>FILIMPRIMANTE 3D</t>
  </si>
  <si>
    <t>FRANKEL</t>
  </si>
  <si>
    <t>FRANS BONHOMME</t>
  </si>
  <si>
    <t>GEDIMO</t>
  </si>
  <si>
    <t>GEDIMO SAV SCM</t>
  </si>
  <si>
    <t>GIARDINA</t>
  </si>
  <si>
    <t>0039 03 17 83 08 01</t>
  </si>
  <si>
    <t>GIFFARD</t>
  </si>
  <si>
    <t>02 99 62 87 78</t>
  </si>
  <si>
    <t>GRANGER MECADMETAL</t>
  </si>
  <si>
    <t>02 99 94 24 66</t>
  </si>
  <si>
    <t>GRECON</t>
  </si>
  <si>
    <t>03 88 50 90 27</t>
  </si>
  <si>
    <t>GRESLE</t>
  </si>
  <si>
    <t>02 99 97 42 56</t>
  </si>
  <si>
    <t>GRETEL</t>
  </si>
  <si>
    <t>GUEDO</t>
  </si>
  <si>
    <t>02 97 60 81 05</t>
  </si>
  <si>
    <t>HARTING</t>
  </si>
  <si>
    <t>HEESEMANN</t>
  </si>
  <si>
    <t>+495731188 0</t>
  </si>
  <si>
    <t>HILTI FRANCE</t>
  </si>
  <si>
    <t>HPC ENGRENAGE</t>
  </si>
  <si>
    <t>HUET METAL SARL</t>
  </si>
  <si>
    <t>IC AUTOMATION</t>
  </si>
  <si>
    <t>IGEO</t>
  </si>
  <si>
    <t>IGUS</t>
  </si>
  <si>
    <t>INDELEC</t>
  </si>
  <si>
    <t>INGEREA</t>
  </si>
  <si>
    <t>INTERROLL</t>
  </si>
  <si>
    <t>J.T.M. MAÇONNERIE</t>
  </si>
  <si>
    <t>JOINT DUAL S.A.</t>
  </si>
  <si>
    <t>JOULIN VACCUM HANDING</t>
  </si>
  <si>
    <t>JOUQUAN</t>
  </si>
  <si>
    <t>JUNGHEINRICH</t>
  </si>
  <si>
    <t>KABELSCHLEPP</t>
  </si>
  <si>
    <t>KALÉO ÉLECTRICITÉ</t>
  </si>
  <si>
    <t>KALÉO PLOMBERIE</t>
  </si>
  <si>
    <t>KLOZ</t>
  </si>
  <si>
    <t>LABOR HAKO</t>
  </si>
  <si>
    <t>LEGOUESANT</t>
  </si>
  <si>
    <t>LOXAM</t>
  </si>
  <si>
    <t>LP MOTOCULTURE</t>
  </si>
  <si>
    <t>02 99 97 44 40</t>
  </si>
  <si>
    <t>LVH</t>
  </si>
  <si>
    <t>MISUMI</t>
  </si>
  <si>
    <t>MOUSSEPROCESS</t>
  </si>
  <si>
    <t>MSET</t>
  </si>
  <si>
    <t>MURRPLASTIK</t>
  </si>
  <si>
    <t>NAGEL</t>
  </si>
  <si>
    <t>0049 (0)6359 919243</t>
  </si>
  <si>
    <t>NEU-JKF , DELTANEU</t>
  </si>
  <si>
    <t>NILFISK</t>
  </si>
  <si>
    <t>NOVOFERM</t>
  </si>
  <si>
    <t>NUM (AGOMO SERVICES)</t>
  </si>
  <si>
    <t>02 28 07 26 30</t>
  </si>
  <si>
    <t>NUM S.A.S.</t>
  </si>
  <si>
    <t>OREXAD</t>
  </si>
  <si>
    <t>OUESTVULCANISATION</t>
  </si>
  <si>
    <t>02.96.82.14.05</t>
  </si>
  <si>
    <t>OXYMAX</t>
  </si>
  <si>
    <t>02 98 24 16 16</t>
  </si>
  <si>
    <t>PLAST IT</t>
  </si>
  <si>
    <t>PNEUMAX</t>
  </si>
  <si>
    <t>PRECISE FRANCE SAS</t>
  </si>
  <si>
    <t>04 50 36 90 15</t>
  </si>
  <si>
    <t>PRIOUL METAL SERVICE</t>
  </si>
  <si>
    <t>02 99 73 67 44</t>
  </si>
  <si>
    <t>RADIOSPARE</t>
  </si>
  <si>
    <t>RAMONETOU</t>
  </si>
  <si>
    <t>02 53 20 03 96</t>
  </si>
  <si>
    <t>RAYONOR</t>
  </si>
  <si>
    <t>RB-TECHNOLOGIE</t>
  </si>
  <si>
    <t>06 81 39 10 40</t>
  </si>
  <si>
    <t>REMATIPTOP</t>
  </si>
  <si>
    <t>02 99 23 48 61</t>
  </si>
  <si>
    <t>RENNES BATTERIE</t>
  </si>
  <si>
    <t>REPAR'CRICS</t>
  </si>
  <si>
    <t>02 99 55 22 44</t>
  </si>
  <si>
    <t>REXEL</t>
  </si>
  <si>
    <t>ROBOPAC</t>
  </si>
  <si>
    <t>ROBOTIQUE CONCEPT</t>
  </si>
  <si>
    <t>ROSSIGNOL BOBINAGE</t>
  </si>
  <si>
    <t>02 99 99 11 22</t>
  </si>
  <si>
    <t>RUBIX</t>
  </si>
  <si>
    <t>RULMECA</t>
  </si>
  <si>
    <t>RUPES</t>
  </si>
  <si>
    <t>SAPHY-PMER</t>
  </si>
  <si>
    <t>SATI</t>
  </si>
  <si>
    <t>SCHMALZ</t>
  </si>
  <si>
    <t>SCM GROUP France</t>
  </si>
  <si>
    <t>04 72 66 23 23</t>
  </si>
  <si>
    <t>SEHYMA</t>
  </si>
  <si>
    <t>SELECTRA</t>
  </si>
  <si>
    <t>SETIN</t>
  </si>
  <si>
    <t>SHEINDER ELECTRIQUE</t>
  </si>
  <si>
    <t>SICK</t>
  </si>
  <si>
    <t>SMAC</t>
  </si>
  <si>
    <t>06 60 43 45 19</t>
  </si>
  <si>
    <t>SMH SAINT MALO HYDRAULIQUE</t>
  </si>
  <si>
    <t>SNB LOCATION (COMBOURG DOL)</t>
  </si>
  <si>
    <t>02 99 58 73 66</t>
  </si>
  <si>
    <t>SOCOTEC</t>
  </si>
  <si>
    <t>SOFINTHER</t>
  </si>
  <si>
    <t>02 99 53 23 32</t>
  </si>
  <si>
    <t>SOPREMA</t>
  </si>
  <si>
    <t>SOVEREME</t>
  </si>
  <si>
    <t>05 49 57 13 39</t>
  </si>
  <si>
    <t>SPCB</t>
  </si>
  <si>
    <t>T.T.A.</t>
  </si>
  <si>
    <t>TANGUY MATERIAUX</t>
  </si>
  <si>
    <t>THEOMECA</t>
  </si>
  <si>
    <t>TRANSEPT</t>
  </si>
  <si>
    <t>TYRO</t>
  </si>
  <si>
    <t>USIMECA</t>
  </si>
  <si>
    <t>02 33 68 38 10</t>
  </si>
  <si>
    <t>VIAM</t>
  </si>
  <si>
    <t>02 99 98 69 69</t>
  </si>
  <si>
    <t>VPI (VERNIS,PEINTURE,INDUSTRIE)</t>
  </si>
  <si>
    <t>02 99 99 84 25</t>
  </si>
  <si>
    <t>WEISS</t>
  </si>
  <si>
    <t>04 79 89 57 60</t>
  </si>
  <si>
    <t>WELDOM</t>
  </si>
  <si>
    <t>02 99 73 05 70</t>
  </si>
  <si>
    <t>FOURNISSEUR</t>
  </si>
  <si>
    <t>Liste des contrats fournisseurs</t>
  </si>
  <si>
    <t>CRT019</t>
  </si>
  <si>
    <t>Assistance informatique DIMO MAINT</t>
  </si>
  <si>
    <t>En préparation</t>
  </si>
  <si>
    <t>CRT004</t>
  </si>
  <si>
    <t>Vérification régelementaire électrique (Q18)</t>
  </si>
  <si>
    <t>En cours</t>
  </si>
  <si>
    <t>CRT005</t>
  </si>
  <si>
    <t>Maintenance chariot élévateur EJD ERD EFG</t>
  </si>
  <si>
    <t>CRT006</t>
  </si>
  <si>
    <t>Maintenance des compresseurs</t>
  </si>
  <si>
    <t>CRT001</t>
  </si>
  <si>
    <t>Ramonage et nettoyage Chaudière</t>
  </si>
  <si>
    <t>CRT002</t>
  </si>
  <si>
    <t>Maintenance detection etincelle</t>
  </si>
  <si>
    <t>CRT015</t>
  </si>
  <si>
    <t>Vérification réglementaire désenfumage</t>
  </si>
  <si>
    <t>CRT016</t>
  </si>
  <si>
    <t>Vérification réglementaire alarme</t>
  </si>
  <si>
    <t>CRT003</t>
  </si>
  <si>
    <t>Maintenanvce climatisation</t>
  </si>
  <si>
    <t>CRT007</t>
  </si>
  <si>
    <t>Maintenance chariot élévateur EFG</t>
  </si>
  <si>
    <t>CRT009</t>
  </si>
  <si>
    <t>Maintenance BIESSE CN8</t>
  </si>
  <si>
    <t>CRT010</t>
  </si>
  <si>
    <t>Maintenance BIESSE CN7</t>
  </si>
  <si>
    <t>CRT013</t>
  </si>
  <si>
    <t>Maintenance transpalette</t>
  </si>
  <si>
    <t>CRT011</t>
  </si>
  <si>
    <t>Maintenance Nacelle thermique MANITOU 180</t>
  </si>
  <si>
    <t>CRT012</t>
  </si>
  <si>
    <t>Maintenance nacelle électrique MANITOU 120</t>
  </si>
  <si>
    <t>CRT014</t>
  </si>
  <si>
    <t>Maintenance chariot élévateur OM</t>
  </si>
  <si>
    <t>CRT008</t>
  </si>
  <si>
    <t>Maintenance WEISS</t>
  </si>
  <si>
    <t>CRT018</t>
  </si>
  <si>
    <t>Maintenance transpalette MANITOU ES506 GPF</t>
  </si>
  <si>
    <t>CRT017</t>
  </si>
  <si>
    <t>Maintenance chariot élévateur TOYOTA 8FBE16T</t>
  </si>
  <si>
    <t>CRT020</t>
  </si>
  <si>
    <t>Vérification réglementaire Athomsphérique chaudière bois</t>
  </si>
  <si>
    <t>Date de debut</t>
  </si>
  <si>
    <t>date de fin</t>
  </si>
  <si>
    <t>code contract</t>
  </si>
  <si>
    <t>titre</t>
  </si>
  <si>
    <t>fournisseur</t>
  </si>
  <si>
    <t>Etat contract</t>
  </si>
  <si>
    <t>Colonne1</t>
  </si>
  <si>
    <t>Equipement</t>
  </si>
  <si>
    <t>05 63 32 53 03</t>
  </si>
  <si>
    <t>02 99 22 72 10</t>
  </si>
  <si>
    <t>02-97-61-62-19.</t>
  </si>
  <si>
    <t>INDUSTECHNIC</t>
  </si>
  <si>
    <t>06-07-60-66-71</t>
  </si>
  <si>
    <t>nicolas.bonsergent@industechnic.com</t>
  </si>
  <si>
    <t>Mr Bonsergent Nicola</t>
  </si>
  <si>
    <t>5 Rue de la Claie 56500 Bignan</t>
  </si>
  <si>
    <t xml:space="preserve">Jean-Patrick HERBUTE  </t>
  </si>
  <si>
    <t>06-03-76-70-66</t>
  </si>
  <si>
    <t>jph@robotiqueconcept.com</t>
  </si>
  <si>
    <t xml:space="preserve">560 rue de l'avenir, 69830 Saint-Georges-de-Reneins </t>
  </si>
  <si>
    <t>+33 983 565 456</t>
  </si>
  <si>
    <t>FAUCHE (JPF industrie)</t>
  </si>
  <si>
    <t>Robotique</t>
  </si>
  <si>
    <t>Mathilde THOMAS</t>
  </si>
  <si>
    <t>Prestataire Compresseur</t>
  </si>
  <si>
    <t>06 86 61 34 14</t>
  </si>
  <si>
    <t>mthomas@airenergie.fr</t>
  </si>
  <si>
    <t>Pa des coteaux de grand lieu. 1,rue des douelles 44830 BOUAVE</t>
  </si>
  <si>
    <t xml:space="preserve">UNIS Group </t>
  </si>
  <si>
    <t>Reparation composant electronique</t>
  </si>
  <si>
    <t>Karima Dris</t>
  </si>
  <si>
    <t>+33 3 66 88 00 69</t>
  </si>
  <si>
    <t>vente@unisgroup.com</t>
  </si>
  <si>
    <t>13 rue Berthelot 59000 Lille</t>
  </si>
  <si>
    <t>06 32 35 59 05</t>
  </si>
  <si>
    <t>02 97 68 28 52</t>
  </si>
  <si>
    <t>cvalliet@aserti-electronic.fr</t>
  </si>
  <si>
    <t>VALLIET Corinne</t>
  </si>
  <si>
    <t>PIBS - Rue Becquerel - CS 42413 - 56010 VANNES Cedex</t>
  </si>
  <si>
    <t>2 chemin des Plattes 69390 Vourles</t>
  </si>
  <si>
    <t>Prestation</t>
  </si>
  <si>
    <t>Contrat</t>
  </si>
  <si>
    <t>Achat</t>
  </si>
  <si>
    <t>STRUCTURE</t>
  </si>
  <si>
    <t>COMMANDE NUMERIQUE</t>
  </si>
  <si>
    <t> PRD1-CN1-LZ01 ~ LAZER DE PROJECTION PIECES</t>
  </si>
  <si>
    <t> PRD1-CN1-LZ0D ~ LAZER DE PROJECTION PIECES</t>
  </si>
  <si>
    <t> PRD1-CN4-R0 ~ ROBOT KUKA - KRC2</t>
  </si>
  <si>
    <t> PRD1-CN5-LZ06 ~ LAZER</t>
  </si>
  <si>
    <t> PRD1-CN5-R4 ~ ROBOT KUKA</t>
  </si>
  <si>
    <t> PRD1-CN6-R2 ~ ROBOT KUKA</t>
  </si>
  <si>
    <t> PRD1-CN6-R3 ~ ROBOT KUKA DEPILEUR</t>
  </si>
  <si>
    <t> PRD1-CN7-CONV01 ~ Convoyeur d'approvisionnement SHBC (Staircase Hybrid Belt Conveyor)</t>
  </si>
  <si>
    <t> PRD1-CN7-LZ02 ~ LAZER DROIT</t>
  </si>
  <si>
    <t> PRD1-CN7-R5 ~ ROBOT KUKA</t>
  </si>
  <si>
    <t> PRD1-CN7-TSI2 ~ TAPIS EVACUATION</t>
  </si>
  <si>
    <t> PRD1-CN8-LZ05 ~ LAZER CENTRAL</t>
  </si>
  <si>
    <t> PRD1-CN8-R6 ~ ROBOT KUKA - KRC4 APPRO CN</t>
  </si>
  <si>
    <t> PRD1-CN8-R7 ~ ROBOT KUKA - KRC4 MAGASIN</t>
  </si>
  <si>
    <t> PRD1-CN8-TSI2 ~ TRANSITIQUE</t>
  </si>
  <si>
    <t>ATELIER DEBIT</t>
  </si>
  <si>
    <t>ATELIER EMBALLAGE</t>
  </si>
  <si>
    <t>ATELIER FINITION</t>
  </si>
  <si>
    <t>ATELIER EXPEDITION</t>
  </si>
  <si>
    <t>ATELIER MONTAGE</t>
  </si>
  <si>
    <t>ATELIER PREPA BOIS</t>
  </si>
  <si>
    <t>ATELIER SERURERI</t>
  </si>
  <si>
    <t>ATELIER SPECIAUX</t>
  </si>
  <si>
    <t>ATELIER TRACAGE</t>
  </si>
  <si>
    <t>ATELIER USINAGE</t>
  </si>
  <si>
    <t>ENGIN DE MANUENTION</t>
  </si>
  <si>
    <t>SERVICE MAINTENANCE</t>
  </si>
  <si>
    <t>CONSOMMABLE</t>
  </si>
  <si>
    <t>OUTILLAGE</t>
  </si>
  <si>
    <t>GESTION SERVICE</t>
  </si>
  <si>
    <t>Commander par</t>
  </si>
  <si>
    <t>LEVERIER Dylan</t>
  </si>
  <si>
    <t>PRUD'HOMME Brice</t>
  </si>
  <si>
    <t>MOREL Louis</t>
  </si>
  <si>
    <t>Delgado Fernando</t>
  </si>
  <si>
    <t>Electrique</t>
  </si>
  <si>
    <t>Hydraulique</t>
  </si>
  <si>
    <t>Consommable</t>
  </si>
  <si>
    <t>Type Achat</t>
  </si>
  <si>
    <t>ENSEMBLE AIR COMPRIME</t>
  </si>
  <si>
    <t>COMPRESSEUR DU HAUT BOGE VARIABLE</t>
  </si>
  <si>
    <t>COMPRESSEUR BOGE PRINCIPAL</t>
  </si>
  <si>
    <t>RESEAUX AIR COMPRIME</t>
  </si>
  <si>
    <t>ENSEMBLE DES AMENAGEMENTS</t>
  </si>
  <si>
    <t>ENSEMBLE DES ASPIRATIONS</t>
  </si>
  <si>
    <t>ENSEMBLE DES CVC</t>
  </si>
  <si>
    <t>CHAUDIERE NOLTING</t>
  </si>
  <si>
    <t>AEROTHERME</t>
  </si>
  <si>
    <t>BROYEUR A COPEAUX</t>
  </si>
  <si>
    <t>ENSEMBLE DES MOYENS INCENDIE</t>
  </si>
  <si>
    <t>ENSEMBLE LEVAGE</t>
  </si>
  <si>
    <t>CONTROL REGLEMENTAIRE</t>
  </si>
  <si>
    <t>ENSEMBLE DES TOITURES BATIMENT</t>
  </si>
  <si>
    <t>CUVE 900L COMPRESSEUR HAUT</t>
  </si>
  <si>
    <t>CUVE 500L TAMPON</t>
  </si>
  <si>
    <t>SEPARATEUR HAUT HUILE/EAU</t>
  </si>
  <si>
    <t>ASSECHEUR HAUT</t>
  </si>
  <si>
    <t>CUVE 500L COMPRESSEUR BAS</t>
  </si>
  <si>
    <t>CUVE 900L COMPRESSEUR BOGE</t>
  </si>
  <si>
    <t>SEPARATEUR HUILE/EAU COMPRESSEUR BOGE</t>
  </si>
  <si>
    <t>ASSECHEUR COMPRESSEUR BOGE</t>
  </si>
  <si>
    <t>ATELIER COMMANDE NUMERIQUE</t>
  </si>
  <si>
    <t>CN1-SCM (POLYVALENTE)</t>
  </si>
  <si>
    <t>CN5 - BIESSE (RETOUR)</t>
  </si>
  <si>
    <t>CN6 - GILBERT (MARCHES)</t>
  </si>
  <si>
    <t>CN7 - BIESSE (MARCHES)</t>
  </si>
  <si>
    <t>CN8 - BIESSE (LIMON)</t>
  </si>
  <si>
    <t>CN-PV00 - ENSEMBLE POMPE A VIDE</t>
  </si>
  <si>
    <t>CN-SCI00 - CÉLULLE PRÉDÉCOUPE MARCHE</t>
  </si>
  <si>
    <t>CN-PV01 - POMPE A VIDE SEC</t>
  </si>
  <si>
    <t>CN-PV02 - POMPE A VIDE SEC</t>
  </si>
  <si>
    <t>CN-PV03 - POMPE A VIDE SEC</t>
  </si>
  <si>
    <t>CN-PV05 - POMPE A VIDE SEC</t>
  </si>
  <si>
    <t>CN-PV08 - POMPE A VIDE SEC</t>
  </si>
  <si>
    <t>CN-PV09 - POMPE A VIDE SEMI LUBRIFIE</t>
  </si>
  <si>
    <t>CN-PV10 - POMPE A VIDE SEMI LUBRIFIE</t>
  </si>
  <si>
    <t>CN-PV11 - POMPE A VIDE SEMI LUBRIFIE</t>
  </si>
  <si>
    <t>CN-PV12 - POMPE A VIDE SEMI LUBRIFIE</t>
  </si>
  <si>
    <t>CN-PV13 - POMPE A VIDE SEMI LUBRIFIE</t>
  </si>
  <si>
    <t>CN-SCI00-R1 - ROBOT KUKA,</t>
  </si>
  <si>
    <t>CN-SCI02 - SCIE TABLE PRÉDÉCOUPE</t>
  </si>
  <si>
    <t>COMPRESSEUR BAS</t>
  </si>
  <si>
    <t>ENTRAINNEUR MAGGIE TOUPIE SCM</t>
  </si>
  <si>
    <t>TRACTEUR DE MANUTENTION</t>
  </si>
  <si>
    <t>ASPIRATION FUMÉE SOUDAGE AIRTEC</t>
  </si>
  <si>
    <t>Date</t>
  </si>
  <si>
    <t>N° de Bon</t>
  </si>
  <si>
    <t>Fournisseur</t>
  </si>
  <si>
    <t>Catégorie</t>
  </si>
  <si>
    <t>Atelier (Zone)</t>
  </si>
  <si>
    <t>sous Ensemble Equipement</t>
  </si>
  <si>
    <t>Coût</t>
  </si>
  <si>
    <t>N° de Ligne</t>
  </si>
  <si>
    <t>TOMASIN Jerome</t>
  </si>
  <si>
    <t>Pneumatique</t>
  </si>
  <si>
    <t/>
  </si>
  <si>
    <t>Service Généraux</t>
  </si>
  <si>
    <t>Cumul</t>
  </si>
  <si>
    <t>Budget</t>
  </si>
  <si>
    <t>Location</t>
  </si>
  <si>
    <t>Outillage</t>
  </si>
  <si>
    <t>Mécanique</t>
  </si>
  <si>
    <t>Mois</t>
  </si>
  <si>
    <t>PRD1-DBI - ATELIER DEBIT</t>
  </si>
  <si>
    <t>PRD1-DBI03 - MACHINE 4 FACES TSN</t>
  </si>
  <si>
    <t>PRD1-DBI04 - TOUPIE DOUBLE STEFF</t>
  </si>
  <si>
    <t>PRD1-DBI07 - MACHINE MULTI LAMES</t>
  </si>
  <si>
    <t>PRD1-DBI08 - DEGAUCHISEUSE LUREM</t>
  </si>
  <si>
    <t>PRD1-DBI09 - PERCEUSE POTEAUX A CROSSE</t>
  </si>
  <si>
    <t>PRD1-DBI11 - PRESSE FAUX LIMON</t>
  </si>
  <si>
    <t>PRD1-DBI13 - PRESSE A PLAT JOINT VERTICAL DEBIT</t>
  </si>
  <si>
    <t>PRD1-DBI14 - PRESSE</t>
  </si>
  <si>
    <t>PRD1-DBI16 - 4 FACES WEINING GRANDE</t>
  </si>
  <si>
    <t>PRD1-DBI19 - CALIBREUSE CREMONA</t>
  </si>
  <si>
    <t>PRD1-DBI20 - SCIE ACI</t>
  </si>
  <si>
    <t>PRD1-DBI22 - TRANSBORDEUR n°1</t>
  </si>
  <si>
    <t>PRD1-DBI23 - TRANSBORDEUR n°2</t>
  </si>
  <si>
    <t>PRD1-DBI31 BIS - EMPILEUR SAG</t>
  </si>
  <si>
    <t>PRD1-DBI32 - TOURET DE TRONCENNEUSE</t>
  </si>
  <si>
    <t>PRD1-DBI36 - PRESSE</t>
  </si>
  <si>
    <t>PRD1-DBI37 - DELIGNEUSE SCIE (Ex SP13)</t>
  </si>
  <si>
    <t>PRD1-DBI39 - SCIE A RUBAN</t>
  </si>
  <si>
    <t>PRD1-DBI41 - RABOTEUSE UTIS</t>
  </si>
  <si>
    <t>PRD1-DBI-PMP A - STATION DE COLLAGE POMPE A</t>
  </si>
  <si>
    <t>PRD1-DBI-PMP B - STATION DE COLLAGE POMPE B</t>
  </si>
  <si>
    <t>PRD1-DBI-PMP C - STATION DE COLLAGE POMPE C</t>
  </si>
  <si>
    <t>PRD1-DBI-PSIT01 - ENSEMBLE PISTOLET DE POMPE COLLAGE</t>
  </si>
  <si>
    <t>PRD1-EMB - ATELIER EMBALLAGE</t>
  </si>
  <si>
    <t>PRD1-EMB01 - FILMEUSE</t>
  </si>
  <si>
    <t>PRD1-EMB02 - TABLE FILMEUSE</t>
  </si>
  <si>
    <t>PRD1-EMB03 - BANDEROLEUSE ATLANATA</t>
  </si>
  <si>
    <t>PRD1-EMB04 - CERCLEUSE A PALETTE</t>
  </si>
  <si>
    <t>PRD1-EMB-PSTGAZ4 - POSTE CHALUMEAU PROPANE</t>
  </si>
  <si>
    <t>PRD1-FIT - ATELIER FINITION</t>
  </si>
  <si>
    <t>PRD1-FIT01 - LIGNE FINITION</t>
  </si>
  <si>
    <t>PRD1-FIT02 - EGRENEUSE HEESMAN</t>
  </si>
  <si>
    <t>PRD1-FIT03 - EGRENEUSE QUICK WOOD</t>
  </si>
  <si>
    <t>PRD1-FIT04 - TABLE D EGRENEUSE STIVENT</t>
  </si>
  <si>
    <t>PRD1-FIT05 - TABLE D EGRENEUSE STIVENT</t>
  </si>
  <si>
    <t>PRD1-FIT06 - CABINE DE PEINTURE</t>
  </si>
  <si>
    <t>PRD1-FIT01.1 - LIGNE FINITION AE n°1</t>
  </si>
  <si>
    <t>PRD1-FIT01.2 - LIGNE FINITION AE n°2</t>
  </si>
  <si>
    <t>PRD1-FIT01.3 - LIGNE FINITION AE n°3</t>
  </si>
  <si>
    <t>PRD1-FIT01.4 - CHAUDIERE ELECTRIQUE DE LA FINITION</t>
  </si>
  <si>
    <t>PRD1-FIT01.5 - ECHANGEUR LIGNE FINITION</t>
  </si>
  <si>
    <t>PRD1-FIT01.6-PMP00 - ENSEMNBLE DES POMPES PRODUIT</t>
  </si>
  <si>
    <t>PRD1-FIT01.61-PMP01 - ENSEMNBLE DES POMPES PRODUIT KREMELIN</t>
  </si>
  <si>
    <t>PRD1-FIT01.62-PMP02 - ENSEMNBLE DES POMPES PRODUIT KREMELIN</t>
  </si>
  <si>
    <t>PRD1-FIT01.63-PMP03 - ENSEMNBLE DES POMPES PRODUIT KREMELIN</t>
  </si>
  <si>
    <t>PRD1-FIT01.64-PMP04 - POMPES DOSEUSE MICRO</t>
  </si>
  <si>
    <t>PRD1-FIT06-PST01 - ENSEMBLE PISTOLET DE PEINTURE</t>
  </si>
  <si>
    <t>PRD1-LOG - ATELIER LOGISTIQUE(QUAI)</t>
  </si>
  <si>
    <t>PRD1-LOG10 - POMPE ADBLUE</t>
  </si>
  <si>
    <t>PRD1-MTG - ATELIER MONTAGE</t>
  </si>
  <si>
    <t>PRD1-MTG03 - PRESSE CADREUSE PRE MONTE</t>
  </si>
  <si>
    <t>PRD1-MTG07 - SCIE A ONGLET MAKITA MLS 100</t>
  </si>
  <si>
    <t>PRD1-MTG08 - PRESSE A CADREUSE HYDROIRMA</t>
  </si>
  <si>
    <t>PRD1-MTG11 - MACHINE A QUEUES D'ARRONDES HOFFMAN</t>
  </si>
  <si>
    <t>PRD1-MTG13 - MACHINE A QUEUES D'ARRONDES HOFFMAN</t>
  </si>
  <si>
    <t>PRD1-MTG15 - SCIE A RUBAN CENTURO</t>
  </si>
  <si>
    <t>PRD1-MTG20 - VEICULE DE MANUTENTION 2</t>
  </si>
  <si>
    <t>PRD1-MTG21 - DEGAUCHISSEUSE JET (Ex SP14)</t>
  </si>
  <si>
    <t>PRD1-MTG22 - PERCEUSE A COLONNE</t>
  </si>
  <si>
    <t>PRD1-MTG23 - ASPIRATEUR</t>
  </si>
  <si>
    <t>PRD1-MTG24 - DÉGAUCHISSEUSE SCM</t>
  </si>
  <si>
    <t>PRD1-MTG25 - PONCEUSE LINÉAIRE</t>
  </si>
  <si>
    <t>PRD1-MTG26 - TOUPIE SCM T110I (Ex USI21)</t>
  </si>
  <si>
    <t>PRD1-MTG27 - SCIE A FORMAT ROBLAND</t>
  </si>
  <si>
    <t>PRD1-PRP - ATELIER PREPARATION BOIS</t>
  </si>
  <si>
    <t>PRD1-PRP01 - RABOTEUSE UTIS</t>
  </si>
  <si>
    <t>PRD1-PRP02 - DEGAUCHISEUSE</t>
  </si>
  <si>
    <t>PRD1-PRP03 - SCIE A RUBAN ACMA DENNINGER</t>
  </si>
  <si>
    <t>PRD1-PRP04 - DELIGNEUSE CHAMBON</t>
  </si>
  <si>
    <t>PRD1-PRP07 - SCIE RADIAL MAGGI</t>
  </si>
  <si>
    <t>PRD1-PRP08 - RABOTEUSE SCM</t>
  </si>
  <si>
    <t>PRD1-PRP10 - SCIE RADIAL OMEGA</t>
  </si>
  <si>
    <t>PRD1-PRP12 - DEGAUCHISEUSE</t>
  </si>
  <si>
    <t>PRD1-PRP15 - STATION ET PISTOLET DE COLLAGE EVERAD</t>
  </si>
  <si>
    <t>PRD1-SER - ATELIER SERRURERIE</t>
  </si>
  <si>
    <t>PRD1-SER01 - TRONCONNEUSE A METAUX</t>
  </si>
  <si>
    <t>PRD1-SER03 - POLISSEUSE A BANDE</t>
  </si>
  <si>
    <t>PRD1-SER04 - PLIEUSE NAGEOTTE</t>
  </si>
  <si>
    <t>PRD1-SER05 - SCIE A RUBAN FMB (PETITE)</t>
  </si>
  <si>
    <t>PRD1-SER06 - TOURET BROSSE MÉTALLIQUE</t>
  </si>
  <si>
    <t>PRD1-SER07 - PERCEUSE A COLONNE CINCINNATI</t>
  </si>
  <si>
    <t>PRD1-SER08 - TOUR</t>
  </si>
  <si>
    <t>PRD1-SER10 - TOUR P200 PAM AMC</t>
  </si>
  <si>
    <t>PRD1-SER15 - PERCEUSE A COLONNE</t>
  </si>
  <si>
    <t>PRD1-SER17 - PONCEUSE A BANDE</t>
  </si>
  <si>
    <t>PRD1-SER18 - CINTREUSE</t>
  </si>
  <si>
    <t>PRD1-SER21 - SCIE A RUBAN FMB (GRANDE)</t>
  </si>
  <si>
    <t>PRD1-SER25 - POSTE A SOUDER</t>
  </si>
  <si>
    <t>PRD1-SER26 - PONCEUSE A BANDE</t>
  </si>
  <si>
    <t>PRD1-SER27 - TRONCONNEUSE A METAUX</t>
  </si>
  <si>
    <t>PRD1-SER30 - POSTE A SOUDER</t>
  </si>
  <si>
    <t>PRD1-SER31 - PERCEUSE ROBO30</t>
  </si>
  <si>
    <t>PRD1-SER32 - FRAISEUSE</t>
  </si>
  <si>
    <t>PRD1-SER33 - GUILLOTINE YSD</t>
  </si>
  <si>
    <t>PRD1-SER34 - TOURET A EBAVURER LES TUBES</t>
  </si>
  <si>
    <t>PRD1-SER-ASP01 - ASPIRATION PLYMOVENT</t>
  </si>
  <si>
    <t>PRD1-SER-PSTGAZ1 - POSTE CHALUMEAU OXIACETYLENIQUE</t>
  </si>
  <si>
    <t>PRD1-SP - ATELIER SPECIAUX</t>
  </si>
  <si>
    <t>PRD1-SP01 - PERCEUSE A COLONNE ADAM</t>
  </si>
  <si>
    <t>PRD1-SP02 - RABOTEUSE KAMRO</t>
  </si>
  <si>
    <t>PRD1-SP04 - PONCEUSE A BANDE SAMECO (EX USI24)</t>
  </si>
  <si>
    <t>PRD1-SP05 - DEGAUCHISEUSE SCM</t>
  </si>
  <si>
    <t>PRD1-SP10 - SCIE A DECOUPE CINTRE</t>
  </si>
  <si>
    <t>PRD1-SP12 - SCIE A EQUARRIR</t>
  </si>
  <si>
    <t>PRD1-SP15 - TOUPIE PORTATIVE</t>
  </si>
  <si>
    <t>PRD1-SP16 - TOUPIE PORTATIVE</t>
  </si>
  <si>
    <t>PRD1-SP17 - SCIE A RUBAN CENTAURO</t>
  </si>
  <si>
    <t>PRD1-SP18 - TOUPIE SCM</t>
  </si>
  <si>
    <t>PRD1-SP19 - DELIGNEUSE SCIE ROBLAND</t>
  </si>
  <si>
    <t>PRD1-SP20 - STATION DE COLLAGE</t>
  </si>
  <si>
    <t>PRD1-SP21 - PONT ROULANT 1T</t>
  </si>
  <si>
    <t>PRD1-SP22 - CENTRALE ASPIRATION RUPES</t>
  </si>
  <si>
    <t>PRD1-TRC - ATELIER TRACAGE</t>
  </si>
  <si>
    <t>PRD1-DBI16.1 - EMPILEUR SCHIEPI</t>
  </si>
  <si>
    <t>PRD1-DBI07-01 - TABLE ELEVATRICE</t>
  </si>
  <si>
    <t>PRD1-USI - ATELIER USINAGE</t>
  </si>
  <si>
    <t>PRD1-USI02 - TOURET D AFFUTAGE</t>
  </si>
  <si>
    <t>PRD1-USI04 - TENONNEUSE A BLUSTRE BACCI GUILLET</t>
  </si>
  <si>
    <t>PRD1-USI06 - MORTAISEUSE ALTERNAX</t>
  </si>
  <si>
    <t>PRD1-USI07 - PONCEUSE DE CHANT RIAUX</t>
  </si>
  <si>
    <t>PRD1-USI08 - PERCEUSE ALTERNAX PARVEAU</t>
  </si>
  <si>
    <t>PRD1-USI11 - MORTAISEUSE ALTERNAX</t>
  </si>
  <si>
    <t>PRD1-USI14 - PERCEUSE A COLONNE SIDAMO</t>
  </si>
  <si>
    <t>PRD1-USI15 - DEFONCEUSE SCHEER SUR BATI</t>
  </si>
  <si>
    <t>PRD1-USI18.1 - PONCEUSE VIET (inferieur)</t>
  </si>
  <si>
    <t>PRD1-USI18.2 - PONCEUSE VIET (Superieur)</t>
  </si>
  <si>
    <t>PRD1-USI19.1 - PONCEUSE VIET (inferieur)</t>
  </si>
  <si>
    <t>PRD1-USI19.2 - PONCEUSE VIET (Superieur)</t>
  </si>
  <si>
    <t>PRD1-USI20 - MORTAISEUSE A BEDANE</t>
  </si>
  <si>
    <t>PRD1-USI23 - TOUPIE SCM 150</t>
  </si>
  <si>
    <t>PRD1-USI27 - TOURET AFFUTAGE</t>
  </si>
  <si>
    <t>PRD1-USI28 - SCIE OMEGA BUTE NUMERIQUE</t>
  </si>
  <si>
    <t>PRD1-USI29 - PONCEUSE LINEAIRE SAMCO</t>
  </si>
  <si>
    <t>PRD1-USI30 - PERCEUSE HORIZONTAL PARVEAU</t>
  </si>
  <si>
    <t>PRD1-USI31 - TOUPIE SCM</t>
  </si>
  <si>
    <t>PRD1-USI32 - TENONNEUSE PADE</t>
  </si>
  <si>
    <t>PRD1-USI-TRP09 - TRANSPALETTE MIC 2000</t>
  </si>
  <si>
    <t>PRD1-USI-TRP10 - TRANSPALETTE ELECTRIQUE DGBI 520</t>
  </si>
  <si>
    <t>PRD1-USI-TRP12 - TRANSPALETTE ELECTRIQUE</t>
  </si>
  <si>
    <t>PRD1-USI-TRP13 - TRANSPALETTE LOC</t>
  </si>
  <si>
    <t>PRD1-USI-TRP14 - TRANSPALETTE MIC 2000 (LARGE)</t>
  </si>
  <si>
    <t>PRD1-USI-TRP15 - TRANSPALETTE STOCKMAN</t>
  </si>
  <si>
    <t>PRD1-CN-CE10 - CHARIOT ELEVATEUR JUNGHEINRICH EFG213</t>
  </si>
  <si>
    <t>PRD1-DBI-CE06 - CHARIOT ELEVATEUR OM</t>
  </si>
  <si>
    <t>PRD1-DBI-CE09 - CHARIOT ELEVATEUR JUNGHEIRICH EFG 540</t>
  </si>
  <si>
    <t>PRD1-LOG-CE11 - CHARIOT ELEVATEUR TOYOTA</t>
  </si>
  <si>
    <t>PRD1-PRP-CE14 - CHARIOT ELEVATEUR JUNGHEINRICH EFG218K</t>
  </si>
  <si>
    <t>PRD1-SER-CE13 - CHARIOT ELEVATEUR TOYOTA</t>
  </si>
  <si>
    <t>PRD1-CN-TRP06 - TRANSPALETTE STILL EGU</t>
  </si>
  <si>
    <t>PRD1-CN-TRP18 - TRANSPALETTE JUNGHEINRICH ERD220</t>
  </si>
  <si>
    <t>PRD1-CN-TRP21 - TRANSPALETTE MANUEL</t>
  </si>
  <si>
    <t>PRD1-CN-TRP23 - TRANSPALETTE MANUEL PFAFF (bleu)</t>
  </si>
  <si>
    <t>PRD1-CN-TRP24 - TRANSPALETTE MANITOU</t>
  </si>
  <si>
    <t>PRD1-DBI-TRP01 - TRANSPALETTE ELECTRIQUE</t>
  </si>
  <si>
    <t>PRD1-DBI-TRP02 - TRANSPALETTE MANU</t>
  </si>
  <si>
    <t>PRD1-DBI-TRP03 - TRANSPALETTE MANU BLEU PIONNER</t>
  </si>
  <si>
    <t>PRD1-FIT-TRP15 - TRANSPALETTE STOCKMAN</t>
  </si>
  <si>
    <t>PRD1-LOG-TRP22 - TRANSPALETTE MANUEL OPSIAL</t>
  </si>
  <si>
    <t>PRD1-LOG-TRP23 - TRANSPALETTE</t>
  </si>
  <si>
    <t>PRD1-LOG-TRP24 - TRANSPALETTE HAUTE LEVEE</t>
  </si>
  <si>
    <t>PRD1-MTG-TRP16 - TRANSPALETTE ELECTRIQUE AUTOPORTE EJP220</t>
  </si>
  <si>
    <t>PRD1-MTG-TRP17 - TRANSPALETTE ELECTRIQUE ORANGE</t>
  </si>
  <si>
    <t>PRD1-MTG-TRP20 - TRANSPALETTE JUNGHEINRICH EJD220</t>
  </si>
  <si>
    <t>PRD1-TRC-TRT02 - TRACTEUR DE MANUTENTION</t>
  </si>
  <si>
    <t>PRD1-MTN15 - NACELLE ELECTRIQUE</t>
  </si>
  <si>
    <t>PRD1-MTN12 - NACELLE THERMIQUE</t>
  </si>
  <si>
    <t>PRD1-MTN11 - BALAYEUSE</t>
  </si>
  <si>
    <t>PRD1-FIT10 - LAVEUSE AUTOPORTÉE LARVOR</t>
  </si>
  <si>
    <t>Categorie</t>
  </si>
  <si>
    <t>Contact</t>
  </si>
  <si>
    <t>Telephone</t>
  </si>
  <si>
    <t>Portable</t>
  </si>
  <si>
    <t>Mail</t>
  </si>
  <si>
    <t>Adresse</t>
  </si>
  <si>
    <t>Entretien CLIM</t>
  </si>
  <si>
    <t>BOUREL Yoann</t>
  </si>
  <si>
    <t>02 99 98 99 24</t>
  </si>
  <si>
    <t xml:space="preserve">06 16 74 10 96 </t>
  </si>
  <si>
    <t>y.bourel@byclim.tech</t>
  </si>
  <si>
    <t>La Violette 35420 POILLEY</t>
  </si>
  <si>
    <t>27/11/2023</t>
  </si>
  <si>
    <t>1258</t>
  </si>
  <si>
    <t>1259</t>
  </si>
  <si>
    <t>1260</t>
  </si>
  <si>
    <t>gdfgdf</t>
  </si>
  <si>
    <t>27/10/2023</t>
  </si>
  <si>
    <t>rtert</t>
  </si>
  <si>
    <t>TOTAL</t>
  </si>
  <si>
    <t>1598</t>
  </si>
  <si>
    <t>28/04/2023</t>
  </si>
  <si>
    <t>4569</t>
  </si>
  <si>
    <t>01/01/2023</t>
  </si>
  <si>
    <t>01/02/2023</t>
  </si>
  <si>
    <t>01/03/2023</t>
  </si>
  <si>
    <t>01/05/2023</t>
  </si>
  <si>
    <t>02/12/2023</t>
  </si>
  <si>
    <t>jfthfgfhgff</t>
  </si>
  <si>
    <t>2 480,00 €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</si>
</sst>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12"/>
      <color rgb="FF000000"/>
      <name val="Montserrat-Bold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rgb="FFD8D8D8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0" borderId="0" xfId="1" applyAlignment="1">
      <alignment horizontal="left" wrapText="1"/>
    </xf>
    <xf numFmtId="0" fontId="5" fillId="0" borderId="0" xfId="0" applyFont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4" fontId="5" fillId="0" borderId="2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2" fillId="0" borderId="3" xfId="1" applyBorder="1" applyAlignment="1">
      <alignment vertical="center"/>
    </xf>
    <xf numFmtId="0" fontId="0" fillId="0" borderId="0" xfId="0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14" fontId="5" fillId="0" borderId="11" xfId="0" applyNumberFormat="1" applyFont="1" applyBorder="1" applyAlignment="1">
      <alignment horizontal="center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0" borderId="3" xfId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0" xfId="0" applyAlignment="1">
      <alignment horizontal="left"/>
    </xf>
    <xf numFmtId="0" fontId="7" fillId="0" borderId="14" xfId="0" applyFont="1" applyBorder="1" applyAlignment="1">
      <alignment horizontal="center"/>
    </xf>
    <xf numFmtId="0" fontId="0" fillId="0" borderId="0" xfId="0" applyAlignment="1">
      <alignment wrapText="1" shrinkToFit="1"/>
    </xf>
    <xf numFmtId="0" fontId="0" fillId="2" borderId="2" xfId="0" applyFill="1" applyBorder="1" applyAlignment="1">
      <alignment vertical="center"/>
    </xf>
    <xf numFmtId="0" fontId="0" fillId="2" borderId="3" xfId="0" applyFill="1" applyBorder="1"/>
    <xf numFmtId="0" fontId="0" fillId="2" borderId="4" xfId="0" applyFill="1" applyBorder="1"/>
    <xf numFmtId="0" fontId="0" fillId="5" borderId="2" xfId="0" applyFill="1" applyBorder="1" applyAlignment="1">
      <alignment vertical="center"/>
    </xf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 applyAlignment="1">
      <alignment vertical="center"/>
    </xf>
    <xf numFmtId="0" fontId="0" fillId="6" borderId="3" xfId="0" applyFill="1" applyBorder="1"/>
    <xf numFmtId="0" fontId="0" fillId="6" borderId="4" xfId="0" applyFill="1" applyBorder="1"/>
    <xf numFmtId="0" fontId="0" fillId="7" borderId="2" xfId="0" applyFill="1" applyBorder="1" applyAlignment="1">
      <alignment vertical="center"/>
    </xf>
    <xf numFmtId="0" fontId="0" fillId="7" borderId="3" xfId="0" applyFill="1" applyBorder="1"/>
    <xf numFmtId="0" fontId="0" fillId="7" borderId="4" xfId="0" applyFill="1" applyBorder="1"/>
    <xf numFmtId="0" fontId="0" fillId="4" borderId="2" xfId="0" applyFill="1" applyBorder="1" applyAlignment="1">
      <alignment vertical="center"/>
    </xf>
    <xf numFmtId="0" fontId="0" fillId="4" borderId="3" xfId="0" applyFill="1" applyBorder="1"/>
    <xf numFmtId="0" fontId="0" fillId="4" borderId="4" xfId="0" applyFill="1" applyBorder="1"/>
    <xf numFmtId="0" fontId="0" fillId="8" borderId="2" xfId="0" applyFill="1" applyBorder="1" applyAlignment="1">
      <alignment vertical="center"/>
    </xf>
    <xf numFmtId="0" fontId="0" fillId="8" borderId="3" xfId="0" applyFill="1" applyBorder="1"/>
    <xf numFmtId="0" fontId="0" fillId="8" borderId="4" xfId="0" applyFill="1" applyBorder="1"/>
    <xf numFmtId="0" fontId="0" fillId="9" borderId="2" xfId="0" applyFill="1" applyBorder="1" applyAlignment="1">
      <alignment vertical="center"/>
    </xf>
    <xf numFmtId="0" fontId="0" fillId="9" borderId="3" xfId="0" applyFill="1" applyBorder="1"/>
    <xf numFmtId="0" fontId="0" fillId="9" borderId="4" xfId="0" applyFill="1" applyBorder="1"/>
    <xf numFmtId="0" fontId="0" fillId="10" borderId="2" xfId="0" applyFill="1" applyBorder="1" applyAlignment="1">
      <alignment vertical="center"/>
    </xf>
    <xf numFmtId="0" fontId="0" fillId="10" borderId="3" xfId="0" applyFill="1" applyBorder="1"/>
    <xf numFmtId="0" fontId="0" fillId="10" borderId="4" xfId="0" applyFill="1" applyBorder="1"/>
    <xf numFmtId="0" fontId="0" fillId="11" borderId="2" xfId="0" applyFill="1" applyBorder="1" applyAlignment="1">
      <alignment vertical="center"/>
    </xf>
    <xf numFmtId="0" fontId="0" fillId="11" borderId="3" xfId="0" applyFill="1" applyBorder="1"/>
    <xf numFmtId="0" fontId="0" fillId="11" borderId="4" xfId="0" applyFill="1" applyBorder="1"/>
    <xf numFmtId="0" fontId="0" fillId="3" borderId="2" xfId="0" applyFill="1" applyBorder="1" applyAlignment="1">
      <alignment vertical="center"/>
    </xf>
    <xf numFmtId="0" fontId="0" fillId="3" borderId="3" xfId="0" applyFill="1" applyBorder="1"/>
    <xf numFmtId="0" fontId="0" fillId="3" borderId="4" xfId="0" applyFill="1" applyBorder="1"/>
    <xf numFmtId="0" fontId="0" fillId="12" borderId="2" xfId="0" applyFill="1" applyBorder="1" applyAlignment="1">
      <alignment vertical="center"/>
    </xf>
    <xf numFmtId="0" fontId="0" fillId="12" borderId="3" xfId="0" applyFill="1" applyBorder="1"/>
    <xf numFmtId="0" fontId="0" fillId="12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/>
    </xf>
    <xf numFmtId="14" fontId="5" fillId="0" borderId="21" xfId="0" applyNumberFormat="1" applyFont="1" applyBorder="1" applyAlignment="1">
      <alignment horizontal="left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29" xfId="0" applyBorder="1" applyAlignment="1">
      <alignment horizontal="left"/>
    </xf>
    <xf numFmtId="0" fontId="7" fillId="0" borderId="32" xfId="0" applyFont="1" applyBorder="1" applyAlignment="1">
      <alignment horizontal="center"/>
    </xf>
    <xf numFmtId="0" fontId="2" fillId="0" borderId="9" xfId="1" applyBorder="1" applyAlignment="1">
      <alignment vertical="center"/>
    </xf>
    <xf numFmtId="14" fontId="5" fillId="0" borderId="25" xfId="0" applyNumberFormat="1" applyFont="1" applyBorder="1" applyAlignment="1">
      <alignment horizontal="left" vertical="center" wrapText="1"/>
    </xf>
    <xf numFmtId="14" fontId="5" fillId="0" borderId="26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0" fontId="2" fillId="0" borderId="26" xfId="1" applyBorder="1" applyAlignment="1">
      <alignment vertical="center"/>
    </xf>
    <xf numFmtId="0" fontId="5" fillId="0" borderId="27" xfId="0" applyFont="1" applyBorder="1" applyAlignment="1">
      <alignment horizontal="left" vertical="center" wrapText="1"/>
    </xf>
    <xf numFmtId="14" fontId="5" fillId="0" borderId="33" xfId="0" applyNumberFormat="1" applyFont="1" applyBorder="1" applyAlignment="1">
      <alignment horizontal="left" vertical="center" wrapText="1"/>
    </xf>
    <xf numFmtId="14" fontId="5" fillId="0" borderId="3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 wrapText="1"/>
    </xf>
    <xf numFmtId="0" fontId="2" fillId="0" borderId="34" xfId="1" applyBorder="1" applyAlignment="1">
      <alignment vertical="center"/>
    </xf>
    <xf numFmtId="0" fontId="5" fillId="0" borderId="35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/>
    </xf>
    <xf numFmtId="0" fontId="0" fillId="13" borderId="28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2" fontId="0" fillId="0" borderId="28" xfId="0" applyNumberFormat="1" applyBorder="1"/>
    <xf numFmtId="0" fontId="0" fillId="0" borderId="28" xfId="0" applyBorder="1"/>
    <xf numFmtId="0" fontId="0" fillId="0" borderId="0" xfId="0" applyAlignment="1">
      <alignment horizontal="right" vertical="center"/>
    </xf>
    <xf numFmtId="164" fontId="0" fillId="0" borderId="28" xfId="0" applyNumberFormat="1" applyBorder="1" applyAlignment="1">
      <alignment horizontal="center" vertical="center"/>
    </xf>
    <xf numFmtId="164" fontId="0" fillId="15" borderId="28" xfId="0" applyNumberFormat="1" applyFill="1" applyBorder="1" applyAlignment="1">
      <alignment horizontal="center" vertical="center"/>
    </xf>
    <xf numFmtId="49" fontId="0" fillId="13" borderId="28" xfId="0" applyNumberFormat="1" applyFill="1" applyBorder="1" applyAlignment="1">
      <alignment horizontal="center" vertical="center"/>
    </xf>
    <xf numFmtId="49" fontId="0" fillId="0" borderId="28" xfId="0" applyNumberFormat="1" applyBorder="1" applyAlignment="1">
      <alignment horizontal="left" vertical="center"/>
    </xf>
    <xf numFmtId="49" fontId="0" fillId="0" borderId="28" xfId="0" applyNumberFormat="1" applyBorder="1" applyAlignment="1">
      <alignment horizontal="center"/>
    </xf>
    <xf numFmtId="49" fontId="0" fillId="0" borderId="36" xfId="0" applyNumberFormat="1" applyBorder="1" applyAlignment="1">
      <alignment horizontal="center" vertical="center"/>
    </xf>
    <xf numFmtId="49" fontId="0" fillId="0" borderId="36" xfId="0" applyNumberFormat="1" applyBorder="1" applyAlignment="1">
      <alignment horizontal="left" vertical="center"/>
    </xf>
    <xf numFmtId="49" fontId="0" fillId="0" borderId="36" xfId="0" applyNumberFormat="1" applyBorder="1" applyAlignment="1">
      <alignment horizont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/>
    </xf>
    <xf numFmtId="164" fontId="0" fillId="13" borderId="28" xfId="0" applyNumberFormat="1" applyFill="1" applyBorder="1" applyAlignment="1">
      <alignment horizontal="center" vertical="center"/>
    </xf>
    <xf numFmtId="164" fontId="0" fillId="14" borderId="28" xfId="0" applyNumberForma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49" fontId="0" fillId="0" borderId="37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left" vertical="center"/>
    </xf>
    <xf numFmtId="164" fontId="0" fillId="0" borderId="37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medium">
          <color rgb="FFD8D8D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498593</xdr:colOff>
      <xdr:row>2</xdr:row>
      <xdr:rowOff>35668</xdr:rowOff>
    </xdr:from>
    <xdr:to>
      <xdr:col>1</xdr:col>
      <xdr:colOff>827851</xdr:colOff>
      <xdr:row>8</xdr:row>
      <xdr:rowOff>46515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D4FD89FD-C485-72DA-ED01-C43CFB72B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593" y="402557"/>
          <a:ext cx="1749777" cy="10926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504F5B-8BC2-4551-B538-A7BEC6274FF2}" name="Tableau2" displayName="Tableau2" ref="B4:H24" totalsRowShown="0" headerRowDxfId="8" dataDxfId="7">
  <autoFilter ref="B4:H24" xr:uid="{C0504F5B-8BC2-4551-B538-A7BEC6274FF2}"/>
  <tableColumns count="7">
    <tableColumn id="1" xr3:uid="{325D4809-648D-4B58-9034-5FE863A302A7}" name="Date de debut" dataDxfId="6"/>
    <tableColumn id="2" xr3:uid="{C51A9478-1D14-4EB2-A243-B24BB34D2508}" name="date de fin" dataDxfId="5"/>
    <tableColumn id="3" xr3:uid="{86AA9F4E-739A-495C-9414-BE538FE651F6}" name="code contract" dataDxfId="4"/>
    <tableColumn id="4" xr3:uid="{8F752A30-735A-47A3-B3F4-D6FD1BB8500A}" name="titre" dataDxfId="3"/>
    <tableColumn id="5" xr3:uid="{52795A79-5A20-4435-A716-C013D05F6761}" name="fournisseur" dataDxfId="2"/>
    <tableColumn id="6" xr3:uid="{CEE8BEBA-3A58-4178-A842-5560CA022E36}" name="Colonne1" dataDxfId="1"/>
    <tableColumn id="7" xr3:uid="{71C99D7B-8B47-479B-BD33-E584F8AD0CAE}" name="Etat contract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vente@unisgroup.com" TargetMode="External"/><Relationship Id="rId2" Type="http://schemas.openxmlformats.org/officeDocument/2006/relationships/hyperlink" Target="mailto:mthomas@airenergie.fr" TargetMode="External"/><Relationship Id="rId1" Type="http://schemas.openxmlformats.org/officeDocument/2006/relationships/hyperlink" Target="mailto:nicolas.bonsergent@industechnic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cvalliet@aserti-electronic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B956-C36D-40B6-B7A7-8C8BEE5E506F}">
  <sheetPr codeName="Feuil2"/>
  <dimension ref="A2:B3"/>
  <sheetViews>
    <sheetView showGridLines="0" tabSelected="1" zoomScale="81" zoomScaleNormal="81" workbookViewId="0">
      <selection activeCell="B42" sqref="B42"/>
    </sheetView>
  </sheetViews>
  <sheetFormatPr baseColWidth="10" defaultRowHeight="14.4"/>
  <cols>
    <col min="1" max="1" width="20.6640625" style="6" customWidth="1"/>
    <col min="2" max="2" width="18.33203125" style="6" customWidth="1"/>
  </cols>
  <sheetData>
    <row r="2" spans="2:2" ht="15" customHeight="1">
      <c r="B2" s="69"/>
    </row>
    <row r="3" spans="2:2" ht="15" customHeight="1">
      <c r="B3" s="69"/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54E6F57-6726-44CF-B170-80AE9F0F2EB2}">
          <x14:formula1>
            <xm:f>PARAMETRE!$D$3:$D$8</xm:f>
          </x14:formula1>
          <xm:sqref>A2:A3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3F54-B7D4-44B2-89E7-E04C52B6A071}">
  <sheetPr codeName="Feuil4"/>
  <dimension ref="A1:L993"/>
  <sheetViews>
    <sheetView topLeftCell="E1" workbookViewId="0">
      <selection activeCell="H13" sqref="H13"/>
    </sheetView>
  </sheetViews>
  <sheetFormatPr baseColWidth="10" defaultRowHeight="14.4"/>
  <cols>
    <col min="1" max="1" width="12.33203125" style="104" customWidth="1"/>
    <col min="2" max="2" width="11.5546875" style="104"/>
    <col min="3" max="3" width="35.6640625" style="104" customWidth="1"/>
    <col min="4" max="5" width="24" style="104" customWidth="1"/>
    <col min="6" max="6" width="22.88671875" style="104" customWidth="1"/>
    <col min="7" max="7" width="26.6640625" style="104" customWidth="1"/>
    <col min="8" max="8" width="35.6640625" style="104" customWidth="1"/>
    <col min="9" max="9" width="38.88671875" style="116" customWidth="1"/>
    <col min="10" max="10" width="34.44140625" style="104" customWidth="1"/>
    <col min="11" max="11" width="18.33203125" style="69" customWidth="1"/>
    <col min="12" max="12" width="15.33203125" style="117" bestFit="1" customWidth="1"/>
    <col min="13" max="16384" width="11.5546875" style="103"/>
  </cols>
  <sheetData>
    <row r="1" spans="1:12">
      <c r="A1" s="110" t="s">
        <v>372</v>
      </c>
      <c r="B1" s="110" t="s">
        <v>365</v>
      </c>
      <c r="C1" s="110" t="s">
        <v>366</v>
      </c>
      <c r="D1" s="110" t="s">
        <v>310</v>
      </c>
      <c r="E1" s="110" t="s">
        <v>367</v>
      </c>
      <c r="F1" s="110" t="s">
        <v>318</v>
      </c>
      <c r="G1" s="110" t="s">
        <v>368</v>
      </c>
      <c r="H1" s="110" t="s">
        <v>369</v>
      </c>
      <c r="I1" s="110" t="s">
        <v>242</v>
      </c>
      <c r="J1" s="110" t="s">
        <v>370</v>
      </c>
      <c r="K1" s="118" t="s">
        <v>371</v>
      </c>
      <c r="L1" s="110" t="s">
        <v>382</v>
      </c>
    </row>
    <row r="2" spans="1:12">
      <c r="A2" s="102">
        <v>1</v>
      </c>
      <c r="B2" s="102" t="s">
        <v>564</v>
      </c>
      <c r="C2" s="102" t="s">
        <v>565</v>
      </c>
      <c r="D2" s="102" t="s">
        <v>312</v>
      </c>
      <c r="E2" s="102" t="s">
        <v>1</v>
      </c>
      <c r="F2" s="102" t="s">
        <v>277</v>
      </c>
      <c r="G2" s="102" t="s">
        <v>316</v>
      </c>
      <c r="H2" s="102" t="s">
        <v>279</v>
      </c>
      <c r="I2" s="111" t="s">
        <v>342</v>
      </c>
      <c r="J2" s="102" t="s">
        <v>375</v>
      </c>
      <c r="K2" s="108">
        <v>100</v>
      </c>
      <c r="L2" s="112">
        <f>MONTH(B2)</f>
        <v>11</v>
      </c>
    </row>
    <row r="3" spans="1:12">
      <c r="A3" s="102">
        <v>2</v>
      </c>
      <c r="B3" s="102" t="s">
        <v>575</v>
      </c>
      <c r="C3" s="102" t="s">
        <v>566</v>
      </c>
      <c r="D3" s="102" t="s">
        <v>312</v>
      </c>
      <c r="E3" s="102" t="s">
        <v>1</v>
      </c>
      <c r="F3" s="102" t="s">
        <v>277</v>
      </c>
      <c r="G3" s="102" t="s">
        <v>316</v>
      </c>
      <c r="H3" s="102" t="s">
        <v>279</v>
      </c>
      <c r="I3" s="111" t="s">
        <v>342</v>
      </c>
      <c r="J3" s="102" t="s">
        <v>375</v>
      </c>
      <c r="K3" s="108">
        <v>100</v>
      </c>
      <c r="L3" s="112">
        <f t="shared" ref="L3:L59" si="0">MONTH(B3)</f>
        <v>1</v>
      </c>
    </row>
    <row r="4" spans="1:12">
      <c r="A4" s="102">
        <v>3</v>
      </c>
      <c r="B4" s="102" t="s">
        <v>576</v>
      </c>
      <c r="C4" s="102" t="s">
        <v>567</v>
      </c>
      <c r="D4" s="102" t="s">
        <v>312</v>
      </c>
      <c r="E4" s="102" t="s">
        <v>1</v>
      </c>
      <c r="F4" s="102" t="s">
        <v>277</v>
      </c>
      <c r="G4" s="102" t="s">
        <v>316</v>
      </c>
      <c r="H4" s="102" t="s">
        <v>278</v>
      </c>
      <c r="I4" s="111" t="s">
        <v>320</v>
      </c>
      <c r="J4" s="102" t="s">
        <v>334</v>
      </c>
      <c r="K4" s="108">
        <v>100</v>
      </c>
      <c r="L4" s="112">
        <f t="shared" si="0"/>
        <v>2</v>
      </c>
    </row>
    <row r="5" spans="1:12">
      <c r="A5" s="102">
        <v>4</v>
      </c>
      <c r="B5" s="102" t="s">
        <v>577</v>
      </c>
      <c r="C5" s="102" t="s">
        <v>568</v>
      </c>
      <c r="D5" s="102" t="s">
        <v>311</v>
      </c>
      <c r="E5" s="102" t="s">
        <v>3</v>
      </c>
      <c r="F5" s="102" t="s">
        <v>276</v>
      </c>
      <c r="G5" s="102" t="s">
        <v>315</v>
      </c>
      <c r="H5" s="102" t="s">
        <v>297</v>
      </c>
      <c r="I5" s="111" t="s">
        <v>415</v>
      </c>
      <c r="J5" s="102" t="s">
        <v>375</v>
      </c>
      <c r="K5" s="108">
        <v>100</v>
      </c>
      <c r="L5" s="112">
        <f t="shared" si="0"/>
        <v>3</v>
      </c>
    </row>
    <row r="6" spans="1:12">
      <c r="A6" s="102">
        <v>5</v>
      </c>
      <c r="B6" s="102" t="s">
        <v>569</v>
      </c>
      <c r="C6" s="102" t="s">
        <v>570</v>
      </c>
      <c r="D6" s="102" t="s">
        <v>313</v>
      </c>
      <c r="E6" s="102" t="s">
        <v>2</v>
      </c>
      <c r="F6" s="102" t="s">
        <v>379</v>
      </c>
      <c r="G6" s="102" t="s">
        <v>315</v>
      </c>
      <c r="H6" s="102" t="s">
        <v>298</v>
      </c>
      <c r="I6" s="111" t="s">
        <v>432</v>
      </c>
      <c r="J6" s="102" t="s">
        <v>375</v>
      </c>
      <c r="K6" s="108">
        <v>100</v>
      </c>
      <c r="L6" s="112">
        <f t="shared" si="0"/>
        <v>10</v>
      </c>
    </row>
    <row r="7" spans="1:12">
      <c r="A7" s="113">
        <v>6</v>
      </c>
      <c r="B7" s="113" t="s">
        <v>578</v>
      </c>
      <c r="C7" s="113" t="s">
        <v>572</v>
      </c>
      <c r="D7" s="113" t="s">
        <v>311</v>
      </c>
      <c r="E7" s="113" t="s">
        <v>1</v>
      </c>
      <c r="F7" s="113" t="s">
        <v>276</v>
      </c>
      <c r="G7" s="113" t="s">
        <v>316</v>
      </c>
      <c r="H7" s="113" t="s">
        <v>296</v>
      </c>
      <c r="I7" s="114" t="s">
        <v>408</v>
      </c>
      <c r="J7" s="113" t="s">
        <v>375</v>
      </c>
      <c r="K7" s="108">
        <v>100</v>
      </c>
      <c r="L7" s="115">
        <f t="shared" si="0"/>
        <v>5</v>
      </c>
    </row>
    <row r="8" spans="1:12">
      <c r="A8" s="113">
        <v>7</v>
      </c>
      <c r="B8" s="113" t="s">
        <v>573</v>
      </c>
      <c r="C8" s="113" t="s">
        <v>574</v>
      </c>
      <c r="D8" s="113" t="s">
        <v>311</v>
      </c>
      <c r="E8" s="113" t="s">
        <v>0</v>
      </c>
      <c r="F8" s="113" t="s">
        <v>276</v>
      </c>
      <c r="G8" s="113" t="s">
        <v>315</v>
      </c>
      <c r="H8" s="113" t="s">
        <v>278</v>
      </c>
      <c r="I8" s="114" t="s">
        <v>320</v>
      </c>
      <c r="J8" s="113" t="s">
        <v>375</v>
      </c>
      <c r="K8" s="108">
        <v>2500</v>
      </c>
      <c r="L8" s="115">
        <f t="shared" si="0"/>
        <v>4</v>
      </c>
    </row>
    <row r="9" spans="1:12">
      <c r="A9" s="123">
        <v>8</v>
      </c>
      <c r="B9" s="123" t="s">
        <v>579</v>
      </c>
      <c r="C9" s="123" t="s">
        <v>580</v>
      </c>
      <c r="D9" s="123" t="s">
        <v>312</v>
      </c>
      <c r="E9" s="123" t="s">
        <v>2</v>
      </c>
      <c r="F9" s="123" t="s">
        <v>276</v>
      </c>
      <c r="G9" s="123" t="s">
        <v>315</v>
      </c>
      <c r="H9" s="123" t="s">
        <v>295</v>
      </c>
      <c r="I9" s="124" t="s">
        <v>384</v>
      </c>
      <c r="J9" s="123" t="s">
        <v>375</v>
      </c>
      <c r="K9" s="125" t="s">
        <v>581</v>
      </c>
      <c r="L9" s="126">
        <f t="shared" si="0"/>
        <v>12</v>
      </c>
    </row>
    <row r="10" spans="1:12">
      <c r="L10" s="112">
        <f t="shared" si="0"/>
        <v>1</v>
      </c>
    </row>
    <row r="11" spans="1:12">
      <c r="L11" s="112">
        <f t="shared" si="0"/>
        <v>1</v>
      </c>
    </row>
    <row r="12" spans="1:12">
      <c r="L12" s="112">
        <f t="shared" si="0"/>
        <v>1</v>
      </c>
    </row>
    <row r="13" spans="1:12">
      <c r="L13" s="112">
        <f t="shared" si="0"/>
        <v>1</v>
      </c>
    </row>
    <row r="14" spans="1:12">
      <c r="L14" s="112">
        <f t="shared" si="0"/>
        <v>1</v>
      </c>
    </row>
    <row r="15" spans="1:12">
      <c r="L15" s="112">
        <f t="shared" si="0"/>
        <v>1</v>
      </c>
    </row>
    <row r="16" spans="1:12">
      <c r="L16" s="112">
        <f t="shared" si="0"/>
        <v>1</v>
      </c>
    </row>
    <row r="17" spans="12:12">
      <c r="L17" s="112">
        <f t="shared" si="0"/>
        <v>1</v>
      </c>
    </row>
    <row r="18" spans="12:12">
      <c r="L18" s="112">
        <f t="shared" si="0"/>
        <v>1</v>
      </c>
    </row>
    <row r="19" spans="12:12">
      <c r="L19" s="112">
        <f t="shared" si="0"/>
        <v>1</v>
      </c>
    </row>
    <row r="20" spans="12:12">
      <c r="L20" s="112">
        <f t="shared" si="0"/>
        <v>1</v>
      </c>
    </row>
    <row r="21" spans="12:12">
      <c r="L21" s="112">
        <f t="shared" si="0"/>
        <v>1</v>
      </c>
    </row>
    <row r="22" spans="12:12">
      <c r="L22" s="112">
        <f t="shared" si="0"/>
        <v>1</v>
      </c>
    </row>
    <row r="23" spans="12:12">
      <c r="L23" s="112">
        <f t="shared" si="0"/>
        <v>1</v>
      </c>
    </row>
    <row r="24" spans="12:12">
      <c r="L24" s="112">
        <f t="shared" si="0"/>
        <v>1</v>
      </c>
    </row>
    <row r="25" spans="12:12">
      <c r="L25" s="112">
        <f t="shared" si="0"/>
        <v>1</v>
      </c>
    </row>
    <row r="26" spans="12:12">
      <c r="L26" s="112">
        <f t="shared" si="0"/>
        <v>1</v>
      </c>
    </row>
    <row r="27" spans="12:12">
      <c r="L27" s="112">
        <f t="shared" si="0"/>
        <v>1</v>
      </c>
    </row>
    <row r="28" spans="12:12">
      <c r="L28" s="112">
        <f t="shared" si="0"/>
        <v>1</v>
      </c>
    </row>
    <row r="29" spans="12:12">
      <c r="L29" s="112">
        <f t="shared" si="0"/>
        <v>1</v>
      </c>
    </row>
    <row r="30" spans="12:12">
      <c r="L30" s="112">
        <f t="shared" si="0"/>
        <v>1</v>
      </c>
    </row>
    <row r="31" spans="12:12">
      <c r="L31" s="112">
        <f t="shared" si="0"/>
        <v>1</v>
      </c>
    </row>
    <row r="32" spans="12:12">
      <c r="L32" s="112">
        <f t="shared" si="0"/>
        <v>1</v>
      </c>
    </row>
    <row r="33" spans="12:12">
      <c r="L33" s="112">
        <f t="shared" si="0"/>
        <v>1</v>
      </c>
    </row>
    <row r="34" spans="12:12">
      <c r="L34" s="112">
        <f t="shared" si="0"/>
        <v>1</v>
      </c>
    </row>
    <row r="35" spans="12:12">
      <c r="L35" s="112">
        <f t="shared" si="0"/>
        <v>1</v>
      </c>
    </row>
    <row r="36" spans="12:12">
      <c r="L36" s="112">
        <f t="shared" si="0"/>
        <v>1</v>
      </c>
    </row>
    <row r="37" spans="12:12">
      <c r="L37" s="112">
        <f t="shared" si="0"/>
        <v>1</v>
      </c>
    </row>
    <row r="38" spans="12:12">
      <c r="L38" s="112">
        <f t="shared" si="0"/>
        <v>1</v>
      </c>
    </row>
    <row r="39" spans="12:12">
      <c r="L39" s="112">
        <f t="shared" si="0"/>
        <v>1</v>
      </c>
    </row>
    <row r="40" spans="12:12">
      <c r="L40" s="112">
        <f t="shared" si="0"/>
        <v>1</v>
      </c>
    </row>
    <row r="41" spans="12:12">
      <c r="L41" s="112">
        <f t="shared" si="0"/>
        <v>1</v>
      </c>
    </row>
    <row r="42" spans="12:12">
      <c r="L42" s="112">
        <f t="shared" si="0"/>
        <v>1</v>
      </c>
    </row>
    <row r="43" spans="12:12">
      <c r="L43" s="112">
        <f t="shared" si="0"/>
        <v>1</v>
      </c>
    </row>
    <row r="44" spans="12:12">
      <c r="L44" s="112">
        <f t="shared" si="0"/>
        <v>1</v>
      </c>
    </row>
    <row r="45" spans="12:12">
      <c r="L45" s="112">
        <f t="shared" si="0"/>
        <v>1</v>
      </c>
    </row>
    <row r="46" spans="12:12">
      <c r="L46" s="112">
        <f t="shared" si="0"/>
        <v>1</v>
      </c>
    </row>
    <row r="47" spans="12:12">
      <c r="L47" s="112">
        <f t="shared" si="0"/>
        <v>1</v>
      </c>
    </row>
    <row r="48" spans="12:12">
      <c r="L48" s="112">
        <f t="shared" si="0"/>
        <v>1</v>
      </c>
    </row>
    <row r="49" spans="12:12">
      <c r="L49" s="112">
        <f t="shared" si="0"/>
        <v>1</v>
      </c>
    </row>
    <row r="50" spans="12:12">
      <c r="L50" s="112">
        <f t="shared" si="0"/>
        <v>1</v>
      </c>
    </row>
    <row r="51" spans="12:12">
      <c r="L51" s="112">
        <f t="shared" si="0"/>
        <v>1</v>
      </c>
    </row>
    <row r="52" spans="12:12">
      <c r="L52" s="112">
        <f t="shared" si="0"/>
        <v>1</v>
      </c>
    </row>
    <row r="53" spans="12:12">
      <c r="L53" s="112">
        <f t="shared" si="0"/>
        <v>1</v>
      </c>
    </row>
    <row r="54" spans="12:12">
      <c r="L54" s="112">
        <f t="shared" si="0"/>
        <v>1</v>
      </c>
    </row>
    <row r="55" spans="12:12">
      <c r="L55" s="112">
        <f t="shared" si="0"/>
        <v>1</v>
      </c>
    </row>
    <row r="56" spans="12:12">
      <c r="L56" s="112">
        <f t="shared" si="0"/>
        <v>1</v>
      </c>
    </row>
    <row r="57" spans="12:12">
      <c r="L57" s="112">
        <f t="shared" si="0"/>
        <v>1</v>
      </c>
    </row>
    <row r="58" spans="12:12">
      <c r="L58" s="112">
        <f t="shared" si="0"/>
        <v>1</v>
      </c>
    </row>
    <row r="59" spans="12:12">
      <c r="L59" s="112">
        <f t="shared" si="0"/>
        <v>1</v>
      </c>
    </row>
    <row r="60" spans="12:12">
      <c r="L60" s="112">
        <f t="shared" ref="L60:L123" si="1">MONTH(B60)</f>
        <v>1</v>
      </c>
    </row>
    <row r="61" spans="12:12">
      <c r="L61" s="112">
        <f t="shared" si="1"/>
        <v>1</v>
      </c>
    </row>
    <row r="62" spans="12:12">
      <c r="L62" s="112">
        <f t="shared" si="1"/>
        <v>1</v>
      </c>
    </row>
    <row r="63" spans="12:12">
      <c r="L63" s="112">
        <f t="shared" si="1"/>
        <v>1</v>
      </c>
    </row>
    <row r="64" spans="12:12">
      <c r="L64" s="112">
        <f t="shared" si="1"/>
        <v>1</v>
      </c>
    </row>
    <row r="65" spans="12:12">
      <c r="L65" s="112">
        <f t="shared" si="1"/>
        <v>1</v>
      </c>
    </row>
    <row r="66" spans="12:12">
      <c r="L66" s="112">
        <f t="shared" si="1"/>
        <v>1</v>
      </c>
    </row>
    <row r="67" spans="12:12">
      <c r="L67" s="112">
        <f t="shared" si="1"/>
        <v>1</v>
      </c>
    </row>
    <row r="68" spans="12:12">
      <c r="L68" s="112">
        <f t="shared" si="1"/>
        <v>1</v>
      </c>
    </row>
    <row r="69" spans="12:12">
      <c r="L69" s="112">
        <f t="shared" si="1"/>
        <v>1</v>
      </c>
    </row>
    <row r="70" spans="12:12">
      <c r="L70" s="112">
        <f t="shared" si="1"/>
        <v>1</v>
      </c>
    </row>
    <row r="71" spans="12:12">
      <c r="L71" s="112">
        <f t="shared" si="1"/>
        <v>1</v>
      </c>
    </row>
    <row r="72" spans="12:12">
      <c r="L72" s="112">
        <f t="shared" si="1"/>
        <v>1</v>
      </c>
    </row>
    <row r="73" spans="12:12">
      <c r="L73" s="112">
        <f t="shared" si="1"/>
        <v>1</v>
      </c>
    </row>
    <row r="74" spans="12:12">
      <c r="L74" s="112">
        <f t="shared" si="1"/>
        <v>1</v>
      </c>
    </row>
    <row r="75" spans="12:12">
      <c r="L75" s="112">
        <f t="shared" si="1"/>
        <v>1</v>
      </c>
    </row>
    <row r="76" spans="12:12">
      <c r="L76" s="112">
        <f t="shared" si="1"/>
        <v>1</v>
      </c>
    </row>
    <row r="77" spans="12:12">
      <c r="L77" s="112">
        <f t="shared" si="1"/>
        <v>1</v>
      </c>
    </row>
    <row r="78" spans="12:12">
      <c r="L78" s="112">
        <f t="shared" si="1"/>
        <v>1</v>
      </c>
    </row>
    <row r="79" spans="12:12">
      <c r="L79" s="112">
        <f t="shared" si="1"/>
        <v>1</v>
      </c>
    </row>
    <row r="80" spans="12:12">
      <c r="L80" s="112">
        <f t="shared" si="1"/>
        <v>1</v>
      </c>
    </row>
    <row r="81" spans="12:12">
      <c r="L81" s="112">
        <f t="shared" si="1"/>
        <v>1</v>
      </c>
    </row>
    <row r="82" spans="12:12">
      <c r="L82" s="112">
        <f t="shared" si="1"/>
        <v>1</v>
      </c>
    </row>
    <row r="83" spans="12:12">
      <c r="L83" s="112">
        <f t="shared" si="1"/>
        <v>1</v>
      </c>
    </row>
    <row r="84" spans="12:12">
      <c r="L84" s="112">
        <f t="shared" si="1"/>
        <v>1</v>
      </c>
    </row>
    <row r="85" spans="12:12">
      <c r="L85" s="112">
        <f t="shared" si="1"/>
        <v>1</v>
      </c>
    </row>
    <row r="86" spans="12:12">
      <c r="L86" s="112">
        <f t="shared" si="1"/>
        <v>1</v>
      </c>
    </row>
    <row r="87" spans="12:12">
      <c r="L87" s="112">
        <f t="shared" si="1"/>
        <v>1</v>
      </c>
    </row>
    <row r="88" spans="12:12">
      <c r="L88" s="112">
        <f t="shared" si="1"/>
        <v>1</v>
      </c>
    </row>
    <row r="89" spans="12:12">
      <c r="L89" s="112">
        <f t="shared" si="1"/>
        <v>1</v>
      </c>
    </row>
    <row r="90" spans="12:12">
      <c r="L90" s="112">
        <f t="shared" si="1"/>
        <v>1</v>
      </c>
    </row>
    <row r="91" spans="12:12">
      <c r="L91" s="112">
        <f t="shared" si="1"/>
        <v>1</v>
      </c>
    </row>
    <row r="92" spans="12:12">
      <c r="L92" s="112">
        <f t="shared" si="1"/>
        <v>1</v>
      </c>
    </row>
    <row r="93" spans="12:12">
      <c r="L93" s="112">
        <f t="shared" si="1"/>
        <v>1</v>
      </c>
    </row>
    <row r="94" spans="12:12">
      <c r="L94" s="112">
        <f t="shared" si="1"/>
        <v>1</v>
      </c>
    </row>
    <row r="95" spans="12:12">
      <c r="L95" s="112">
        <f t="shared" si="1"/>
        <v>1</v>
      </c>
    </row>
    <row r="96" spans="12:12">
      <c r="L96" s="112">
        <f t="shared" si="1"/>
        <v>1</v>
      </c>
    </row>
    <row r="97" spans="12:12">
      <c r="L97" s="112">
        <f t="shared" si="1"/>
        <v>1</v>
      </c>
    </row>
    <row r="98" spans="12:12">
      <c r="L98" s="112">
        <f t="shared" si="1"/>
        <v>1</v>
      </c>
    </row>
    <row r="99" spans="12:12">
      <c r="L99" s="112">
        <f t="shared" si="1"/>
        <v>1</v>
      </c>
    </row>
    <row r="100" spans="12:12">
      <c r="L100" s="112">
        <f t="shared" si="1"/>
        <v>1</v>
      </c>
    </row>
    <row r="101" spans="12:12">
      <c r="L101" s="112">
        <f t="shared" si="1"/>
        <v>1</v>
      </c>
    </row>
    <row r="102" spans="12:12">
      <c r="L102" s="112">
        <f t="shared" si="1"/>
        <v>1</v>
      </c>
    </row>
    <row r="103" spans="12:12">
      <c r="L103" s="112">
        <f t="shared" si="1"/>
        <v>1</v>
      </c>
    </row>
    <row r="104" spans="12:12">
      <c r="L104" s="112">
        <f t="shared" si="1"/>
        <v>1</v>
      </c>
    </row>
    <row r="105" spans="12:12">
      <c r="L105" s="112">
        <f t="shared" si="1"/>
        <v>1</v>
      </c>
    </row>
    <row r="106" spans="12:12">
      <c r="L106" s="112">
        <f t="shared" si="1"/>
        <v>1</v>
      </c>
    </row>
    <row r="107" spans="12:12">
      <c r="L107" s="112">
        <f t="shared" si="1"/>
        <v>1</v>
      </c>
    </row>
    <row r="108" spans="12:12">
      <c r="L108" s="112">
        <f t="shared" si="1"/>
        <v>1</v>
      </c>
    </row>
    <row r="109" spans="12:12">
      <c r="L109" s="112">
        <f t="shared" si="1"/>
        <v>1</v>
      </c>
    </row>
    <row r="110" spans="12:12">
      <c r="L110" s="112">
        <f t="shared" si="1"/>
        <v>1</v>
      </c>
    </row>
    <row r="111" spans="12:12">
      <c r="L111" s="112">
        <f t="shared" si="1"/>
        <v>1</v>
      </c>
    </row>
    <row r="112" spans="12:12">
      <c r="L112" s="112">
        <f t="shared" si="1"/>
        <v>1</v>
      </c>
    </row>
    <row r="113" spans="12:12">
      <c r="L113" s="112">
        <f t="shared" si="1"/>
        <v>1</v>
      </c>
    </row>
    <row r="114" spans="12:12">
      <c r="L114" s="112">
        <f t="shared" si="1"/>
        <v>1</v>
      </c>
    </row>
    <row r="115" spans="12:12">
      <c r="L115" s="112">
        <f t="shared" si="1"/>
        <v>1</v>
      </c>
    </row>
    <row r="116" spans="12:12">
      <c r="L116" s="112">
        <f t="shared" si="1"/>
        <v>1</v>
      </c>
    </row>
    <row r="117" spans="12:12">
      <c r="L117" s="112">
        <f t="shared" si="1"/>
        <v>1</v>
      </c>
    </row>
    <row r="118" spans="12:12">
      <c r="L118" s="112">
        <f t="shared" si="1"/>
        <v>1</v>
      </c>
    </row>
    <row r="119" spans="12:12">
      <c r="L119" s="112">
        <f t="shared" si="1"/>
        <v>1</v>
      </c>
    </row>
    <row r="120" spans="12:12">
      <c r="L120" s="112">
        <f t="shared" si="1"/>
        <v>1</v>
      </c>
    </row>
    <row r="121" spans="12:12">
      <c r="L121" s="112">
        <f t="shared" si="1"/>
        <v>1</v>
      </c>
    </row>
    <row r="122" spans="12:12">
      <c r="L122" s="112">
        <f t="shared" si="1"/>
        <v>1</v>
      </c>
    </row>
    <row r="123" spans="12:12">
      <c r="L123" s="112">
        <f t="shared" si="1"/>
        <v>1</v>
      </c>
    </row>
    <row r="124" spans="12:12">
      <c r="L124" s="112">
        <f t="shared" ref="L124:L187" si="2">MONTH(B124)</f>
        <v>1</v>
      </c>
    </row>
    <row r="125" spans="12:12">
      <c r="L125" s="112">
        <f t="shared" si="2"/>
        <v>1</v>
      </c>
    </row>
    <row r="126" spans="12:12">
      <c r="L126" s="112">
        <f t="shared" si="2"/>
        <v>1</v>
      </c>
    </row>
    <row r="127" spans="12:12">
      <c r="L127" s="112">
        <f t="shared" si="2"/>
        <v>1</v>
      </c>
    </row>
    <row r="128" spans="12:12">
      <c r="L128" s="112">
        <f t="shared" si="2"/>
        <v>1</v>
      </c>
    </row>
    <row r="129" spans="12:12">
      <c r="L129" s="112">
        <f t="shared" si="2"/>
        <v>1</v>
      </c>
    </row>
    <row r="130" spans="12:12">
      <c r="L130" s="112">
        <f t="shared" si="2"/>
        <v>1</v>
      </c>
    </row>
    <row r="131" spans="12:12">
      <c r="L131" s="112">
        <f t="shared" si="2"/>
        <v>1</v>
      </c>
    </row>
    <row r="132" spans="12:12">
      <c r="L132" s="112">
        <f t="shared" si="2"/>
        <v>1</v>
      </c>
    </row>
    <row r="133" spans="12:12">
      <c r="L133" s="112">
        <f t="shared" si="2"/>
        <v>1</v>
      </c>
    </row>
    <row r="134" spans="12:12">
      <c r="L134" s="112">
        <f t="shared" si="2"/>
        <v>1</v>
      </c>
    </row>
    <row r="135" spans="12:12">
      <c r="L135" s="112">
        <f t="shared" si="2"/>
        <v>1</v>
      </c>
    </row>
    <row r="136" spans="12:12">
      <c r="L136" s="112">
        <f t="shared" si="2"/>
        <v>1</v>
      </c>
    </row>
    <row r="137" spans="12:12">
      <c r="L137" s="112">
        <f t="shared" si="2"/>
        <v>1</v>
      </c>
    </row>
    <row r="138" spans="12:12">
      <c r="L138" s="112">
        <f t="shared" si="2"/>
        <v>1</v>
      </c>
    </row>
    <row r="139" spans="12:12">
      <c r="L139" s="112">
        <f t="shared" si="2"/>
        <v>1</v>
      </c>
    </row>
    <row r="140" spans="12:12">
      <c r="L140" s="112">
        <f t="shared" si="2"/>
        <v>1</v>
      </c>
    </row>
    <row r="141" spans="12:12">
      <c r="L141" s="112">
        <f t="shared" si="2"/>
        <v>1</v>
      </c>
    </row>
    <row r="142" spans="12:12">
      <c r="L142" s="112">
        <f t="shared" si="2"/>
        <v>1</v>
      </c>
    </row>
    <row r="143" spans="12:12">
      <c r="L143" s="112">
        <f t="shared" si="2"/>
        <v>1</v>
      </c>
    </row>
    <row r="144" spans="12:12">
      <c r="L144" s="112">
        <f t="shared" si="2"/>
        <v>1</v>
      </c>
    </row>
    <row r="145" spans="12:12">
      <c r="L145" s="112">
        <f t="shared" si="2"/>
        <v>1</v>
      </c>
    </row>
    <row r="146" spans="12:12">
      <c r="L146" s="112">
        <f t="shared" si="2"/>
        <v>1</v>
      </c>
    </row>
    <row r="147" spans="12:12">
      <c r="L147" s="112">
        <f t="shared" si="2"/>
        <v>1</v>
      </c>
    </row>
    <row r="148" spans="12:12">
      <c r="L148" s="112">
        <f t="shared" si="2"/>
        <v>1</v>
      </c>
    </row>
    <row r="149" spans="12:12">
      <c r="L149" s="112">
        <f t="shared" si="2"/>
        <v>1</v>
      </c>
    </row>
    <row r="150" spans="12:12">
      <c r="L150" s="112">
        <f t="shared" si="2"/>
        <v>1</v>
      </c>
    </row>
    <row r="151" spans="12:12">
      <c r="L151" s="112">
        <f t="shared" si="2"/>
        <v>1</v>
      </c>
    </row>
    <row r="152" spans="12:12">
      <c r="L152" s="112">
        <f t="shared" si="2"/>
        <v>1</v>
      </c>
    </row>
    <row r="153" spans="12:12">
      <c r="L153" s="112">
        <f t="shared" si="2"/>
        <v>1</v>
      </c>
    </row>
    <row r="154" spans="12:12">
      <c r="L154" s="112">
        <f t="shared" si="2"/>
        <v>1</v>
      </c>
    </row>
    <row r="155" spans="12:12">
      <c r="L155" s="112">
        <f t="shared" si="2"/>
        <v>1</v>
      </c>
    </row>
    <row r="156" spans="12:12">
      <c r="L156" s="112">
        <f t="shared" si="2"/>
        <v>1</v>
      </c>
    </row>
    <row r="157" spans="12:12">
      <c r="L157" s="112">
        <f t="shared" si="2"/>
        <v>1</v>
      </c>
    </row>
    <row r="158" spans="12:12">
      <c r="L158" s="112">
        <f t="shared" si="2"/>
        <v>1</v>
      </c>
    </row>
    <row r="159" spans="12:12">
      <c r="L159" s="112">
        <f t="shared" si="2"/>
        <v>1</v>
      </c>
    </row>
    <row r="160" spans="12:12">
      <c r="L160" s="112">
        <f t="shared" si="2"/>
        <v>1</v>
      </c>
    </row>
    <row r="161" spans="12:12">
      <c r="L161" s="112">
        <f t="shared" si="2"/>
        <v>1</v>
      </c>
    </row>
    <row r="162" spans="12:12">
      <c r="L162" s="112">
        <f t="shared" si="2"/>
        <v>1</v>
      </c>
    </row>
    <row r="163" spans="12:12">
      <c r="L163" s="112">
        <f t="shared" si="2"/>
        <v>1</v>
      </c>
    </row>
    <row r="164" spans="12:12">
      <c r="L164" s="112">
        <f t="shared" si="2"/>
        <v>1</v>
      </c>
    </row>
    <row r="165" spans="12:12">
      <c r="L165" s="112">
        <f t="shared" si="2"/>
        <v>1</v>
      </c>
    </row>
    <row r="166" spans="12:12">
      <c r="L166" s="112">
        <f t="shared" si="2"/>
        <v>1</v>
      </c>
    </row>
    <row r="167" spans="12:12">
      <c r="L167" s="112">
        <f t="shared" si="2"/>
        <v>1</v>
      </c>
    </row>
    <row r="168" spans="12:12">
      <c r="L168" s="112">
        <f t="shared" si="2"/>
        <v>1</v>
      </c>
    </row>
    <row r="169" spans="12:12">
      <c r="L169" s="112">
        <f t="shared" si="2"/>
        <v>1</v>
      </c>
    </row>
    <row r="170" spans="12:12">
      <c r="L170" s="112">
        <f t="shared" si="2"/>
        <v>1</v>
      </c>
    </row>
    <row r="171" spans="12:12">
      <c r="L171" s="112">
        <f t="shared" si="2"/>
        <v>1</v>
      </c>
    </row>
    <row r="172" spans="12:12">
      <c r="L172" s="112">
        <f t="shared" si="2"/>
        <v>1</v>
      </c>
    </row>
    <row r="173" spans="12:12">
      <c r="L173" s="112">
        <f t="shared" si="2"/>
        <v>1</v>
      </c>
    </row>
    <row r="174" spans="12:12">
      <c r="L174" s="112">
        <f t="shared" si="2"/>
        <v>1</v>
      </c>
    </row>
    <row r="175" spans="12:12">
      <c r="L175" s="112">
        <f t="shared" si="2"/>
        <v>1</v>
      </c>
    </row>
    <row r="176" spans="12:12">
      <c r="L176" s="112">
        <f t="shared" si="2"/>
        <v>1</v>
      </c>
    </row>
    <row r="177" spans="12:12">
      <c r="L177" s="112">
        <f t="shared" si="2"/>
        <v>1</v>
      </c>
    </row>
    <row r="178" spans="12:12">
      <c r="L178" s="112">
        <f t="shared" si="2"/>
        <v>1</v>
      </c>
    </row>
    <row r="179" spans="12:12">
      <c r="L179" s="112">
        <f t="shared" si="2"/>
        <v>1</v>
      </c>
    </row>
    <row r="180" spans="12:12">
      <c r="L180" s="112">
        <f t="shared" si="2"/>
        <v>1</v>
      </c>
    </row>
    <row r="181" spans="12:12">
      <c r="L181" s="112">
        <f t="shared" si="2"/>
        <v>1</v>
      </c>
    </row>
    <row r="182" spans="12:12">
      <c r="L182" s="112">
        <f t="shared" si="2"/>
        <v>1</v>
      </c>
    </row>
    <row r="183" spans="12:12">
      <c r="L183" s="112">
        <f t="shared" si="2"/>
        <v>1</v>
      </c>
    </row>
    <row r="184" spans="12:12">
      <c r="L184" s="112">
        <f t="shared" si="2"/>
        <v>1</v>
      </c>
    </row>
    <row r="185" spans="12:12">
      <c r="L185" s="112">
        <f t="shared" si="2"/>
        <v>1</v>
      </c>
    </row>
    <row r="186" spans="12:12">
      <c r="L186" s="112">
        <f t="shared" si="2"/>
        <v>1</v>
      </c>
    </row>
    <row r="187" spans="12:12">
      <c r="L187" s="112">
        <f t="shared" si="2"/>
        <v>1</v>
      </c>
    </row>
    <row r="188" spans="12:12">
      <c r="L188" s="112">
        <f t="shared" ref="L188:L251" si="3">MONTH(B188)</f>
        <v>1</v>
      </c>
    </row>
    <row r="189" spans="12:12">
      <c r="L189" s="112">
        <f t="shared" si="3"/>
        <v>1</v>
      </c>
    </row>
    <row r="190" spans="12:12">
      <c r="L190" s="112">
        <f t="shared" si="3"/>
        <v>1</v>
      </c>
    </row>
    <row r="191" spans="12:12">
      <c r="L191" s="112">
        <f t="shared" si="3"/>
        <v>1</v>
      </c>
    </row>
    <row r="192" spans="12:12">
      <c r="L192" s="112">
        <f t="shared" si="3"/>
        <v>1</v>
      </c>
    </row>
    <row r="193" spans="12:12">
      <c r="L193" s="112">
        <f t="shared" si="3"/>
        <v>1</v>
      </c>
    </row>
    <row r="194" spans="12:12">
      <c r="L194" s="112">
        <f t="shared" si="3"/>
        <v>1</v>
      </c>
    </row>
    <row r="195" spans="12:12">
      <c r="L195" s="112">
        <f t="shared" si="3"/>
        <v>1</v>
      </c>
    </row>
    <row r="196" spans="12:12">
      <c r="L196" s="112">
        <f t="shared" si="3"/>
        <v>1</v>
      </c>
    </row>
    <row r="197" spans="12:12">
      <c r="L197" s="112">
        <f t="shared" si="3"/>
        <v>1</v>
      </c>
    </row>
    <row r="198" spans="12:12">
      <c r="L198" s="112">
        <f t="shared" si="3"/>
        <v>1</v>
      </c>
    </row>
    <row r="199" spans="12:12">
      <c r="L199" s="112">
        <f t="shared" si="3"/>
        <v>1</v>
      </c>
    </row>
    <row r="200" spans="12:12">
      <c r="L200" s="112">
        <f t="shared" si="3"/>
        <v>1</v>
      </c>
    </row>
    <row r="201" spans="12:12">
      <c r="L201" s="112">
        <f t="shared" si="3"/>
        <v>1</v>
      </c>
    </row>
    <row r="202" spans="12:12">
      <c r="L202" s="112">
        <f t="shared" si="3"/>
        <v>1</v>
      </c>
    </row>
    <row r="203" spans="12:12">
      <c r="L203" s="112">
        <f t="shared" si="3"/>
        <v>1</v>
      </c>
    </row>
    <row r="204" spans="12:12">
      <c r="L204" s="112">
        <f t="shared" si="3"/>
        <v>1</v>
      </c>
    </row>
    <row r="205" spans="12:12">
      <c r="L205" s="112">
        <f t="shared" si="3"/>
        <v>1</v>
      </c>
    </row>
    <row r="206" spans="12:12">
      <c r="L206" s="112">
        <f t="shared" si="3"/>
        <v>1</v>
      </c>
    </row>
    <row r="207" spans="12:12">
      <c r="L207" s="112">
        <f t="shared" si="3"/>
        <v>1</v>
      </c>
    </row>
    <row r="208" spans="12:12">
      <c r="L208" s="112">
        <f t="shared" si="3"/>
        <v>1</v>
      </c>
    </row>
    <row r="209" spans="12:12">
      <c r="L209" s="112">
        <f t="shared" si="3"/>
        <v>1</v>
      </c>
    </row>
    <row r="210" spans="12:12">
      <c r="L210" s="112">
        <f t="shared" si="3"/>
        <v>1</v>
      </c>
    </row>
    <row r="211" spans="12:12">
      <c r="L211" s="112">
        <f t="shared" si="3"/>
        <v>1</v>
      </c>
    </row>
    <row r="212" spans="12:12">
      <c r="L212" s="112">
        <f t="shared" si="3"/>
        <v>1</v>
      </c>
    </row>
    <row r="213" spans="12:12">
      <c r="L213" s="112">
        <f t="shared" si="3"/>
        <v>1</v>
      </c>
    </row>
    <row r="214" spans="12:12">
      <c r="L214" s="112">
        <f t="shared" si="3"/>
        <v>1</v>
      </c>
    </row>
    <row r="215" spans="12:12">
      <c r="L215" s="112">
        <f t="shared" si="3"/>
        <v>1</v>
      </c>
    </row>
    <row r="216" spans="12:12">
      <c r="L216" s="112">
        <f t="shared" si="3"/>
        <v>1</v>
      </c>
    </row>
    <row r="217" spans="12:12">
      <c r="L217" s="112">
        <f t="shared" si="3"/>
        <v>1</v>
      </c>
    </row>
    <row r="218" spans="12:12">
      <c r="L218" s="112">
        <f t="shared" si="3"/>
        <v>1</v>
      </c>
    </row>
    <row r="219" spans="12:12">
      <c r="L219" s="112">
        <f t="shared" si="3"/>
        <v>1</v>
      </c>
    </row>
    <row r="220" spans="12:12">
      <c r="L220" s="112">
        <f t="shared" si="3"/>
        <v>1</v>
      </c>
    </row>
    <row r="221" spans="12:12">
      <c r="L221" s="112">
        <f t="shared" si="3"/>
        <v>1</v>
      </c>
    </row>
    <row r="222" spans="12:12">
      <c r="L222" s="112">
        <f t="shared" si="3"/>
        <v>1</v>
      </c>
    </row>
    <row r="223" spans="12:12">
      <c r="L223" s="112">
        <f t="shared" si="3"/>
        <v>1</v>
      </c>
    </row>
    <row r="224" spans="12:12">
      <c r="L224" s="112">
        <f t="shared" si="3"/>
        <v>1</v>
      </c>
    </row>
    <row r="225" spans="12:12">
      <c r="L225" s="112">
        <f t="shared" si="3"/>
        <v>1</v>
      </c>
    </row>
    <row r="226" spans="12:12">
      <c r="L226" s="112">
        <f t="shared" si="3"/>
        <v>1</v>
      </c>
    </row>
    <row r="227" spans="12:12">
      <c r="L227" s="112">
        <f t="shared" si="3"/>
        <v>1</v>
      </c>
    </row>
    <row r="228" spans="12:12">
      <c r="L228" s="112">
        <f t="shared" si="3"/>
        <v>1</v>
      </c>
    </row>
    <row r="229" spans="12:12">
      <c r="L229" s="112">
        <f t="shared" si="3"/>
        <v>1</v>
      </c>
    </row>
    <row r="230" spans="12:12">
      <c r="L230" s="112">
        <f t="shared" si="3"/>
        <v>1</v>
      </c>
    </row>
    <row r="231" spans="12:12">
      <c r="L231" s="112">
        <f t="shared" si="3"/>
        <v>1</v>
      </c>
    </row>
    <row r="232" spans="12:12">
      <c r="L232" s="112">
        <f t="shared" si="3"/>
        <v>1</v>
      </c>
    </row>
    <row r="233" spans="12:12">
      <c r="L233" s="112">
        <f t="shared" si="3"/>
        <v>1</v>
      </c>
    </row>
    <row r="234" spans="12:12">
      <c r="L234" s="112">
        <f t="shared" si="3"/>
        <v>1</v>
      </c>
    </row>
    <row r="235" spans="12:12">
      <c r="L235" s="112">
        <f t="shared" si="3"/>
        <v>1</v>
      </c>
    </row>
    <row r="236" spans="12:12">
      <c r="L236" s="112">
        <f t="shared" si="3"/>
        <v>1</v>
      </c>
    </row>
    <row r="237" spans="12:12">
      <c r="L237" s="112">
        <f t="shared" si="3"/>
        <v>1</v>
      </c>
    </row>
    <row r="238" spans="12:12">
      <c r="L238" s="112">
        <f t="shared" si="3"/>
        <v>1</v>
      </c>
    </row>
    <row r="239" spans="12:12">
      <c r="L239" s="112">
        <f t="shared" si="3"/>
        <v>1</v>
      </c>
    </row>
    <row r="240" spans="12:12">
      <c r="L240" s="112">
        <f t="shared" si="3"/>
        <v>1</v>
      </c>
    </row>
    <row r="241" spans="12:12">
      <c r="L241" s="112">
        <f t="shared" si="3"/>
        <v>1</v>
      </c>
    </row>
    <row r="242" spans="12:12">
      <c r="L242" s="112">
        <f t="shared" si="3"/>
        <v>1</v>
      </c>
    </row>
    <row r="243" spans="12:12">
      <c r="L243" s="112">
        <f t="shared" si="3"/>
        <v>1</v>
      </c>
    </row>
    <row r="244" spans="12:12">
      <c r="L244" s="112">
        <f t="shared" si="3"/>
        <v>1</v>
      </c>
    </row>
    <row r="245" spans="12:12">
      <c r="L245" s="112">
        <f t="shared" si="3"/>
        <v>1</v>
      </c>
    </row>
    <row r="246" spans="12:12">
      <c r="L246" s="112">
        <f t="shared" si="3"/>
        <v>1</v>
      </c>
    </row>
    <row r="247" spans="12:12">
      <c r="L247" s="112">
        <f t="shared" si="3"/>
        <v>1</v>
      </c>
    </row>
    <row r="248" spans="12:12">
      <c r="L248" s="112">
        <f t="shared" si="3"/>
        <v>1</v>
      </c>
    </row>
    <row r="249" spans="12:12">
      <c r="L249" s="112">
        <f t="shared" si="3"/>
        <v>1</v>
      </c>
    </row>
    <row r="250" spans="12:12">
      <c r="L250" s="112">
        <f t="shared" si="3"/>
        <v>1</v>
      </c>
    </row>
    <row r="251" spans="12:12">
      <c r="L251" s="112">
        <f t="shared" si="3"/>
        <v>1</v>
      </c>
    </row>
    <row r="252" spans="12:12">
      <c r="L252" s="112">
        <f t="shared" ref="L252:L315" si="4">MONTH(B252)</f>
        <v>1</v>
      </c>
    </row>
    <row r="253" spans="12:12">
      <c r="L253" s="112">
        <f t="shared" si="4"/>
        <v>1</v>
      </c>
    </row>
    <row r="254" spans="12:12">
      <c r="L254" s="112">
        <f t="shared" si="4"/>
        <v>1</v>
      </c>
    </row>
    <row r="255" spans="12:12">
      <c r="L255" s="112">
        <f t="shared" si="4"/>
        <v>1</v>
      </c>
    </row>
    <row r="256" spans="12:12">
      <c r="L256" s="112">
        <f t="shared" si="4"/>
        <v>1</v>
      </c>
    </row>
    <row r="257" spans="12:12">
      <c r="L257" s="112">
        <f t="shared" si="4"/>
        <v>1</v>
      </c>
    </row>
    <row r="258" spans="12:12">
      <c r="L258" s="112">
        <f t="shared" si="4"/>
        <v>1</v>
      </c>
    </row>
    <row r="259" spans="12:12">
      <c r="L259" s="112">
        <f t="shared" si="4"/>
        <v>1</v>
      </c>
    </row>
    <row r="260" spans="12:12">
      <c r="L260" s="112">
        <f t="shared" si="4"/>
        <v>1</v>
      </c>
    </row>
    <row r="261" spans="12:12">
      <c r="L261" s="112">
        <f t="shared" si="4"/>
        <v>1</v>
      </c>
    </row>
    <row r="262" spans="12:12">
      <c r="L262" s="112">
        <f t="shared" si="4"/>
        <v>1</v>
      </c>
    </row>
    <row r="263" spans="12:12">
      <c r="L263" s="112">
        <f t="shared" si="4"/>
        <v>1</v>
      </c>
    </row>
    <row r="264" spans="12:12">
      <c r="L264" s="112">
        <f t="shared" si="4"/>
        <v>1</v>
      </c>
    </row>
    <row r="265" spans="12:12">
      <c r="L265" s="112">
        <f t="shared" si="4"/>
        <v>1</v>
      </c>
    </row>
    <row r="266" spans="12:12">
      <c r="L266" s="112">
        <f t="shared" si="4"/>
        <v>1</v>
      </c>
    </row>
    <row r="267" spans="12:12">
      <c r="L267" s="112">
        <f t="shared" si="4"/>
        <v>1</v>
      </c>
    </row>
    <row r="268" spans="12:12">
      <c r="L268" s="112">
        <f t="shared" si="4"/>
        <v>1</v>
      </c>
    </row>
    <row r="269" spans="12:12">
      <c r="L269" s="112">
        <f t="shared" si="4"/>
        <v>1</v>
      </c>
    </row>
    <row r="270" spans="12:12">
      <c r="L270" s="112">
        <f t="shared" si="4"/>
        <v>1</v>
      </c>
    </row>
    <row r="271" spans="12:12">
      <c r="L271" s="112">
        <f t="shared" si="4"/>
        <v>1</v>
      </c>
    </row>
    <row r="272" spans="12:12">
      <c r="L272" s="112">
        <f t="shared" si="4"/>
        <v>1</v>
      </c>
    </row>
    <row r="273" spans="12:12">
      <c r="L273" s="112">
        <f t="shared" si="4"/>
        <v>1</v>
      </c>
    </row>
    <row r="274" spans="12:12">
      <c r="L274" s="112">
        <f t="shared" si="4"/>
        <v>1</v>
      </c>
    </row>
    <row r="275" spans="12:12">
      <c r="L275" s="112">
        <f t="shared" si="4"/>
        <v>1</v>
      </c>
    </row>
    <row r="276" spans="12:12">
      <c r="L276" s="112">
        <f t="shared" si="4"/>
        <v>1</v>
      </c>
    </row>
    <row r="277" spans="12:12">
      <c r="L277" s="112">
        <f t="shared" si="4"/>
        <v>1</v>
      </c>
    </row>
    <row r="278" spans="12:12">
      <c r="L278" s="112">
        <f t="shared" si="4"/>
        <v>1</v>
      </c>
    </row>
    <row r="279" spans="12:12">
      <c r="L279" s="112">
        <f t="shared" si="4"/>
        <v>1</v>
      </c>
    </row>
    <row r="280" spans="12:12">
      <c r="L280" s="112">
        <f t="shared" si="4"/>
        <v>1</v>
      </c>
    </row>
    <row r="281" spans="12:12">
      <c r="L281" s="112">
        <f t="shared" si="4"/>
        <v>1</v>
      </c>
    </row>
    <row r="282" spans="12:12">
      <c r="L282" s="112">
        <f t="shared" si="4"/>
        <v>1</v>
      </c>
    </row>
    <row r="283" spans="12:12">
      <c r="L283" s="112">
        <f t="shared" si="4"/>
        <v>1</v>
      </c>
    </row>
    <row r="284" spans="12:12">
      <c r="L284" s="112">
        <f t="shared" si="4"/>
        <v>1</v>
      </c>
    </row>
    <row r="285" spans="12:12">
      <c r="L285" s="112">
        <f t="shared" si="4"/>
        <v>1</v>
      </c>
    </row>
    <row r="286" spans="12:12">
      <c r="L286" s="112">
        <f t="shared" si="4"/>
        <v>1</v>
      </c>
    </row>
    <row r="287" spans="12:12">
      <c r="L287" s="112">
        <f t="shared" si="4"/>
        <v>1</v>
      </c>
    </row>
    <row r="288" spans="12:12">
      <c r="L288" s="112">
        <f t="shared" si="4"/>
        <v>1</v>
      </c>
    </row>
    <row r="289" spans="12:12">
      <c r="L289" s="112">
        <f t="shared" si="4"/>
        <v>1</v>
      </c>
    </row>
    <row r="290" spans="12:12">
      <c r="L290" s="112">
        <f t="shared" si="4"/>
        <v>1</v>
      </c>
    </row>
    <row r="291" spans="12:12">
      <c r="L291" s="112">
        <f t="shared" si="4"/>
        <v>1</v>
      </c>
    </row>
    <row r="292" spans="12:12">
      <c r="L292" s="112">
        <f t="shared" si="4"/>
        <v>1</v>
      </c>
    </row>
    <row r="293" spans="12:12">
      <c r="L293" s="112">
        <f t="shared" si="4"/>
        <v>1</v>
      </c>
    </row>
    <row r="294" spans="12:12">
      <c r="L294" s="112">
        <f t="shared" si="4"/>
        <v>1</v>
      </c>
    </row>
    <row r="295" spans="12:12">
      <c r="L295" s="112">
        <f t="shared" si="4"/>
        <v>1</v>
      </c>
    </row>
    <row r="296" spans="12:12">
      <c r="L296" s="112">
        <f t="shared" si="4"/>
        <v>1</v>
      </c>
    </row>
    <row r="297" spans="12:12">
      <c r="L297" s="112">
        <f t="shared" si="4"/>
        <v>1</v>
      </c>
    </row>
    <row r="298" spans="12:12">
      <c r="L298" s="112">
        <f t="shared" si="4"/>
        <v>1</v>
      </c>
    </row>
    <row r="299" spans="12:12">
      <c r="L299" s="112">
        <f t="shared" si="4"/>
        <v>1</v>
      </c>
    </row>
    <row r="300" spans="12:12">
      <c r="L300" s="112">
        <f t="shared" si="4"/>
        <v>1</v>
      </c>
    </row>
    <row r="301" spans="12:12">
      <c r="L301" s="112">
        <f t="shared" si="4"/>
        <v>1</v>
      </c>
    </row>
    <row r="302" spans="12:12">
      <c r="L302" s="112">
        <f t="shared" si="4"/>
        <v>1</v>
      </c>
    </row>
    <row r="303" spans="12:12">
      <c r="L303" s="112">
        <f t="shared" si="4"/>
        <v>1</v>
      </c>
    </row>
    <row r="304" spans="12:12">
      <c r="L304" s="112">
        <f t="shared" si="4"/>
        <v>1</v>
      </c>
    </row>
    <row r="305" spans="12:12">
      <c r="L305" s="112">
        <f t="shared" si="4"/>
        <v>1</v>
      </c>
    </row>
    <row r="306" spans="12:12">
      <c r="L306" s="112">
        <f t="shared" si="4"/>
        <v>1</v>
      </c>
    </row>
    <row r="307" spans="12:12">
      <c r="L307" s="112">
        <f t="shared" si="4"/>
        <v>1</v>
      </c>
    </row>
    <row r="308" spans="12:12">
      <c r="L308" s="112">
        <f t="shared" si="4"/>
        <v>1</v>
      </c>
    </row>
    <row r="309" spans="12:12">
      <c r="L309" s="112">
        <f t="shared" si="4"/>
        <v>1</v>
      </c>
    </row>
    <row r="310" spans="12:12">
      <c r="L310" s="112">
        <f t="shared" si="4"/>
        <v>1</v>
      </c>
    </row>
    <row r="311" spans="12:12">
      <c r="L311" s="112">
        <f t="shared" si="4"/>
        <v>1</v>
      </c>
    </row>
    <row r="312" spans="12:12">
      <c r="L312" s="112">
        <f t="shared" si="4"/>
        <v>1</v>
      </c>
    </row>
    <row r="313" spans="12:12">
      <c r="L313" s="112">
        <f t="shared" si="4"/>
        <v>1</v>
      </c>
    </row>
    <row r="314" spans="12:12">
      <c r="L314" s="112">
        <f t="shared" si="4"/>
        <v>1</v>
      </c>
    </row>
    <row r="315" spans="12:12">
      <c r="L315" s="112">
        <f t="shared" si="4"/>
        <v>1</v>
      </c>
    </row>
    <row r="316" spans="12:12">
      <c r="L316" s="112">
        <f t="shared" ref="L316:L379" si="5">MONTH(B316)</f>
        <v>1</v>
      </c>
    </row>
    <row r="317" spans="12:12">
      <c r="L317" s="112">
        <f t="shared" si="5"/>
        <v>1</v>
      </c>
    </row>
    <row r="318" spans="12:12">
      <c r="L318" s="112">
        <f t="shared" si="5"/>
        <v>1</v>
      </c>
    </row>
    <row r="319" spans="12:12">
      <c r="L319" s="112">
        <f t="shared" si="5"/>
        <v>1</v>
      </c>
    </row>
    <row r="320" spans="12:12">
      <c r="L320" s="112">
        <f t="shared" si="5"/>
        <v>1</v>
      </c>
    </row>
    <row r="321" spans="12:12">
      <c r="L321" s="112">
        <f t="shared" si="5"/>
        <v>1</v>
      </c>
    </row>
    <row r="322" spans="12:12">
      <c r="L322" s="112">
        <f t="shared" si="5"/>
        <v>1</v>
      </c>
    </row>
    <row r="323" spans="12:12">
      <c r="L323" s="112">
        <f t="shared" si="5"/>
        <v>1</v>
      </c>
    </row>
    <row r="324" spans="12:12">
      <c r="L324" s="112">
        <f t="shared" si="5"/>
        <v>1</v>
      </c>
    </row>
    <row r="325" spans="12:12">
      <c r="L325" s="112">
        <f t="shared" si="5"/>
        <v>1</v>
      </c>
    </row>
    <row r="326" spans="12:12">
      <c r="L326" s="112">
        <f t="shared" si="5"/>
        <v>1</v>
      </c>
    </row>
    <row r="327" spans="12:12">
      <c r="L327" s="112">
        <f t="shared" si="5"/>
        <v>1</v>
      </c>
    </row>
    <row r="328" spans="12:12">
      <c r="L328" s="112">
        <f t="shared" si="5"/>
        <v>1</v>
      </c>
    </row>
    <row r="329" spans="12:12">
      <c r="L329" s="112">
        <f t="shared" si="5"/>
        <v>1</v>
      </c>
    </row>
    <row r="330" spans="12:12">
      <c r="L330" s="112">
        <f t="shared" si="5"/>
        <v>1</v>
      </c>
    </row>
    <row r="331" spans="12:12">
      <c r="L331" s="112">
        <f t="shared" si="5"/>
        <v>1</v>
      </c>
    </row>
    <row r="332" spans="12:12">
      <c r="L332" s="112">
        <f t="shared" si="5"/>
        <v>1</v>
      </c>
    </row>
    <row r="333" spans="12:12">
      <c r="L333" s="112">
        <f t="shared" si="5"/>
        <v>1</v>
      </c>
    </row>
    <row r="334" spans="12:12">
      <c r="L334" s="112">
        <f t="shared" si="5"/>
        <v>1</v>
      </c>
    </row>
    <row r="335" spans="12:12">
      <c r="L335" s="112">
        <f t="shared" si="5"/>
        <v>1</v>
      </c>
    </row>
    <row r="336" spans="12:12">
      <c r="L336" s="112">
        <f t="shared" si="5"/>
        <v>1</v>
      </c>
    </row>
    <row r="337" spans="12:12">
      <c r="L337" s="112">
        <f t="shared" si="5"/>
        <v>1</v>
      </c>
    </row>
    <row r="338" spans="12:12">
      <c r="L338" s="112">
        <f t="shared" si="5"/>
        <v>1</v>
      </c>
    </row>
    <row r="339" spans="12:12">
      <c r="L339" s="112">
        <f t="shared" si="5"/>
        <v>1</v>
      </c>
    </row>
    <row r="340" spans="12:12">
      <c r="L340" s="112">
        <f t="shared" si="5"/>
        <v>1</v>
      </c>
    </row>
    <row r="341" spans="12:12">
      <c r="L341" s="112">
        <f t="shared" si="5"/>
        <v>1</v>
      </c>
    </row>
    <row r="342" spans="12:12">
      <c r="L342" s="112">
        <f t="shared" si="5"/>
        <v>1</v>
      </c>
    </row>
    <row r="343" spans="12:12">
      <c r="L343" s="112">
        <f t="shared" si="5"/>
        <v>1</v>
      </c>
    </row>
    <row r="344" spans="12:12">
      <c r="L344" s="112">
        <f t="shared" si="5"/>
        <v>1</v>
      </c>
    </row>
    <row r="345" spans="12:12">
      <c r="L345" s="112">
        <f t="shared" si="5"/>
        <v>1</v>
      </c>
    </row>
    <row r="346" spans="12:12">
      <c r="L346" s="112">
        <f t="shared" si="5"/>
        <v>1</v>
      </c>
    </row>
    <row r="347" spans="12:12">
      <c r="L347" s="112">
        <f t="shared" si="5"/>
        <v>1</v>
      </c>
    </row>
    <row r="348" spans="12:12">
      <c r="L348" s="112">
        <f t="shared" si="5"/>
        <v>1</v>
      </c>
    </row>
    <row r="349" spans="12:12">
      <c r="L349" s="112">
        <f t="shared" si="5"/>
        <v>1</v>
      </c>
    </row>
    <row r="350" spans="12:12">
      <c r="L350" s="112">
        <f t="shared" si="5"/>
        <v>1</v>
      </c>
    </row>
    <row r="351" spans="12:12">
      <c r="L351" s="112">
        <f t="shared" si="5"/>
        <v>1</v>
      </c>
    </row>
    <row r="352" spans="12:12">
      <c r="L352" s="112">
        <f t="shared" si="5"/>
        <v>1</v>
      </c>
    </row>
    <row r="353" spans="12:12">
      <c r="L353" s="112">
        <f t="shared" si="5"/>
        <v>1</v>
      </c>
    </row>
    <row r="354" spans="12:12">
      <c r="L354" s="112">
        <f t="shared" si="5"/>
        <v>1</v>
      </c>
    </row>
    <row r="355" spans="12:12">
      <c r="L355" s="112">
        <f t="shared" si="5"/>
        <v>1</v>
      </c>
    </row>
    <row r="356" spans="12:12">
      <c r="L356" s="112">
        <f t="shared" si="5"/>
        <v>1</v>
      </c>
    </row>
    <row r="357" spans="12:12">
      <c r="L357" s="112">
        <f t="shared" si="5"/>
        <v>1</v>
      </c>
    </row>
    <row r="358" spans="12:12">
      <c r="L358" s="112">
        <f t="shared" si="5"/>
        <v>1</v>
      </c>
    </row>
    <row r="359" spans="12:12">
      <c r="L359" s="112">
        <f t="shared" si="5"/>
        <v>1</v>
      </c>
    </row>
    <row r="360" spans="12:12">
      <c r="L360" s="112">
        <f t="shared" si="5"/>
        <v>1</v>
      </c>
    </row>
    <row r="361" spans="12:12">
      <c r="L361" s="112">
        <f t="shared" si="5"/>
        <v>1</v>
      </c>
    </row>
    <row r="362" spans="12:12">
      <c r="L362" s="112">
        <f t="shared" si="5"/>
        <v>1</v>
      </c>
    </row>
    <row r="363" spans="12:12">
      <c r="L363" s="112">
        <f t="shared" si="5"/>
        <v>1</v>
      </c>
    </row>
    <row r="364" spans="12:12">
      <c r="L364" s="112">
        <f t="shared" si="5"/>
        <v>1</v>
      </c>
    </row>
    <row r="365" spans="12:12">
      <c r="L365" s="112">
        <f t="shared" si="5"/>
        <v>1</v>
      </c>
    </row>
    <row r="366" spans="12:12">
      <c r="L366" s="112">
        <f t="shared" si="5"/>
        <v>1</v>
      </c>
    </row>
    <row r="367" spans="12:12">
      <c r="L367" s="112">
        <f t="shared" si="5"/>
        <v>1</v>
      </c>
    </row>
    <row r="368" spans="12:12">
      <c r="L368" s="112">
        <f t="shared" si="5"/>
        <v>1</v>
      </c>
    </row>
    <row r="369" spans="12:12">
      <c r="L369" s="112">
        <f t="shared" si="5"/>
        <v>1</v>
      </c>
    </row>
    <row r="370" spans="12:12">
      <c r="L370" s="112">
        <f t="shared" si="5"/>
        <v>1</v>
      </c>
    </row>
    <row r="371" spans="12:12">
      <c r="L371" s="112">
        <f t="shared" si="5"/>
        <v>1</v>
      </c>
    </row>
    <row r="372" spans="12:12">
      <c r="L372" s="112">
        <f t="shared" si="5"/>
        <v>1</v>
      </c>
    </row>
    <row r="373" spans="12:12">
      <c r="L373" s="112">
        <f t="shared" si="5"/>
        <v>1</v>
      </c>
    </row>
    <row r="374" spans="12:12">
      <c r="L374" s="112">
        <f t="shared" si="5"/>
        <v>1</v>
      </c>
    </row>
    <row r="375" spans="12:12">
      <c r="L375" s="112">
        <f t="shared" si="5"/>
        <v>1</v>
      </c>
    </row>
    <row r="376" spans="12:12">
      <c r="L376" s="112">
        <f t="shared" si="5"/>
        <v>1</v>
      </c>
    </row>
    <row r="377" spans="12:12">
      <c r="L377" s="112">
        <f t="shared" si="5"/>
        <v>1</v>
      </c>
    </row>
    <row r="378" spans="12:12">
      <c r="L378" s="112">
        <f t="shared" si="5"/>
        <v>1</v>
      </c>
    </row>
    <row r="379" spans="12:12">
      <c r="L379" s="112">
        <f t="shared" si="5"/>
        <v>1</v>
      </c>
    </row>
    <row r="380" spans="12:12">
      <c r="L380" s="112">
        <f t="shared" ref="L380:L443" si="6">MONTH(B380)</f>
        <v>1</v>
      </c>
    </row>
    <row r="381" spans="12:12">
      <c r="L381" s="112">
        <f t="shared" si="6"/>
        <v>1</v>
      </c>
    </row>
    <row r="382" spans="12:12">
      <c r="L382" s="112">
        <f t="shared" si="6"/>
        <v>1</v>
      </c>
    </row>
    <row r="383" spans="12:12">
      <c r="L383" s="112">
        <f t="shared" si="6"/>
        <v>1</v>
      </c>
    </row>
    <row r="384" spans="12:12">
      <c r="L384" s="112">
        <f t="shared" si="6"/>
        <v>1</v>
      </c>
    </row>
    <row r="385" spans="12:12">
      <c r="L385" s="112">
        <f t="shared" si="6"/>
        <v>1</v>
      </c>
    </row>
    <row r="386" spans="12:12">
      <c r="L386" s="112">
        <f t="shared" si="6"/>
        <v>1</v>
      </c>
    </row>
    <row r="387" spans="12:12">
      <c r="L387" s="112">
        <f t="shared" si="6"/>
        <v>1</v>
      </c>
    </row>
    <row r="388" spans="12:12">
      <c r="L388" s="112">
        <f t="shared" si="6"/>
        <v>1</v>
      </c>
    </row>
    <row r="389" spans="12:12">
      <c r="L389" s="112">
        <f t="shared" si="6"/>
        <v>1</v>
      </c>
    </row>
    <row r="390" spans="12:12">
      <c r="L390" s="112">
        <f t="shared" si="6"/>
        <v>1</v>
      </c>
    </row>
    <row r="391" spans="12:12">
      <c r="L391" s="112">
        <f t="shared" si="6"/>
        <v>1</v>
      </c>
    </row>
    <row r="392" spans="12:12">
      <c r="L392" s="112">
        <f t="shared" si="6"/>
        <v>1</v>
      </c>
    </row>
    <row r="393" spans="12:12">
      <c r="L393" s="112">
        <f t="shared" si="6"/>
        <v>1</v>
      </c>
    </row>
    <row r="394" spans="12:12">
      <c r="L394" s="112">
        <f t="shared" si="6"/>
        <v>1</v>
      </c>
    </row>
    <row r="395" spans="12:12">
      <c r="L395" s="112">
        <f t="shared" si="6"/>
        <v>1</v>
      </c>
    </row>
    <row r="396" spans="12:12">
      <c r="L396" s="112">
        <f t="shared" si="6"/>
        <v>1</v>
      </c>
    </row>
    <row r="397" spans="12:12">
      <c r="L397" s="112">
        <f t="shared" si="6"/>
        <v>1</v>
      </c>
    </row>
    <row r="398" spans="12:12">
      <c r="L398" s="112">
        <f t="shared" si="6"/>
        <v>1</v>
      </c>
    </row>
    <row r="399" spans="12:12">
      <c r="L399" s="112">
        <f t="shared" si="6"/>
        <v>1</v>
      </c>
    </row>
    <row r="400" spans="12:12">
      <c r="L400" s="112">
        <f t="shared" si="6"/>
        <v>1</v>
      </c>
    </row>
    <row r="401" spans="12:12">
      <c r="L401" s="112">
        <f t="shared" si="6"/>
        <v>1</v>
      </c>
    </row>
    <row r="402" spans="12:12">
      <c r="L402" s="112">
        <f t="shared" si="6"/>
        <v>1</v>
      </c>
    </row>
    <row r="403" spans="12:12">
      <c r="L403" s="112">
        <f t="shared" si="6"/>
        <v>1</v>
      </c>
    </row>
    <row r="404" spans="12:12">
      <c r="L404" s="112">
        <f t="shared" si="6"/>
        <v>1</v>
      </c>
    </row>
    <row r="405" spans="12:12">
      <c r="L405" s="112">
        <f t="shared" si="6"/>
        <v>1</v>
      </c>
    </row>
    <row r="406" spans="12:12">
      <c r="L406" s="112">
        <f t="shared" si="6"/>
        <v>1</v>
      </c>
    </row>
    <row r="407" spans="12:12">
      <c r="L407" s="112">
        <f t="shared" si="6"/>
        <v>1</v>
      </c>
    </row>
    <row r="408" spans="12:12">
      <c r="L408" s="112">
        <f t="shared" si="6"/>
        <v>1</v>
      </c>
    </row>
    <row r="409" spans="12:12">
      <c r="L409" s="112">
        <f t="shared" si="6"/>
        <v>1</v>
      </c>
    </row>
    <row r="410" spans="12:12">
      <c r="L410" s="112">
        <f t="shared" si="6"/>
        <v>1</v>
      </c>
    </row>
    <row r="411" spans="12:12">
      <c r="L411" s="112">
        <f t="shared" si="6"/>
        <v>1</v>
      </c>
    </row>
    <row r="412" spans="12:12">
      <c r="L412" s="112">
        <f t="shared" si="6"/>
        <v>1</v>
      </c>
    </row>
    <row r="413" spans="12:12">
      <c r="L413" s="112">
        <f t="shared" si="6"/>
        <v>1</v>
      </c>
    </row>
    <row r="414" spans="12:12">
      <c r="L414" s="112">
        <f t="shared" si="6"/>
        <v>1</v>
      </c>
    </row>
    <row r="415" spans="12:12">
      <c r="L415" s="112">
        <f t="shared" si="6"/>
        <v>1</v>
      </c>
    </row>
    <row r="416" spans="12:12">
      <c r="L416" s="112">
        <f t="shared" si="6"/>
        <v>1</v>
      </c>
    </row>
    <row r="417" spans="12:12">
      <c r="L417" s="112">
        <f t="shared" si="6"/>
        <v>1</v>
      </c>
    </row>
    <row r="418" spans="12:12">
      <c r="L418" s="112">
        <f t="shared" si="6"/>
        <v>1</v>
      </c>
    </row>
    <row r="419" spans="12:12">
      <c r="L419" s="112">
        <f t="shared" si="6"/>
        <v>1</v>
      </c>
    </row>
    <row r="420" spans="12:12">
      <c r="L420" s="112">
        <f t="shared" si="6"/>
        <v>1</v>
      </c>
    </row>
    <row r="421" spans="12:12">
      <c r="L421" s="112">
        <f t="shared" si="6"/>
        <v>1</v>
      </c>
    </row>
    <row r="422" spans="12:12">
      <c r="L422" s="112">
        <f t="shared" si="6"/>
        <v>1</v>
      </c>
    </row>
    <row r="423" spans="12:12">
      <c r="L423" s="112">
        <f t="shared" si="6"/>
        <v>1</v>
      </c>
    </row>
    <row r="424" spans="12:12">
      <c r="L424" s="112">
        <f t="shared" si="6"/>
        <v>1</v>
      </c>
    </row>
    <row r="425" spans="12:12">
      <c r="L425" s="112">
        <f t="shared" si="6"/>
        <v>1</v>
      </c>
    </row>
    <row r="426" spans="12:12">
      <c r="L426" s="112">
        <f t="shared" si="6"/>
        <v>1</v>
      </c>
    </row>
    <row r="427" spans="12:12">
      <c r="L427" s="112">
        <f t="shared" si="6"/>
        <v>1</v>
      </c>
    </row>
    <row r="428" spans="12:12">
      <c r="L428" s="112">
        <f t="shared" si="6"/>
        <v>1</v>
      </c>
    </row>
    <row r="429" spans="12:12">
      <c r="L429" s="112">
        <f t="shared" si="6"/>
        <v>1</v>
      </c>
    </row>
    <row r="430" spans="12:12">
      <c r="L430" s="112">
        <f t="shared" si="6"/>
        <v>1</v>
      </c>
    </row>
    <row r="431" spans="12:12">
      <c r="L431" s="112">
        <f t="shared" si="6"/>
        <v>1</v>
      </c>
    </row>
    <row r="432" spans="12:12">
      <c r="L432" s="112">
        <f t="shared" si="6"/>
        <v>1</v>
      </c>
    </row>
    <row r="433" spans="12:12">
      <c r="L433" s="112">
        <f t="shared" si="6"/>
        <v>1</v>
      </c>
    </row>
    <row r="434" spans="12:12">
      <c r="L434" s="112">
        <f t="shared" si="6"/>
        <v>1</v>
      </c>
    </row>
    <row r="435" spans="12:12">
      <c r="L435" s="112">
        <f t="shared" si="6"/>
        <v>1</v>
      </c>
    </row>
    <row r="436" spans="12:12">
      <c r="L436" s="112">
        <f t="shared" si="6"/>
        <v>1</v>
      </c>
    </row>
    <row r="437" spans="12:12">
      <c r="L437" s="112">
        <f t="shared" si="6"/>
        <v>1</v>
      </c>
    </row>
    <row r="438" spans="12:12">
      <c r="L438" s="112">
        <f t="shared" si="6"/>
        <v>1</v>
      </c>
    </row>
    <row r="439" spans="12:12">
      <c r="L439" s="112">
        <f t="shared" si="6"/>
        <v>1</v>
      </c>
    </row>
    <row r="440" spans="12:12">
      <c r="L440" s="112">
        <f t="shared" si="6"/>
        <v>1</v>
      </c>
    </row>
    <row r="441" spans="12:12">
      <c r="L441" s="112">
        <f t="shared" si="6"/>
        <v>1</v>
      </c>
    </row>
    <row r="442" spans="12:12">
      <c r="L442" s="112">
        <f t="shared" si="6"/>
        <v>1</v>
      </c>
    </row>
    <row r="443" spans="12:12">
      <c r="L443" s="112">
        <f t="shared" si="6"/>
        <v>1</v>
      </c>
    </row>
    <row r="444" spans="12:12">
      <c r="L444" s="112">
        <f t="shared" ref="L444:L507" si="7">MONTH(B444)</f>
        <v>1</v>
      </c>
    </row>
    <row r="445" spans="12:12">
      <c r="L445" s="112">
        <f t="shared" si="7"/>
        <v>1</v>
      </c>
    </row>
    <row r="446" spans="12:12">
      <c r="L446" s="112">
        <f t="shared" si="7"/>
        <v>1</v>
      </c>
    </row>
    <row r="447" spans="12:12">
      <c r="L447" s="112">
        <f t="shared" si="7"/>
        <v>1</v>
      </c>
    </row>
    <row r="448" spans="12:12">
      <c r="L448" s="112">
        <f t="shared" si="7"/>
        <v>1</v>
      </c>
    </row>
    <row r="449" spans="12:12">
      <c r="L449" s="112">
        <f t="shared" si="7"/>
        <v>1</v>
      </c>
    </row>
    <row r="450" spans="12:12">
      <c r="L450" s="112">
        <f t="shared" si="7"/>
        <v>1</v>
      </c>
    </row>
    <row r="451" spans="12:12">
      <c r="L451" s="112">
        <f t="shared" si="7"/>
        <v>1</v>
      </c>
    </row>
    <row r="452" spans="12:12">
      <c r="L452" s="112">
        <f t="shared" si="7"/>
        <v>1</v>
      </c>
    </row>
    <row r="453" spans="12:12">
      <c r="L453" s="112">
        <f t="shared" si="7"/>
        <v>1</v>
      </c>
    </row>
    <row r="454" spans="12:12">
      <c r="L454" s="112">
        <f t="shared" si="7"/>
        <v>1</v>
      </c>
    </row>
    <row r="455" spans="12:12">
      <c r="L455" s="112">
        <f t="shared" si="7"/>
        <v>1</v>
      </c>
    </row>
    <row r="456" spans="12:12">
      <c r="L456" s="112">
        <f t="shared" si="7"/>
        <v>1</v>
      </c>
    </row>
    <row r="457" spans="12:12">
      <c r="L457" s="112">
        <f t="shared" si="7"/>
        <v>1</v>
      </c>
    </row>
    <row r="458" spans="12:12">
      <c r="L458" s="112">
        <f t="shared" si="7"/>
        <v>1</v>
      </c>
    </row>
    <row r="459" spans="12:12">
      <c r="L459" s="112">
        <f t="shared" si="7"/>
        <v>1</v>
      </c>
    </row>
    <row r="460" spans="12:12">
      <c r="L460" s="112">
        <f t="shared" si="7"/>
        <v>1</v>
      </c>
    </row>
    <row r="461" spans="12:12">
      <c r="L461" s="112">
        <f t="shared" si="7"/>
        <v>1</v>
      </c>
    </row>
    <row r="462" spans="12:12">
      <c r="L462" s="112">
        <f t="shared" si="7"/>
        <v>1</v>
      </c>
    </row>
    <row r="463" spans="12:12">
      <c r="L463" s="112">
        <f t="shared" si="7"/>
        <v>1</v>
      </c>
    </row>
    <row r="464" spans="12:12">
      <c r="L464" s="112">
        <f t="shared" si="7"/>
        <v>1</v>
      </c>
    </row>
    <row r="465" spans="12:12">
      <c r="L465" s="112">
        <f t="shared" si="7"/>
        <v>1</v>
      </c>
    </row>
    <row r="466" spans="12:12">
      <c r="L466" s="112">
        <f t="shared" si="7"/>
        <v>1</v>
      </c>
    </row>
    <row r="467" spans="12:12">
      <c r="L467" s="112">
        <f t="shared" si="7"/>
        <v>1</v>
      </c>
    </row>
    <row r="468" spans="12:12">
      <c r="L468" s="112">
        <f t="shared" si="7"/>
        <v>1</v>
      </c>
    </row>
    <row r="469" spans="12:12">
      <c r="L469" s="112">
        <f t="shared" si="7"/>
        <v>1</v>
      </c>
    </row>
    <row r="470" spans="12:12">
      <c r="L470" s="112">
        <f t="shared" si="7"/>
        <v>1</v>
      </c>
    </row>
    <row r="471" spans="12:12">
      <c r="L471" s="112">
        <f t="shared" si="7"/>
        <v>1</v>
      </c>
    </row>
    <row r="472" spans="12:12">
      <c r="L472" s="112">
        <f t="shared" si="7"/>
        <v>1</v>
      </c>
    </row>
    <row r="473" spans="12:12">
      <c r="L473" s="112">
        <f t="shared" si="7"/>
        <v>1</v>
      </c>
    </row>
    <row r="474" spans="12:12">
      <c r="L474" s="112">
        <f t="shared" si="7"/>
        <v>1</v>
      </c>
    </row>
    <row r="475" spans="12:12">
      <c r="L475" s="112">
        <f t="shared" si="7"/>
        <v>1</v>
      </c>
    </row>
    <row r="476" spans="12:12">
      <c r="L476" s="112">
        <f t="shared" si="7"/>
        <v>1</v>
      </c>
    </row>
    <row r="477" spans="12:12">
      <c r="L477" s="112">
        <f t="shared" si="7"/>
        <v>1</v>
      </c>
    </row>
    <row r="478" spans="12:12">
      <c r="L478" s="112">
        <f t="shared" si="7"/>
        <v>1</v>
      </c>
    </row>
    <row r="479" spans="12:12">
      <c r="L479" s="112">
        <f t="shared" si="7"/>
        <v>1</v>
      </c>
    </row>
    <row r="480" spans="12:12">
      <c r="L480" s="112">
        <f t="shared" si="7"/>
        <v>1</v>
      </c>
    </row>
    <row r="481" spans="12:12">
      <c r="L481" s="112">
        <f t="shared" si="7"/>
        <v>1</v>
      </c>
    </row>
    <row r="482" spans="12:12">
      <c r="L482" s="112">
        <f t="shared" si="7"/>
        <v>1</v>
      </c>
    </row>
    <row r="483" spans="12:12">
      <c r="L483" s="112">
        <f t="shared" si="7"/>
        <v>1</v>
      </c>
    </row>
    <row r="484" spans="12:12">
      <c r="L484" s="112">
        <f t="shared" si="7"/>
        <v>1</v>
      </c>
    </row>
    <row r="485" spans="12:12">
      <c r="L485" s="112">
        <f t="shared" si="7"/>
        <v>1</v>
      </c>
    </row>
    <row r="486" spans="12:12">
      <c r="L486" s="112">
        <f t="shared" si="7"/>
        <v>1</v>
      </c>
    </row>
    <row r="487" spans="12:12">
      <c r="L487" s="112">
        <f t="shared" si="7"/>
        <v>1</v>
      </c>
    </row>
    <row r="488" spans="12:12">
      <c r="L488" s="112">
        <f t="shared" si="7"/>
        <v>1</v>
      </c>
    </row>
    <row r="489" spans="12:12">
      <c r="L489" s="112">
        <f t="shared" si="7"/>
        <v>1</v>
      </c>
    </row>
    <row r="490" spans="12:12">
      <c r="L490" s="112">
        <f t="shared" si="7"/>
        <v>1</v>
      </c>
    </row>
    <row r="491" spans="12:12">
      <c r="L491" s="112">
        <f t="shared" si="7"/>
        <v>1</v>
      </c>
    </row>
    <row r="492" spans="12:12">
      <c r="L492" s="112">
        <f t="shared" si="7"/>
        <v>1</v>
      </c>
    </row>
    <row r="493" spans="12:12">
      <c r="L493" s="112">
        <f t="shared" si="7"/>
        <v>1</v>
      </c>
    </row>
    <row r="494" spans="12:12">
      <c r="L494" s="112">
        <f t="shared" si="7"/>
        <v>1</v>
      </c>
    </row>
    <row r="495" spans="12:12">
      <c r="L495" s="112">
        <f t="shared" si="7"/>
        <v>1</v>
      </c>
    </row>
    <row r="496" spans="12:12">
      <c r="L496" s="112">
        <f t="shared" si="7"/>
        <v>1</v>
      </c>
    </row>
    <row r="497" spans="12:12">
      <c r="L497" s="112">
        <f t="shared" si="7"/>
        <v>1</v>
      </c>
    </row>
    <row r="498" spans="12:12">
      <c r="L498" s="112">
        <f t="shared" si="7"/>
        <v>1</v>
      </c>
    </row>
    <row r="499" spans="12:12">
      <c r="L499" s="112">
        <f t="shared" si="7"/>
        <v>1</v>
      </c>
    </row>
    <row r="500" spans="12:12">
      <c r="L500" s="112">
        <f t="shared" si="7"/>
        <v>1</v>
      </c>
    </row>
    <row r="501" spans="12:12">
      <c r="L501" s="112">
        <f t="shared" si="7"/>
        <v>1</v>
      </c>
    </row>
    <row r="502" spans="12:12">
      <c r="L502" s="112">
        <f t="shared" si="7"/>
        <v>1</v>
      </c>
    </row>
    <row r="503" spans="12:12">
      <c r="L503" s="112">
        <f t="shared" si="7"/>
        <v>1</v>
      </c>
    </row>
    <row r="504" spans="12:12">
      <c r="L504" s="112">
        <f t="shared" si="7"/>
        <v>1</v>
      </c>
    </row>
    <row r="505" spans="12:12">
      <c r="L505" s="112">
        <f t="shared" si="7"/>
        <v>1</v>
      </c>
    </row>
    <row r="506" spans="12:12">
      <c r="L506" s="112">
        <f t="shared" si="7"/>
        <v>1</v>
      </c>
    </row>
    <row r="507" spans="12:12">
      <c r="L507" s="112">
        <f t="shared" si="7"/>
        <v>1</v>
      </c>
    </row>
    <row r="508" spans="12:12">
      <c r="L508" s="112">
        <f t="shared" ref="L508:L571" si="8">MONTH(B508)</f>
        <v>1</v>
      </c>
    </row>
    <row r="509" spans="12:12">
      <c r="L509" s="112">
        <f t="shared" si="8"/>
        <v>1</v>
      </c>
    </row>
    <row r="510" spans="12:12">
      <c r="L510" s="112">
        <f t="shared" si="8"/>
        <v>1</v>
      </c>
    </row>
    <row r="511" spans="12:12">
      <c r="L511" s="112">
        <f t="shared" si="8"/>
        <v>1</v>
      </c>
    </row>
    <row r="512" spans="12:12">
      <c r="L512" s="112">
        <f t="shared" si="8"/>
        <v>1</v>
      </c>
    </row>
    <row r="513" spans="12:12">
      <c r="L513" s="112">
        <f t="shared" si="8"/>
        <v>1</v>
      </c>
    </row>
    <row r="514" spans="12:12">
      <c r="L514" s="112">
        <f t="shared" si="8"/>
        <v>1</v>
      </c>
    </row>
    <row r="515" spans="12:12">
      <c r="L515" s="112">
        <f t="shared" si="8"/>
        <v>1</v>
      </c>
    </row>
    <row r="516" spans="12:12">
      <c r="L516" s="112">
        <f t="shared" si="8"/>
        <v>1</v>
      </c>
    </row>
    <row r="517" spans="12:12">
      <c r="L517" s="112">
        <f t="shared" si="8"/>
        <v>1</v>
      </c>
    </row>
    <row r="518" spans="12:12">
      <c r="L518" s="112">
        <f t="shared" si="8"/>
        <v>1</v>
      </c>
    </row>
    <row r="519" spans="12:12">
      <c r="L519" s="112">
        <f t="shared" si="8"/>
        <v>1</v>
      </c>
    </row>
    <row r="520" spans="12:12">
      <c r="L520" s="112">
        <f t="shared" si="8"/>
        <v>1</v>
      </c>
    </row>
    <row r="521" spans="12:12">
      <c r="L521" s="112">
        <f t="shared" si="8"/>
        <v>1</v>
      </c>
    </row>
    <row r="522" spans="12:12">
      <c r="L522" s="112">
        <f t="shared" si="8"/>
        <v>1</v>
      </c>
    </row>
    <row r="523" spans="12:12">
      <c r="L523" s="112">
        <f t="shared" si="8"/>
        <v>1</v>
      </c>
    </row>
    <row r="524" spans="12:12">
      <c r="L524" s="112">
        <f t="shared" si="8"/>
        <v>1</v>
      </c>
    </row>
    <row r="525" spans="12:12">
      <c r="L525" s="112">
        <f t="shared" si="8"/>
        <v>1</v>
      </c>
    </row>
    <row r="526" spans="12:12">
      <c r="L526" s="112">
        <f t="shared" si="8"/>
        <v>1</v>
      </c>
    </row>
    <row r="527" spans="12:12">
      <c r="L527" s="112">
        <f t="shared" si="8"/>
        <v>1</v>
      </c>
    </row>
    <row r="528" spans="12:12">
      <c r="L528" s="112">
        <f t="shared" si="8"/>
        <v>1</v>
      </c>
    </row>
    <row r="529" spans="12:12">
      <c r="L529" s="112">
        <f t="shared" si="8"/>
        <v>1</v>
      </c>
    </row>
    <row r="530" spans="12:12">
      <c r="L530" s="112">
        <f t="shared" si="8"/>
        <v>1</v>
      </c>
    </row>
    <row r="531" spans="12:12">
      <c r="L531" s="112">
        <f t="shared" si="8"/>
        <v>1</v>
      </c>
    </row>
    <row r="532" spans="12:12">
      <c r="L532" s="112">
        <f t="shared" si="8"/>
        <v>1</v>
      </c>
    </row>
    <row r="533" spans="12:12">
      <c r="L533" s="112">
        <f t="shared" si="8"/>
        <v>1</v>
      </c>
    </row>
    <row r="534" spans="12:12">
      <c r="L534" s="112">
        <f t="shared" si="8"/>
        <v>1</v>
      </c>
    </row>
    <row r="535" spans="12:12">
      <c r="L535" s="112">
        <f t="shared" si="8"/>
        <v>1</v>
      </c>
    </row>
    <row r="536" spans="12:12">
      <c r="L536" s="112">
        <f t="shared" si="8"/>
        <v>1</v>
      </c>
    </row>
    <row r="537" spans="12:12">
      <c r="L537" s="112">
        <f t="shared" si="8"/>
        <v>1</v>
      </c>
    </row>
    <row r="538" spans="12:12">
      <c r="L538" s="112">
        <f t="shared" si="8"/>
        <v>1</v>
      </c>
    </row>
    <row r="539" spans="12:12">
      <c r="L539" s="112">
        <f t="shared" si="8"/>
        <v>1</v>
      </c>
    </row>
    <row r="540" spans="12:12">
      <c r="L540" s="112">
        <f t="shared" si="8"/>
        <v>1</v>
      </c>
    </row>
    <row r="541" spans="12:12">
      <c r="L541" s="112">
        <f t="shared" si="8"/>
        <v>1</v>
      </c>
    </row>
    <row r="542" spans="12:12">
      <c r="L542" s="112">
        <f t="shared" si="8"/>
        <v>1</v>
      </c>
    </row>
    <row r="543" spans="12:12">
      <c r="L543" s="112">
        <f t="shared" si="8"/>
        <v>1</v>
      </c>
    </row>
    <row r="544" spans="12:12">
      <c r="L544" s="112">
        <f t="shared" si="8"/>
        <v>1</v>
      </c>
    </row>
    <row r="545" spans="12:12">
      <c r="L545" s="112">
        <f t="shared" si="8"/>
        <v>1</v>
      </c>
    </row>
    <row r="546" spans="12:12">
      <c r="L546" s="112">
        <f t="shared" si="8"/>
        <v>1</v>
      </c>
    </row>
    <row r="547" spans="12:12">
      <c r="L547" s="112">
        <f t="shared" si="8"/>
        <v>1</v>
      </c>
    </row>
    <row r="548" spans="12:12">
      <c r="L548" s="112">
        <f t="shared" si="8"/>
        <v>1</v>
      </c>
    </row>
    <row r="549" spans="12:12">
      <c r="L549" s="112">
        <f t="shared" si="8"/>
        <v>1</v>
      </c>
    </row>
    <row r="550" spans="12:12">
      <c r="L550" s="112">
        <f t="shared" si="8"/>
        <v>1</v>
      </c>
    </row>
    <row r="551" spans="12:12">
      <c r="L551" s="112">
        <f t="shared" si="8"/>
        <v>1</v>
      </c>
    </row>
    <row r="552" spans="12:12">
      <c r="L552" s="112">
        <f t="shared" si="8"/>
        <v>1</v>
      </c>
    </row>
    <row r="553" spans="12:12">
      <c r="L553" s="112">
        <f t="shared" si="8"/>
        <v>1</v>
      </c>
    </row>
    <row r="554" spans="12:12">
      <c r="L554" s="112">
        <f t="shared" si="8"/>
        <v>1</v>
      </c>
    </row>
    <row r="555" spans="12:12">
      <c r="L555" s="112">
        <f t="shared" si="8"/>
        <v>1</v>
      </c>
    </row>
    <row r="556" spans="12:12">
      <c r="L556" s="112">
        <f t="shared" si="8"/>
        <v>1</v>
      </c>
    </row>
    <row r="557" spans="12:12">
      <c r="L557" s="112">
        <f t="shared" si="8"/>
        <v>1</v>
      </c>
    </row>
    <row r="558" spans="12:12">
      <c r="L558" s="112">
        <f t="shared" si="8"/>
        <v>1</v>
      </c>
    </row>
    <row r="559" spans="12:12">
      <c r="L559" s="112">
        <f t="shared" si="8"/>
        <v>1</v>
      </c>
    </row>
    <row r="560" spans="12:12">
      <c r="L560" s="112">
        <f t="shared" si="8"/>
        <v>1</v>
      </c>
    </row>
    <row r="561" spans="12:12">
      <c r="L561" s="112">
        <f t="shared" si="8"/>
        <v>1</v>
      </c>
    </row>
    <row r="562" spans="12:12">
      <c r="L562" s="112">
        <f t="shared" si="8"/>
        <v>1</v>
      </c>
    </row>
    <row r="563" spans="12:12">
      <c r="L563" s="112">
        <f t="shared" si="8"/>
        <v>1</v>
      </c>
    </row>
    <row r="564" spans="12:12">
      <c r="L564" s="112">
        <f t="shared" si="8"/>
        <v>1</v>
      </c>
    </row>
    <row r="565" spans="12:12">
      <c r="L565" s="112">
        <f t="shared" si="8"/>
        <v>1</v>
      </c>
    </row>
    <row r="566" spans="12:12">
      <c r="L566" s="112">
        <f t="shared" si="8"/>
        <v>1</v>
      </c>
    </row>
    <row r="567" spans="12:12">
      <c r="L567" s="112">
        <f t="shared" si="8"/>
        <v>1</v>
      </c>
    </row>
    <row r="568" spans="12:12">
      <c r="L568" s="112">
        <f t="shared" si="8"/>
        <v>1</v>
      </c>
    </row>
    <row r="569" spans="12:12">
      <c r="L569" s="112">
        <f t="shared" si="8"/>
        <v>1</v>
      </c>
    </row>
    <row r="570" spans="12:12">
      <c r="L570" s="112">
        <f t="shared" si="8"/>
        <v>1</v>
      </c>
    </row>
    <row r="571" spans="12:12">
      <c r="L571" s="112">
        <f t="shared" si="8"/>
        <v>1</v>
      </c>
    </row>
    <row r="572" spans="12:12">
      <c r="L572" s="112">
        <f t="shared" ref="L572:L635" si="9">MONTH(B572)</f>
        <v>1</v>
      </c>
    </row>
    <row r="573" spans="12:12">
      <c r="L573" s="112">
        <f t="shared" si="9"/>
        <v>1</v>
      </c>
    </row>
    <row r="574" spans="12:12">
      <c r="L574" s="112">
        <f t="shared" si="9"/>
        <v>1</v>
      </c>
    </row>
    <row r="575" spans="12:12">
      <c r="L575" s="112">
        <f t="shared" si="9"/>
        <v>1</v>
      </c>
    </row>
    <row r="576" spans="12:12">
      <c r="L576" s="112">
        <f t="shared" si="9"/>
        <v>1</v>
      </c>
    </row>
    <row r="577" spans="12:12">
      <c r="L577" s="112">
        <f t="shared" si="9"/>
        <v>1</v>
      </c>
    </row>
    <row r="578" spans="12:12">
      <c r="L578" s="112">
        <f t="shared" si="9"/>
        <v>1</v>
      </c>
    </row>
    <row r="579" spans="12:12">
      <c r="L579" s="112">
        <f t="shared" si="9"/>
        <v>1</v>
      </c>
    </row>
    <row r="580" spans="12:12">
      <c r="L580" s="112">
        <f t="shared" si="9"/>
        <v>1</v>
      </c>
    </row>
    <row r="581" spans="12:12">
      <c r="L581" s="112">
        <f t="shared" si="9"/>
        <v>1</v>
      </c>
    </row>
    <row r="582" spans="12:12">
      <c r="L582" s="112">
        <f t="shared" si="9"/>
        <v>1</v>
      </c>
    </row>
    <row r="583" spans="12:12">
      <c r="L583" s="112">
        <f t="shared" si="9"/>
        <v>1</v>
      </c>
    </row>
    <row r="584" spans="12:12">
      <c r="L584" s="112">
        <f t="shared" si="9"/>
        <v>1</v>
      </c>
    </row>
    <row r="585" spans="12:12">
      <c r="L585" s="112">
        <f t="shared" si="9"/>
        <v>1</v>
      </c>
    </row>
    <row r="586" spans="12:12">
      <c r="L586" s="112">
        <f t="shared" si="9"/>
        <v>1</v>
      </c>
    </row>
    <row r="587" spans="12:12">
      <c r="L587" s="112">
        <f t="shared" si="9"/>
        <v>1</v>
      </c>
    </row>
    <row r="588" spans="12:12">
      <c r="L588" s="112">
        <f t="shared" si="9"/>
        <v>1</v>
      </c>
    </row>
    <row r="589" spans="12:12">
      <c r="L589" s="112">
        <f t="shared" si="9"/>
        <v>1</v>
      </c>
    </row>
    <row r="590" spans="12:12">
      <c r="L590" s="112">
        <f t="shared" si="9"/>
        <v>1</v>
      </c>
    </row>
    <row r="591" spans="12:12">
      <c r="L591" s="112">
        <f t="shared" si="9"/>
        <v>1</v>
      </c>
    </row>
    <row r="592" spans="12:12">
      <c r="L592" s="112">
        <f t="shared" si="9"/>
        <v>1</v>
      </c>
    </row>
    <row r="593" spans="12:12">
      <c r="L593" s="112">
        <f t="shared" si="9"/>
        <v>1</v>
      </c>
    </row>
    <row r="594" spans="12:12">
      <c r="L594" s="112">
        <f t="shared" si="9"/>
        <v>1</v>
      </c>
    </row>
    <row r="595" spans="12:12">
      <c r="L595" s="112">
        <f t="shared" si="9"/>
        <v>1</v>
      </c>
    </row>
    <row r="596" spans="12:12">
      <c r="L596" s="112">
        <f t="shared" si="9"/>
        <v>1</v>
      </c>
    </row>
    <row r="597" spans="12:12">
      <c r="L597" s="112">
        <f t="shared" si="9"/>
        <v>1</v>
      </c>
    </row>
    <row r="598" spans="12:12">
      <c r="L598" s="112">
        <f t="shared" si="9"/>
        <v>1</v>
      </c>
    </row>
    <row r="599" spans="12:12">
      <c r="L599" s="112">
        <f t="shared" si="9"/>
        <v>1</v>
      </c>
    </row>
    <row r="600" spans="12:12">
      <c r="L600" s="112">
        <f t="shared" si="9"/>
        <v>1</v>
      </c>
    </row>
    <row r="601" spans="12:12">
      <c r="L601" s="112">
        <f t="shared" si="9"/>
        <v>1</v>
      </c>
    </row>
    <row r="602" spans="12:12">
      <c r="L602" s="112">
        <f t="shared" si="9"/>
        <v>1</v>
      </c>
    </row>
    <row r="603" spans="12:12">
      <c r="L603" s="112">
        <f t="shared" si="9"/>
        <v>1</v>
      </c>
    </row>
    <row r="604" spans="12:12">
      <c r="L604" s="112">
        <f t="shared" si="9"/>
        <v>1</v>
      </c>
    </row>
    <row r="605" spans="12:12">
      <c r="L605" s="112">
        <f t="shared" si="9"/>
        <v>1</v>
      </c>
    </row>
    <row r="606" spans="12:12">
      <c r="L606" s="112">
        <f t="shared" si="9"/>
        <v>1</v>
      </c>
    </row>
    <row r="607" spans="12:12">
      <c r="L607" s="112">
        <f t="shared" si="9"/>
        <v>1</v>
      </c>
    </row>
    <row r="608" spans="12:12">
      <c r="L608" s="112">
        <f t="shared" si="9"/>
        <v>1</v>
      </c>
    </row>
    <row r="609" spans="12:12">
      <c r="L609" s="112">
        <f t="shared" si="9"/>
        <v>1</v>
      </c>
    </row>
    <row r="610" spans="12:12">
      <c r="L610" s="112">
        <f t="shared" si="9"/>
        <v>1</v>
      </c>
    </row>
    <row r="611" spans="12:12">
      <c r="L611" s="112">
        <f t="shared" si="9"/>
        <v>1</v>
      </c>
    </row>
    <row r="612" spans="12:12">
      <c r="L612" s="112">
        <f t="shared" si="9"/>
        <v>1</v>
      </c>
    </row>
    <row r="613" spans="12:12">
      <c r="L613" s="112">
        <f t="shared" si="9"/>
        <v>1</v>
      </c>
    </row>
    <row r="614" spans="12:12">
      <c r="L614" s="112">
        <f t="shared" si="9"/>
        <v>1</v>
      </c>
    </row>
    <row r="615" spans="12:12">
      <c r="L615" s="112">
        <f t="shared" si="9"/>
        <v>1</v>
      </c>
    </row>
    <row r="616" spans="12:12">
      <c r="L616" s="112">
        <f t="shared" si="9"/>
        <v>1</v>
      </c>
    </row>
    <row r="617" spans="12:12">
      <c r="L617" s="112">
        <f t="shared" si="9"/>
        <v>1</v>
      </c>
    </row>
    <row r="618" spans="12:12">
      <c r="L618" s="112">
        <f t="shared" si="9"/>
        <v>1</v>
      </c>
    </row>
    <row r="619" spans="12:12">
      <c r="L619" s="112">
        <f t="shared" si="9"/>
        <v>1</v>
      </c>
    </row>
    <row r="620" spans="12:12">
      <c r="L620" s="112">
        <f t="shared" si="9"/>
        <v>1</v>
      </c>
    </row>
    <row r="621" spans="12:12">
      <c r="L621" s="112">
        <f t="shared" si="9"/>
        <v>1</v>
      </c>
    </row>
    <row r="622" spans="12:12">
      <c r="L622" s="112">
        <f t="shared" si="9"/>
        <v>1</v>
      </c>
    </row>
    <row r="623" spans="12:12">
      <c r="L623" s="112">
        <f t="shared" si="9"/>
        <v>1</v>
      </c>
    </row>
    <row r="624" spans="12:12">
      <c r="L624" s="112">
        <f t="shared" si="9"/>
        <v>1</v>
      </c>
    </row>
    <row r="625" spans="12:12">
      <c r="L625" s="112">
        <f t="shared" si="9"/>
        <v>1</v>
      </c>
    </row>
    <row r="626" spans="12:12">
      <c r="L626" s="112">
        <f t="shared" si="9"/>
        <v>1</v>
      </c>
    </row>
    <row r="627" spans="12:12">
      <c r="L627" s="112">
        <f t="shared" si="9"/>
        <v>1</v>
      </c>
    </row>
    <row r="628" spans="12:12">
      <c r="L628" s="112">
        <f t="shared" si="9"/>
        <v>1</v>
      </c>
    </row>
    <row r="629" spans="12:12">
      <c r="L629" s="112">
        <f t="shared" si="9"/>
        <v>1</v>
      </c>
    </row>
    <row r="630" spans="12:12">
      <c r="L630" s="112">
        <f t="shared" si="9"/>
        <v>1</v>
      </c>
    </row>
    <row r="631" spans="12:12">
      <c r="L631" s="112">
        <f t="shared" si="9"/>
        <v>1</v>
      </c>
    </row>
    <row r="632" spans="12:12">
      <c r="L632" s="112">
        <f t="shared" si="9"/>
        <v>1</v>
      </c>
    </row>
    <row r="633" spans="12:12">
      <c r="L633" s="112">
        <f t="shared" si="9"/>
        <v>1</v>
      </c>
    </row>
    <row r="634" spans="12:12">
      <c r="L634" s="112">
        <f t="shared" si="9"/>
        <v>1</v>
      </c>
    </row>
    <row r="635" spans="12:12">
      <c r="L635" s="112">
        <f t="shared" si="9"/>
        <v>1</v>
      </c>
    </row>
    <row r="636" spans="12:12">
      <c r="L636" s="112">
        <f t="shared" ref="L636:L699" si="10">MONTH(B636)</f>
        <v>1</v>
      </c>
    </row>
    <row r="637" spans="12:12">
      <c r="L637" s="112">
        <f t="shared" si="10"/>
        <v>1</v>
      </c>
    </row>
    <row r="638" spans="12:12">
      <c r="L638" s="112">
        <f t="shared" si="10"/>
        <v>1</v>
      </c>
    </row>
    <row r="639" spans="12:12">
      <c r="L639" s="112">
        <f t="shared" si="10"/>
        <v>1</v>
      </c>
    </row>
    <row r="640" spans="12:12">
      <c r="L640" s="112">
        <f t="shared" si="10"/>
        <v>1</v>
      </c>
    </row>
    <row r="641" spans="12:12">
      <c r="L641" s="112">
        <f t="shared" si="10"/>
        <v>1</v>
      </c>
    </row>
    <row r="642" spans="12:12">
      <c r="L642" s="112">
        <f t="shared" si="10"/>
        <v>1</v>
      </c>
    </row>
    <row r="643" spans="12:12">
      <c r="L643" s="112">
        <f t="shared" si="10"/>
        <v>1</v>
      </c>
    </row>
    <row r="644" spans="12:12">
      <c r="L644" s="112">
        <f t="shared" si="10"/>
        <v>1</v>
      </c>
    </row>
    <row r="645" spans="12:12">
      <c r="L645" s="112">
        <f t="shared" si="10"/>
        <v>1</v>
      </c>
    </row>
    <row r="646" spans="12:12">
      <c r="L646" s="112">
        <f t="shared" si="10"/>
        <v>1</v>
      </c>
    </row>
    <row r="647" spans="12:12">
      <c r="L647" s="112">
        <f t="shared" si="10"/>
        <v>1</v>
      </c>
    </row>
    <row r="648" spans="12:12">
      <c r="L648" s="112">
        <f t="shared" si="10"/>
        <v>1</v>
      </c>
    </row>
    <row r="649" spans="12:12">
      <c r="L649" s="112">
        <f t="shared" si="10"/>
        <v>1</v>
      </c>
    </row>
    <row r="650" spans="12:12">
      <c r="L650" s="112">
        <f t="shared" si="10"/>
        <v>1</v>
      </c>
    </row>
    <row r="651" spans="12:12">
      <c r="L651" s="112">
        <f t="shared" si="10"/>
        <v>1</v>
      </c>
    </row>
    <row r="652" spans="12:12">
      <c r="L652" s="112">
        <f t="shared" si="10"/>
        <v>1</v>
      </c>
    </row>
    <row r="653" spans="12:12">
      <c r="L653" s="112">
        <f t="shared" si="10"/>
        <v>1</v>
      </c>
    </row>
    <row r="654" spans="12:12">
      <c r="L654" s="112">
        <f t="shared" si="10"/>
        <v>1</v>
      </c>
    </row>
    <row r="655" spans="12:12">
      <c r="L655" s="112">
        <f t="shared" si="10"/>
        <v>1</v>
      </c>
    </row>
    <row r="656" spans="12:12">
      <c r="L656" s="112">
        <f t="shared" si="10"/>
        <v>1</v>
      </c>
    </row>
    <row r="657" spans="12:12">
      <c r="L657" s="112">
        <f t="shared" si="10"/>
        <v>1</v>
      </c>
    </row>
    <row r="658" spans="12:12">
      <c r="L658" s="112">
        <f t="shared" si="10"/>
        <v>1</v>
      </c>
    </row>
    <row r="659" spans="12:12">
      <c r="L659" s="112">
        <f t="shared" si="10"/>
        <v>1</v>
      </c>
    </row>
    <row r="660" spans="12:12">
      <c r="L660" s="112">
        <f t="shared" si="10"/>
        <v>1</v>
      </c>
    </row>
    <row r="661" spans="12:12">
      <c r="L661" s="112">
        <f t="shared" si="10"/>
        <v>1</v>
      </c>
    </row>
    <row r="662" spans="12:12">
      <c r="L662" s="112">
        <f t="shared" si="10"/>
        <v>1</v>
      </c>
    </row>
    <row r="663" spans="12:12">
      <c r="L663" s="112">
        <f t="shared" si="10"/>
        <v>1</v>
      </c>
    </row>
    <row r="664" spans="12:12">
      <c r="L664" s="112">
        <f t="shared" si="10"/>
        <v>1</v>
      </c>
    </row>
    <row r="665" spans="12:12">
      <c r="L665" s="112">
        <f t="shared" si="10"/>
        <v>1</v>
      </c>
    </row>
    <row r="666" spans="12:12">
      <c r="L666" s="112">
        <f t="shared" si="10"/>
        <v>1</v>
      </c>
    </row>
    <row r="667" spans="12:12">
      <c r="L667" s="112">
        <f t="shared" si="10"/>
        <v>1</v>
      </c>
    </row>
    <row r="668" spans="12:12">
      <c r="L668" s="112">
        <f t="shared" si="10"/>
        <v>1</v>
      </c>
    </row>
    <row r="669" spans="12:12">
      <c r="L669" s="112">
        <f t="shared" si="10"/>
        <v>1</v>
      </c>
    </row>
    <row r="670" spans="12:12">
      <c r="L670" s="112">
        <f t="shared" si="10"/>
        <v>1</v>
      </c>
    </row>
    <row r="671" spans="12:12">
      <c r="L671" s="112">
        <f t="shared" si="10"/>
        <v>1</v>
      </c>
    </row>
    <row r="672" spans="12:12">
      <c r="L672" s="112">
        <f t="shared" si="10"/>
        <v>1</v>
      </c>
    </row>
    <row r="673" spans="12:12">
      <c r="L673" s="112">
        <f t="shared" si="10"/>
        <v>1</v>
      </c>
    </row>
    <row r="674" spans="12:12">
      <c r="L674" s="112">
        <f t="shared" si="10"/>
        <v>1</v>
      </c>
    </row>
    <row r="675" spans="12:12">
      <c r="L675" s="112">
        <f t="shared" si="10"/>
        <v>1</v>
      </c>
    </row>
    <row r="676" spans="12:12">
      <c r="L676" s="112">
        <f t="shared" si="10"/>
        <v>1</v>
      </c>
    </row>
    <row r="677" spans="12:12">
      <c r="L677" s="112">
        <f t="shared" si="10"/>
        <v>1</v>
      </c>
    </row>
    <row r="678" spans="12:12">
      <c r="L678" s="112">
        <f t="shared" si="10"/>
        <v>1</v>
      </c>
    </row>
    <row r="679" spans="12:12">
      <c r="L679" s="112">
        <f t="shared" si="10"/>
        <v>1</v>
      </c>
    </row>
    <row r="680" spans="12:12">
      <c r="L680" s="112">
        <f t="shared" si="10"/>
        <v>1</v>
      </c>
    </row>
    <row r="681" spans="12:12">
      <c r="L681" s="112">
        <f t="shared" si="10"/>
        <v>1</v>
      </c>
    </row>
    <row r="682" spans="12:12">
      <c r="L682" s="112">
        <f t="shared" si="10"/>
        <v>1</v>
      </c>
    </row>
    <row r="683" spans="12:12">
      <c r="L683" s="112">
        <f t="shared" si="10"/>
        <v>1</v>
      </c>
    </row>
    <row r="684" spans="12:12">
      <c r="L684" s="112">
        <f t="shared" si="10"/>
        <v>1</v>
      </c>
    </row>
    <row r="685" spans="12:12">
      <c r="L685" s="112">
        <f t="shared" si="10"/>
        <v>1</v>
      </c>
    </row>
    <row r="686" spans="12:12">
      <c r="L686" s="112">
        <f t="shared" si="10"/>
        <v>1</v>
      </c>
    </row>
    <row r="687" spans="12:12">
      <c r="L687" s="112">
        <f t="shared" si="10"/>
        <v>1</v>
      </c>
    </row>
    <row r="688" spans="12:12">
      <c r="L688" s="112">
        <f t="shared" si="10"/>
        <v>1</v>
      </c>
    </row>
    <row r="689" spans="12:12">
      <c r="L689" s="112">
        <f t="shared" si="10"/>
        <v>1</v>
      </c>
    </row>
    <row r="690" spans="12:12">
      <c r="L690" s="112">
        <f t="shared" si="10"/>
        <v>1</v>
      </c>
    </row>
    <row r="691" spans="12:12">
      <c r="L691" s="112">
        <f t="shared" si="10"/>
        <v>1</v>
      </c>
    </row>
    <row r="692" spans="12:12">
      <c r="L692" s="112">
        <f t="shared" si="10"/>
        <v>1</v>
      </c>
    </row>
    <row r="693" spans="12:12">
      <c r="L693" s="112">
        <f t="shared" si="10"/>
        <v>1</v>
      </c>
    </row>
    <row r="694" spans="12:12">
      <c r="L694" s="112">
        <f t="shared" si="10"/>
        <v>1</v>
      </c>
    </row>
    <row r="695" spans="12:12">
      <c r="L695" s="112">
        <f t="shared" si="10"/>
        <v>1</v>
      </c>
    </row>
    <row r="696" spans="12:12">
      <c r="L696" s="112">
        <f t="shared" si="10"/>
        <v>1</v>
      </c>
    </row>
    <row r="697" spans="12:12">
      <c r="L697" s="112">
        <f t="shared" si="10"/>
        <v>1</v>
      </c>
    </row>
    <row r="698" spans="12:12">
      <c r="L698" s="112">
        <f t="shared" si="10"/>
        <v>1</v>
      </c>
    </row>
    <row r="699" spans="12:12">
      <c r="L699" s="112">
        <f t="shared" si="10"/>
        <v>1</v>
      </c>
    </row>
    <row r="700" spans="12:12">
      <c r="L700" s="112">
        <f t="shared" ref="L700:L763" si="11">MONTH(B700)</f>
        <v>1</v>
      </c>
    </row>
    <row r="701" spans="12:12">
      <c r="L701" s="112">
        <f t="shared" si="11"/>
        <v>1</v>
      </c>
    </row>
    <row r="702" spans="12:12">
      <c r="L702" s="112">
        <f t="shared" si="11"/>
        <v>1</v>
      </c>
    </row>
    <row r="703" spans="12:12">
      <c r="L703" s="112">
        <f t="shared" si="11"/>
        <v>1</v>
      </c>
    </row>
    <row r="704" spans="12:12">
      <c r="L704" s="112">
        <f t="shared" si="11"/>
        <v>1</v>
      </c>
    </row>
    <row r="705" spans="12:12">
      <c r="L705" s="112">
        <f t="shared" si="11"/>
        <v>1</v>
      </c>
    </row>
    <row r="706" spans="12:12">
      <c r="L706" s="112">
        <f t="shared" si="11"/>
        <v>1</v>
      </c>
    </row>
    <row r="707" spans="12:12">
      <c r="L707" s="112">
        <f t="shared" si="11"/>
        <v>1</v>
      </c>
    </row>
    <row r="708" spans="12:12">
      <c r="L708" s="112">
        <f t="shared" si="11"/>
        <v>1</v>
      </c>
    </row>
    <row r="709" spans="12:12">
      <c r="L709" s="112">
        <f t="shared" si="11"/>
        <v>1</v>
      </c>
    </row>
    <row r="710" spans="12:12">
      <c r="L710" s="112">
        <f t="shared" si="11"/>
        <v>1</v>
      </c>
    </row>
    <row r="711" spans="12:12">
      <c r="L711" s="112">
        <f t="shared" si="11"/>
        <v>1</v>
      </c>
    </row>
    <row r="712" spans="12:12">
      <c r="L712" s="112">
        <f t="shared" si="11"/>
        <v>1</v>
      </c>
    </row>
    <row r="713" spans="12:12">
      <c r="L713" s="112">
        <f t="shared" si="11"/>
        <v>1</v>
      </c>
    </row>
    <row r="714" spans="12:12">
      <c r="L714" s="112">
        <f t="shared" si="11"/>
        <v>1</v>
      </c>
    </row>
    <row r="715" spans="12:12">
      <c r="L715" s="112">
        <f t="shared" si="11"/>
        <v>1</v>
      </c>
    </row>
    <row r="716" spans="12:12">
      <c r="L716" s="112">
        <f t="shared" si="11"/>
        <v>1</v>
      </c>
    </row>
    <row r="717" spans="12:12">
      <c r="L717" s="112">
        <f t="shared" si="11"/>
        <v>1</v>
      </c>
    </row>
    <row r="718" spans="12:12">
      <c r="L718" s="112">
        <f t="shared" si="11"/>
        <v>1</v>
      </c>
    </row>
    <row r="719" spans="12:12">
      <c r="L719" s="112">
        <f t="shared" si="11"/>
        <v>1</v>
      </c>
    </row>
    <row r="720" spans="12:12">
      <c r="L720" s="112">
        <f t="shared" si="11"/>
        <v>1</v>
      </c>
    </row>
    <row r="721" spans="12:12">
      <c r="L721" s="112">
        <f t="shared" si="11"/>
        <v>1</v>
      </c>
    </row>
    <row r="722" spans="12:12">
      <c r="L722" s="112">
        <f t="shared" si="11"/>
        <v>1</v>
      </c>
    </row>
    <row r="723" spans="12:12">
      <c r="L723" s="112">
        <f t="shared" si="11"/>
        <v>1</v>
      </c>
    </row>
    <row r="724" spans="12:12">
      <c r="L724" s="112">
        <f t="shared" si="11"/>
        <v>1</v>
      </c>
    </row>
    <row r="725" spans="12:12">
      <c r="L725" s="112">
        <f t="shared" si="11"/>
        <v>1</v>
      </c>
    </row>
    <row r="726" spans="12:12">
      <c r="L726" s="112">
        <f t="shared" si="11"/>
        <v>1</v>
      </c>
    </row>
    <row r="727" spans="12:12">
      <c r="L727" s="112">
        <f t="shared" si="11"/>
        <v>1</v>
      </c>
    </row>
    <row r="728" spans="12:12">
      <c r="L728" s="112">
        <f t="shared" si="11"/>
        <v>1</v>
      </c>
    </row>
    <row r="729" spans="12:12">
      <c r="L729" s="112">
        <f t="shared" si="11"/>
        <v>1</v>
      </c>
    </row>
    <row r="730" spans="12:12">
      <c r="L730" s="112">
        <f t="shared" si="11"/>
        <v>1</v>
      </c>
    </row>
    <row r="731" spans="12:12">
      <c r="L731" s="112">
        <f t="shared" si="11"/>
        <v>1</v>
      </c>
    </row>
    <row r="732" spans="12:12">
      <c r="L732" s="112">
        <f t="shared" si="11"/>
        <v>1</v>
      </c>
    </row>
    <row r="733" spans="12:12">
      <c r="L733" s="112">
        <f t="shared" si="11"/>
        <v>1</v>
      </c>
    </row>
    <row r="734" spans="12:12">
      <c r="L734" s="112">
        <f t="shared" si="11"/>
        <v>1</v>
      </c>
    </row>
    <row r="735" spans="12:12">
      <c r="L735" s="112">
        <f t="shared" si="11"/>
        <v>1</v>
      </c>
    </row>
    <row r="736" spans="12:12">
      <c r="L736" s="112">
        <f t="shared" si="11"/>
        <v>1</v>
      </c>
    </row>
    <row r="737" spans="12:12">
      <c r="L737" s="112">
        <f t="shared" si="11"/>
        <v>1</v>
      </c>
    </row>
    <row r="738" spans="12:12">
      <c r="L738" s="112">
        <f t="shared" si="11"/>
        <v>1</v>
      </c>
    </row>
    <row r="739" spans="12:12">
      <c r="L739" s="112">
        <f t="shared" si="11"/>
        <v>1</v>
      </c>
    </row>
    <row r="740" spans="12:12">
      <c r="L740" s="112">
        <f t="shared" si="11"/>
        <v>1</v>
      </c>
    </row>
    <row r="741" spans="12:12">
      <c r="L741" s="112">
        <f t="shared" si="11"/>
        <v>1</v>
      </c>
    </row>
    <row r="742" spans="12:12">
      <c r="L742" s="112">
        <f t="shared" si="11"/>
        <v>1</v>
      </c>
    </row>
    <row r="743" spans="12:12">
      <c r="L743" s="112">
        <f t="shared" si="11"/>
        <v>1</v>
      </c>
    </row>
    <row r="744" spans="12:12">
      <c r="L744" s="112">
        <f t="shared" si="11"/>
        <v>1</v>
      </c>
    </row>
    <row r="745" spans="12:12">
      <c r="L745" s="112">
        <f t="shared" si="11"/>
        <v>1</v>
      </c>
    </row>
    <row r="746" spans="12:12">
      <c r="L746" s="112">
        <f t="shared" si="11"/>
        <v>1</v>
      </c>
    </row>
    <row r="747" spans="12:12">
      <c r="L747" s="112">
        <f t="shared" si="11"/>
        <v>1</v>
      </c>
    </row>
    <row r="748" spans="12:12">
      <c r="L748" s="112">
        <f t="shared" si="11"/>
        <v>1</v>
      </c>
    </row>
    <row r="749" spans="12:12">
      <c r="L749" s="112">
        <f t="shared" si="11"/>
        <v>1</v>
      </c>
    </row>
    <row r="750" spans="12:12">
      <c r="L750" s="112">
        <f t="shared" si="11"/>
        <v>1</v>
      </c>
    </row>
    <row r="751" spans="12:12">
      <c r="L751" s="112">
        <f t="shared" si="11"/>
        <v>1</v>
      </c>
    </row>
    <row r="752" spans="12:12">
      <c r="L752" s="112">
        <f t="shared" si="11"/>
        <v>1</v>
      </c>
    </row>
    <row r="753" spans="12:12">
      <c r="L753" s="112">
        <f t="shared" si="11"/>
        <v>1</v>
      </c>
    </row>
    <row r="754" spans="12:12">
      <c r="L754" s="112">
        <f t="shared" si="11"/>
        <v>1</v>
      </c>
    </row>
    <row r="755" spans="12:12">
      <c r="L755" s="112">
        <f t="shared" si="11"/>
        <v>1</v>
      </c>
    </row>
    <row r="756" spans="12:12">
      <c r="L756" s="112">
        <f t="shared" si="11"/>
        <v>1</v>
      </c>
    </row>
    <row r="757" spans="12:12">
      <c r="L757" s="112">
        <f t="shared" si="11"/>
        <v>1</v>
      </c>
    </row>
    <row r="758" spans="12:12">
      <c r="L758" s="112">
        <f t="shared" si="11"/>
        <v>1</v>
      </c>
    </row>
    <row r="759" spans="12:12">
      <c r="L759" s="112">
        <f t="shared" si="11"/>
        <v>1</v>
      </c>
    </row>
    <row r="760" spans="12:12">
      <c r="L760" s="112">
        <f t="shared" si="11"/>
        <v>1</v>
      </c>
    </row>
    <row r="761" spans="12:12">
      <c r="L761" s="112">
        <f t="shared" si="11"/>
        <v>1</v>
      </c>
    </row>
    <row r="762" spans="12:12">
      <c r="L762" s="112">
        <f t="shared" si="11"/>
        <v>1</v>
      </c>
    </row>
    <row r="763" spans="12:12">
      <c r="L763" s="112">
        <f t="shared" si="11"/>
        <v>1</v>
      </c>
    </row>
    <row r="764" spans="12:12">
      <c r="L764" s="112">
        <f t="shared" ref="L764:L827" si="12">MONTH(B764)</f>
        <v>1</v>
      </c>
    </row>
    <row r="765" spans="12:12">
      <c r="L765" s="112">
        <f t="shared" si="12"/>
        <v>1</v>
      </c>
    </row>
    <row r="766" spans="12:12">
      <c r="L766" s="112">
        <f t="shared" si="12"/>
        <v>1</v>
      </c>
    </row>
    <row r="767" spans="12:12">
      <c r="L767" s="112">
        <f t="shared" si="12"/>
        <v>1</v>
      </c>
    </row>
    <row r="768" spans="12:12">
      <c r="L768" s="112">
        <f t="shared" si="12"/>
        <v>1</v>
      </c>
    </row>
    <row r="769" spans="12:12">
      <c r="L769" s="112">
        <f t="shared" si="12"/>
        <v>1</v>
      </c>
    </row>
    <row r="770" spans="12:12">
      <c r="L770" s="112">
        <f t="shared" si="12"/>
        <v>1</v>
      </c>
    </row>
    <row r="771" spans="12:12">
      <c r="L771" s="112">
        <f t="shared" si="12"/>
        <v>1</v>
      </c>
    </row>
    <row r="772" spans="12:12">
      <c r="L772" s="112">
        <f t="shared" si="12"/>
        <v>1</v>
      </c>
    </row>
    <row r="773" spans="12:12">
      <c r="L773" s="112">
        <f t="shared" si="12"/>
        <v>1</v>
      </c>
    </row>
    <row r="774" spans="12:12">
      <c r="L774" s="112">
        <f t="shared" si="12"/>
        <v>1</v>
      </c>
    </row>
    <row r="775" spans="12:12">
      <c r="L775" s="112">
        <f t="shared" si="12"/>
        <v>1</v>
      </c>
    </row>
    <row r="776" spans="12:12">
      <c r="L776" s="112">
        <f t="shared" si="12"/>
        <v>1</v>
      </c>
    </row>
    <row r="777" spans="12:12">
      <c r="L777" s="112">
        <f t="shared" si="12"/>
        <v>1</v>
      </c>
    </row>
    <row r="778" spans="12:12">
      <c r="L778" s="112">
        <f t="shared" si="12"/>
        <v>1</v>
      </c>
    </row>
    <row r="779" spans="12:12">
      <c r="L779" s="112">
        <f t="shared" si="12"/>
        <v>1</v>
      </c>
    </row>
    <row r="780" spans="12:12">
      <c r="L780" s="112">
        <f t="shared" si="12"/>
        <v>1</v>
      </c>
    </row>
    <row r="781" spans="12:12">
      <c r="L781" s="112">
        <f t="shared" si="12"/>
        <v>1</v>
      </c>
    </row>
    <row r="782" spans="12:12">
      <c r="L782" s="112">
        <f t="shared" si="12"/>
        <v>1</v>
      </c>
    </row>
    <row r="783" spans="12:12">
      <c r="L783" s="112">
        <f t="shared" si="12"/>
        <v>1</v>
      </c>
    </row>
    <row r="784" spans="12:12">
      <c r="L784" s="112">
        <f t="shared" si="12"/>
        <v>1</v>
      </c>
    </row>
    <row r="785" spans="12:12">
      <c r="L785" s="112">
        <f t="shared" si="12"/>
        <v>1</v>
      </c>
    </row>
    <row r="786" spans="12:12">
      <c r="L786" s="112">
        <f t="shared" si="12"/>
        <v>1</v>
      </c>
    </row>
    <row r="787" spans="12:12">
      <c r="L787" s="112">
        <f t="shared" si="12"/>
        <v>1</v>
      </c>
    </row>
    <row r="788" spans="12:12">
      <c r="L788" s="112">
        <f t="shared" si="12"/>
        <v>1</v>
      </c>
    </row>
    <row r="789" spans="12:12">
      <c r="L789" s="112">
        <f t="shared" si="12"/>
        <v>1</v>
      </c>
    </row>
    <row r="790" spans="12:12">
      <c r="L790" s="112">
        <f t="shared" si="12"/>
        <v>1</v>
      </c>
    </row>
    <row r="791" spans="12:12">
      <c r="L791" s="112">
        <f t="shared" si="12"/>
        <v>1</v>
      </c>
    </row>
    <row r="792" spans="12:12">
      <c r="L792" s="112">
        <f t="shared" si="12"/>
        <v>1</v>
      </c>
    </row>
    <row r="793" spans="12:12">
      <c r="L793" s="112">
        <f t="shared" si="12"/>
        <v>1</v>
      </c>
    </row>
    <row r="794" spans="12:12">
      <c r="L794" s="112">
        <f t="shared" si="12"/>
        <v>1</v>
      </c>
    </row>
    <row r="795" spans="12:12">
      <c r="L795" s="112">
        <f t="shared" si="12"/>
        <v>1</v>
      </c>
    </row>
    <row r="796" spans="12:12">
      <c r="L796" s="112">
        <f t="shared" si="12"/>
        <v>1</v>
      </c>
    </row>
    <row r="797" spans="12:12">
      <c r="L797" s="112">
        <f t="shared" si="12"/>
        <v>1</v>
      </c>
    </row>
    <row r="798" spans="12:12">
      <c r="L798" s="112">
        <f t="shared" si="12"/>
        <v>1</v>
      </c>
    </row>
    <row r="799" spans="12:12">
      <c r="L799" s="112">
        <f t="shared" si="12"/>
        <v>1</v>
      </c>
    </row>
    <row r="800" spans="12:12">
      <c r="L800" s="112">
        <f t="shared" si="12"/>
        <v>1</v>
      </c>
    </row>
    <row r="801" spans="12:12">
      <c r="L801" s="112">
        <f t="shared" si="12"/>
        <v>1</v>
      </c>
    </row>
    <row r="802" spans="12:12">
      <c r="L802" s="112">
        <f t="shared" si="12"/>
        <v>1</v>
      </c>
    </row>
    <row r="803" spans="12:12">
      <c r="L803" s="112">
        <f t="shared" si="12"/>
        <v>1</v>
      </c>
    </row>
    <row r="804" spans="12:12">
      <c r="L804" s="112">
        <f t="shared" si="12"/>
        <v>1</v>
      </c>
    </row>
    <row r="805" spans="12:12">
      <c r="L805" s="112">
        <f t="shared" si="12"/>
        <v>1</v>
      </c>
    </row>
    <row r="806" spans="12:12">
      <c r="L806" s="112">
        <f t="shared" si="12"/>
        <v>1</v>
      </c>
    </row>
    <row r="807" spans="12:12">
      <c r="L807" s="112">
        <f t="shared" si="12"/>
        <v>1</v>
      </c>
    </row>
    <row r="808" spans="12:12">
      <c r="L808" s="112">
        <f t="shared" si="12"/>
        <v>1</v>
      </c>
    </row>
    <row r="809" spans="12:12">
      <c r="L809" s="112">
        <f t="shared" si="12"/>
        <v>1</v>
      </c>
    </row>
    <row r="810" spans="12:12">
      <c r="L810" s="112">
        <f t="shared" si="12"/>
        <v>1</v>
      </c>
    </row>
    <row r="811" spans="12:12">
      <c r="L811" s="112">
        <f t="shared" si="12"/>
        <v>1</v>
      </c>
    </row>
    <row r="812" spans="12:12">
      <c r="L812" s="112">
        <f t="shared" si="12"/>
        <v>1</v>
      </c>
    </row>
    <row r="813" spans="12:12">
      <c r="L813" s="112">
        <f t="shared" si="12"/>
        <v>1</v>
      </c>
    </row>
    <row r="814" spans="12:12">
      <c r="L814" s="112">
        <f t="shared" si="12"/>
        <v>1</v>
      </c>
    </row>
    <row r="815" spans="12:12">
      <c r="L815" s="112">
        <f t="shared" si="12"/>
        <v>1</v>
      </c>
    </row>
    <row r="816" spans="12:12">
      <c r="L816" s="112">
        <f t="shared" si="12"/>
        <v>1</v>
      </c>
    </row>
    <row r="817" spans="12:12">
      <c r="L817" s="112">
        <f t="shared" si="12"/>
        <v>1</v>
      </c>
    </row>
    <row r="818" spans="12:12">
      <c r="L818" s="112">
        <f t="shared" si="12"/>
        <v>1</v>
      </c>
    </row>
    <row r="819" spans="12:12">
      <c r="L819" s="112">
        <f t="shared" si="12"/>
        <v>1</v>
      </c>
    </row>
    <row r="820" spans="12:12">
      <c r="L820" s="112">
        <f t="shared" si="12"/>
        <v>1</v>
      </c>
    </row>
    <row r="821" spans="12:12">
      <c r="L821" s="112">
        <f t="shared" si="12"/>
        <v>1</v>
      </c>
    </row>
    <row r="822" spans="12:12">
      <c r="L822" s="112">
        <f t="shared" si="12"/>
        <v>1</v>
      </c>
    </row>
    <row r="823" spans="12:12">
      <c r="L823" s="112">
        <f t="shared" si="12"/>
        <v>1</v>
      </c>
    </row>
    <row r="824" spans="12:12">
      <c r="L824" s="112">
        <f t="shared" si="12"/>
        <v>1</v>
      </c>
    </row>
    <row r="825" spans="12:12">
      <c r="L825" s="112">
        <f t="shared" si="12"/>
        <v>1</v>
      </c>
    </row>
    <row r="826" spans="12:12">
      <c r="L826" s="112">
        <f t="shared" si="12"/>
        <v>1</v>
      </c>
    </row>
    <row r="827" spans="12:12">
      <c r="L827" s="112">
        <f t="shared" si="12"/>
        <v>1</v>
      </c>
    </row>
    <row r="828" spans="12:12">
      <c r="L828" s="112">
        <f t="shared" ref="L828:L891" si="13">MONTH(B828)</f>
        <v>1</v>
      </c>
    </row>
    <row r="829" spans="12:12">
      <c r="L829" s="112">
        <f t="shared" si="13"/>
        <v>1</v>
      </c>
    </row>
    <row r="830" spans="12:12">
      <c r="L830" s="112">
        <f t="shared" si="13"/>
        <v>1</v>
      </c>
    </row>
    <row r="831" spans="12:12">
      <c r="L831" s="112">
        <f t="shared" si="13"/>
        <v>1</v>
      </c>
    </row>
    <row r="832" spans="12:12">
      <c r="L832" s="112">
        <f t="shared" si="13"/>
        <v>1</v>
      </c>
    </row>
    <row r="833" spans="12:12">
      <c r="L833" s="112">
        <f t="shared" si="13"/>
        <v>1</v>
      </c>
    </row>
    <row r="834" spans="12:12">
      <c r="L834" s="112">
        <f t="shared" si="13"/>
        <v>1</v>
      </c>
    </row>
    <row r="835" spans="12:12">
      <c r="L835" s="112">
        <f t="shared" si="13"/>
        <v>1</v>
      </c>
    </row>
    <row r="836" spans="12:12">
      <c r="L836" s="112">
        <f t="shared" si="13"/>
        <v>1</v>
      </c>
    </row>
    <row r="837" spans="12:12">
      <c r="L837" s="112">
        <f t="shared" si="13"/>
        <v>1</v>
      </c>
    </row>
    <row r="838" spans="12:12">
      <c r="L838" s="112">
        <f t="shared" si="13"/>
        <v>1</v>
      </c>
    </row>
    <row r="839" spans="12:12">
      <c r="L839" s="112">
        <f t="shared" si="13"/>
        <v>1</v>
      </c>
    </row>
    <row r="840" spans="12:12">
      <c r="L840" s="112">
        <f t="shared" si="13"/>
        <v>1</v>
      </c>
    </row>
    <row r="841" spans="12:12">
      <c r="L841" s="112">
        <f t="shared" si="13"/>
        <v>1</v>
      </c>
    </row>
    <row r="842" spans="12:12">
      <c r="L842" s="112">
        <f t="shared" si="13"/>
        <v>1</v>
      </c>
    </row>
    <row r="843" spans="12:12">
      <c r="L843" s="112">
        <f t="shared" si="13"/>
        <v>1</v>
      </c>
    </row>
    <row r="844" spans="12:12">
      <c r="L844" s="112">
        <f t="shared" si="13"/>
        <v>1</v>
      </c>
    </row>
    <row r="845" spans="12:12">
      <c r="L845" s="112">
        <f t="shared" si="13"/>
        <v>1</v>
      </c>
    </row>
    <row r="846" spans="12:12">
      <c r="L846" s="112">
        <f t="shared" si="13"/>
        <v>1</v>
      </c>
    </row>
    <row r="847" spans="12:12">
      <c r="L847" s="112">
        <f t="shared" si="13"/>
        <v>1</v>
      </c>
    </row>
    <row r="848" spans="12:12">
      <c r="L848" s="112">
        <f t="shared" si="13"/>
        <v>1</v>
      </c>
    </row>
    <row r="849" spans="12:12">
      <c r="L849" s="112">
        <f t="shared" si="13"/>
        <v>1</v>
      </c>
    </row>
    <row r="850" spans="12:12">
      <c r="L850" s="112">
        <f t="shared" si="13"/>
        <v>1</v>
      </c>
    </row>
    <row r="851" spans="12:12">
      <c r="L851" s="112">
        <f t="shared" si="13"/>
        <v>1</v>
      </c>
    </row>
    <row r="852" spans="12:12">
      <c r="L852" s="112">
        <f t="shared" si="13"/>
        <v>1</v>
      </c>
    </row>
    <row r="853" spans="12:12">
      <c r="L853" s="112">
        <f t="shared" si="13"/>
        <v>1</v>
      </c>
    </row>
    <row r="854" spans="12:12">
      <c r="L854" s="112">
        <f t="shared" si="13"/>
        <v>1</v>
      </c>
    </row>
    <row r="855" spans="12:12">
      <c r="L855" s="112">
        <f t="shared" si="13"/>
        <v>1</v>
      </c>
    </row>
    <row r="856" spans="12:12">
      <c r="L856" s="112">
        <f t="shared" si="13"/>
        <v>1</v>
      </c>
    </row>
    <row r="857" spans="12:12">
      <c r="L857" s="112">
        <f t="shared" si="13"/>
        <v>1</v>
      </c>
    </row>
    <row r="858" spans="12:12">
      <c r="L858" s="112">
        <f t="shared" si="13"/>
        <v>1</v>
      </c>
    </row>
    <row r="859" spans="12:12">
      <c r="L859" s="112">
        <f t="shared" si="13"/>
        <v>1</v>
      </c>
    </row>
    <row r="860" spans="12:12">
      <c r="L860" s="112">
        <f t="shared" si="13"/>
        <v>1</v>
      </c>
    </row>
    <row r="861" spans="12:12">
      <c r="L861" s="112">
        <f t="shared" si="13"/>
        <v>1</v>
      </c>
    </row>
    <row r="862" spans="12:12">
      <c r="L862" s="112">
        <f t="shared" si="13"/>
        <v>1</v>
      </c>
    </row>
    <row r="863" spans="12:12">
      <c r="L863" s="112">
        <f t="shared" si="13"/>
        <v>1</v>
      </c>
    </row>
    <row r="864" spans="12:12">
      <c r="L864" s="112">
        <f t="shared" si="13"/>
        <v>1</v>
      </c>
    </row>
    <row r="865" spans="12:12">
      <c r="L865" s="112">
        <f t="shared" si="13"/>
        <v>1</v>
      </c>
    </row>
    <row r="866" spans="12:12">
      <c r="L866" s="112">
        <f t="shared" si="13"/>
        <v>1</v>
      </c>
    </row>
    <row r="867" spans="12:12">
      <c r="L867" s="112">
        <f t="shared" si="13"/>
        <v>1</v>
      </c>
    </row>
    <row r="868" spans="12:12">
      <c r="L868" s="112">
        <f t="shared" si="13"/>
        <v>1</v>
      </c>
    </row>
    <row r="869" spans="12:12">
      <c r="L869" s="112">
        <f t="shared" si="13"/>
        <v>1</v>
      </c>
    </row>
    <row r="870" spans="12:12">
      <c r="L870" s="112">
        <f t="shared" si="13"/>
        <v>1</v>
      </c>
    </row>
    <row r="871" spans="12:12">
      <c r="L871" s="112">
        <f t="shared" si="13"/>
        <v>1</v>
      </c>
    </row>
    <row r="872" spans="12:12">
      <c r="L872" s="112">
        <f t="shared" si="13"/>
        <v>1</v>
      </c>
    </row>
    <row r="873" spans="12:12">
      <c r="L873" s="112">
        <f t="shared" si="13"/>
        <v>1</v>
      </c>
    </row>
    <row r="874" spans="12:12">
      <c r="L874" s="112">
        <f t="shared" si="13"/>
        <v>1</v>
      </c>
    </row>
    <row r="875" spans="12:12">
      <c r="L875" s="112">
        <f t="shared" si="13"/>
        <v>1</v>
      </c>
    </row>
    <row r="876" spans="12:12">
      <c r="L876" s="112">
        <f t="shared" si="13"/>
        <v>1</v>
      </c>
    </row>
    <row r="877" spans="12:12">
      <c r="L877" s="112">
        <f t="shared" si="13"/>
        <v>1</v>
      </c>
    </row>
    <row r="878" spans="12:12">
      <c r="L878" s="112">
        <f t="shared" si="13"/>
        <v>1</v>
      </c>
    </row>
    <row r="879" spans="12:12">
      <c r="L879" s="112">
        <f t="shared" si="13"/>
        <v>1</v>
      </c>
    </row>
    <row r="880" spans="12:12">
      <c r="L880" s="112">
        <f t="shared" si="13"/>
        <v>1</v>
      </c>
    </row>
    <row r="881" spans="12:12">
      <c r="L881" s="112">
        <f t="shared" si="13"/>
        <v>1</v>
      </c>
    </row>
    <row r="882" spans="12:12">
      <c r="L882" s="112">
        <f t="shared" si="13"/>
        <v>1</v>
      </c>
    </row>
    <row r="883" spans="12:12">
      <c r="L883" s="112">
        <f t="shared" si="13"/>
        <v>1</v>
      </c>
    </row>
    <row r="884" spans="12:12">
      <c r="L884" s="112">
        <f t="shared" si="13"/>
        <v>1</v>
      </c>
    </row>
    <row r="885" spans="12:12">
      <c r="L885" s="112">
        <f t="shared" si="13"/>
        <v>1</v>
      </c>
    </row>
    <row r="886" spans="12:12">
      <c r="L886" s="112">
        <f t="shared" si="13"/>
        <v>1</v>
      </c>
    </row>
    <row r="887" spans="12:12">
      <c r="L887" s="112">
        <f t="shared" si="13"/>
        <v>1</v>
      </c>
    </row>
    <row r="888" spans="12:12">
      <c r="L888" s="112">
        <f t="shared" si="13"/>
        <v>1</v>
      </c>
    </row>
    <row r="889" spans="12:12">
      <c r="L889" s="112">
        <f t="shared" si="13"/>
        <v>1</v>
      </c>
    </row>
    <row r="890" spans="12:12">
      <c r="L890" s="112">
        <f t="shared" si="13"/>
        <v>1</v>
      </c>
    </row>
    <row r="891" spans="12:12">
      <c r="L891" s="112">
        <f t="shared" si="13"/>
        <v>1</v>
      </c>
    </row>
    <row r="892" spans="12:12">
      <c r="L892" s="112">
        <f t="shared" ref="L892:L955" si="14">MONTH(B892)</f>
        <v>1</v>
      </c>
    </row>
    <row r="893" spans="12:12">
      <c r="L893" s="112">
        <f t="shared" si="14"/>
        <v>1</v>
      </c>
    </row>
    <row r="894" spans="12:12">
      <c r="L894" s="112">
        <f t="shared" si="14"/>
        <v>1</v>
      </c>
    </row>
    <row r="895" spans="12:12">
      <c r="L895" s="112">
        <f t="shared" si="14"/>
        <v>1</v>
      </c>
    </row>
    <row r="896" spans="12:12">
      <c r="L896" s="112">
        <f t="shared" si="14"/>
        <v>1</v>
      </c>
    </row>
    <row r="897" spans="12:12">
      <c r="L897" s="112">
        <f t="shared" si="14"/>
        <v>1</v>
      </c>
    </row>
    <row r="898" spans="12:12">
      <c r="L898" s="112">
        <f t="shared" si="14"/>
        <v>1</v>
      </c>
    </row>
    <row r="899" spans="12:12">
      <c r="L899" s="112">
        <f t="shared" si="14"/>
        <v>1</v>
      </c>
    </row>
    <row r="900" spans="12:12">
      <c r="L900" s="112">
        <f t="shared" si="14"/>
        <v>1</v>
      </c>
    </row>
    <row r="901" spans="12:12">
      <c r="L901" s="112">
        <f t="shared" si="14"/>
        <v>1</v>
      </c>
    </row>
    <row r="902" spans="12:12">
      <c r="L902" s="112">
        <f t="shared" si="14"/>
        <v>1</v>
      </c>
    </row>
    <row r="903" spans="12:12">
      <c r="L903" s="112">
        <f t="shared" si="14"/>
        <v>1</v>
      </c>
    </row>
    <row r="904" spans="12:12">
      <c r="L904" s="112">
        <f t="shared" si="14"/>
        <v>1</v>
      </c>
    </row>
    <row r="905" spans="12:12">
      <c r="L905" s="112">
        <f t="shared" si="14"/>
        <v>1</v>
      </c>
    </row>
    <row r="906" spans="12:12">
      <c r="L906" s="112">
        <f t="shared" si="14"/>
        <v>1</v>
      </c>
    </row>
    <row r="907" spans="12:12">
      <c r="L907" s="112">
        <f t="shared" si="14"/>
        <v>1</v>
      </c>
    </row>
    <row r="908" spans="12:12">
      <c r="L908" s="112">
        <f t="shared" si="14"/>
        <v>1</v>
      </c>
    </row>
    <row r="909" spans="12:12">
      <c r="L909" s="112">
        <f t="shared" si="14"/>
        <v>1</v>
      </c>
    </row>
    <row r="910" spans="12:12">
      <c r="L910" s="112">
        <f t="shared" si="14"/>
        <v>1</v>
      </c>
    </row>
    <row r="911" spans="12:12">
      <c r="L911" s="112">
        <f t="shared" si="14"/>
        <v>1</v>
      </c>
    </row>
    <row r="912" spans="12:12">
      <c r="L912" s="112">
        <f t="shared" si="14"/>
        <v>1</v>
      </c>
    </row>
    <row r="913" spans="12:12">
      <c r="L913" s="112">
        <f t="shared" si="14"/>
        <v>1</v>
      </c>
    </row>
    <row r="914" spans="12:12">
      <c r="L914" s="112">
        <f t="shared" si="14"/>
        <v>1</v>
      </c>
    </row>
    <row r="915" spans="12:12">
      <c r="L915" s="112">
        <f t="shared" si="14"/>
        <v>1</v>
      </c>
    </row>
    <row r="916" spans="12:12">
      <c r="L916" s="112">
        <f t="shared" si="14"/>
        <v>1</v>
      </c>
    </row>
    <row r="917" spans="12:12">
      <c r="L917" s="112">
        <f t="shared" si="14"/>
        <v>1</v>
      </c>
    </row>
    <row r="918" spans="12:12">
      <c r="L918" s="112">
        <f t="shared" si="14"/>
        <v>1</v>
      </c>
    </row>
    <row r="919" spans="12:12">
      <c r="L919" s="112">
        <f t="shared" si="14"/>
        <v>1</v>
      </c>
    </row>
    <row r="920" spans="12:12">
      <c r="L920" s="112">
        <f t="shared" si="14"/>
        <v>1</v>
      </c>
    </row>
    <row r="921" spans="12:12">
      <c r="L921" s="112">
        <f t="shared" si="14"/>
        <v>1</v>
      </c>
    </row>
    <row r="922" spans="12:12">
      <c r="L922" s="112">
        <f t="shared" si="14"/>
        <v>1</v>
      </c>
    </row>
    <row r="923" spans="12:12">
      <c r="L923" s="112">
        <f t="shared" si="14"/>
        <v>1</v>
      </c>
    </row>
    <row r="924" spans="12:12">
      <c r="L924" s="112">
        <f t="shared" si="14"/>
        <v>1</v>
      </c>
    </row>
    <row r="925" spans="12:12">
      <c r="L925" s="112">
        <f t="shared" si="14"/>
        <v>1</v>
      </c>
    </row>
    <row r="926" spans="12:12">
      <c r="L926" s="112">
        <f t="shared" si="14"/>
        <v>1</v>
      </c>
    </row>
    <row r="927" spans="12:12">
      <c r="L927" s="112">
        <f t="shared" si="14"/>
        <v>1</v>
      </c>
    </row>
    <row r="928" spans="12:12">
      <c r="L928" s="112">
        <f t="shared" si="14"/>
        <v>1</v>
      </c>
    </row>
    <row r="929" spans="12:12">
      <c r="L929" s="112">
        <f t="shared" si="14"/>
        <v>1</v>
      </c>
    </row>
    <row r="930" spans="12:12">
      <c r="L930" s="112">
        <f t="shared" si="14"/>
        <v>1</v>
      </c>
    </row>
    <row r="931" spans="12:12">
      <c r="L931" s="112">
        <f t="shared" si="14"/>
        <v>1</v>
      </c>
    </row>
    <row r="932" spans="12:12">
      <c r="L932" s="112">
        <f t="shared" si="14"/>
        <v>1</v>
      </c>
    </row>
    <row r="933" spans="12:12">
      <c r="L933" s="112">
        <f t="shared" si="14"/>
        <v>1</v>
      </c>
    </row>
    <row r="934" spans="12:12">
      <c r="L934" s="112">
        <f t="shared" si="14"/>
        <v>1</v>
      </c>
    </row>
    <row r="935" spans="12:12">
      <c r="L935" s="112">
        <f t="shared" si="14"/>
        <v>1</v>
      </c>
    </row>
    <row r="936" spans="12:12">
      <c r="L936" s="112">
        <f t="shared" si="14"/>
        <v>1</v>
      </c>
    </row>
    <row r="937" spans="12:12">
      <c r="L937" s="112">
        <f t="shared" si="14"/>
        <v>1</v>
      </c>
    </row>
    <row r="938" spans="12:12">
      <c r="L938" s="112">
        <f t="shared" si="14"/>
        <v>1</v>
      </c>
    </row>
    <row r="939" spans="12:12">
      <c r="L939" s="112">
        <f t="shared" si="14"/>
        <v>1</v>
      </c>
    </row>
    <row r="940" spans="12:12">
      <c r="L940" s="112">
        <f t="shared" si="14"/>
        <v>1</v>
      </c>
    </row>
    <row r="941" spans="12:12">
      <c r="L941" s="112">
        <f t="shared" si="14"/>
        <v>1</v>
      </c>
    </row>
    <row r="942" spans="12:12">
      <c r="L942" s="112">
        <f t="shared" si="14"/>
        <v>1</v>
      </c>
    </row>
    <row r="943" spans="12:12">
      <c r="L943" s="112">
        <f t="shared" si="14"/>
        <v>1</v>
      </c>
    </row>
    <row r="944" spans="12:12">
      <c r="L944" s="112">
        <f t="shared" si="14"/>
        <v>1</v>
      </c>
    </row>
    <row r="945" spans="12:12">
      <c r="L945" s="112">
        <f t="shared" si="14"/>
        <v>1</v>
      </c>
    </row>
    <row r="946" spans="12:12">
      <c r="L946" s="112">
        <f t="shared" si="14"/>
        <v>1</v>
      </c>
    </row>
    <row r="947" spans="12:12">
      <c r="L947" s="112">
        <f t="shared" si="14"/>
        <v>1</v>
      </c>
    </row>
    <row r="948" spans="12:12">
      <c r="L948" s="112">
        <f t="shared" si="14"/>
        <v>1</v>
      </c>
    </row>
    <row r="949" spans="12:12">
      <c r="L949" s="112">
        <f t="shared" si="14"/>
        <v>1</v>
      </c>
    </row>
    <row r="950" spans="12:12">
      <c r="L950" s="112">
        <f t="shared" si="14"/>
        <v>1</v>
      </c>
    </row>
    <row r="951" spans="12:12">
      <c r="L951" s="112">
        <f t="shared" si="14"/>
        <v>1</v>
      </c>
    </row>
    <row r="952" spans="12:12">
      <c r="L952" s="112">
        <f t="shared" si="14"/>
        <v>1</v>
      </c>
    </row>
    <row r="953" spans="12:12">
      <c r="L953" s="112">
        <f t="shared" si="14"/>
        <v>1</v>
      </c>
    </row>
    <row r="954" spans="12:12">
      <c r="L954" s="112">
        <f t="shared" si="14"/>
        <v>1</v>
      </c>
    </row>
    <row r="955" spans="12:12">
      <c r="L955" s="112">
        <f t="shared" si="14"/>
        <v>1</v>
      </c>
    </row>
    <row r="956" spans="12:12">
      <c r="L956" s="112">
        <f t="shared" ref="L956:L993" si="15">MONTH(B956)</f>
        <v>1</v>
      </c>
    </row>
    <row r="957" spans="12:12">
      <c r="L957" s="112">
        <f t="shared" si="15"/>
        <v>1</v>
      </c>
    </row>
    <row r="958" spans="12:12">
      <c r="L958" s="112">
        <f t="shared" si="15"/>
        <v>1</v>
      </c>
    </row>
    <row r="959" spans="12:12">
      <c r="L959" s="112">
        <f t="shared" si="15"/>
        <v>1</v>
      </c>
    </row>
    <row r="960" spans="12:12">
      <c r="L960" s="112">
        <f t="shared" si="15"/>
        <v>1</v>
      </c>
    </row>
    <row r="961" spans="12:12">
      <c r="L961" s="112">
        <f t="shared" si="15"/>
        <v>1</v>
      </c>
    </row>
    <row r="962" spans="12:12">
      <c r="L962" s="112">
        <f t="shared" si="15"/>
        <v>1</v>
      </c>
    </row>
    <row r="963" spans="12:12">
      <c r="L963" s="112">
        <f t="shared" si="15"/>
        <v>1</v>
      </c>
    </row>
    <row r="964" spans="12:12">
      <c r="L964" s="112">
        <f t="shared" si="15"/>
        <v>1</v>
      </c>
    </row>
    <row r="965" spans="12:12">
      <c r="L965" s="112">
        <f t="shared" si="15"/>
        <v>1</v>
      </c>
    </row>
    <row r="966" spans="12:12">
      <c r="L966" s="112">
        <f t="shared" si="15"/>
        <v>1</v>
      </c>
    </row>
    <row r="967" spans="12:12">
      <c r="L967" s="112">
        <f t="shared" si="15"/>
        <v>1</v>
      </c>
    </row>
    <row r="968" spans="12:12">
      <c r="L968" s="112">
        <f t="shared" si="15"/>
        <v>1</v>
      </c>
    </row>
    <row r="969" spans="12:12">
      <c r="L969" s="112">
        <f t="shared" si="15"/>
        <v>1</v>
      </c>
    </row>
    <row r="970" spans="12:12">
      <c r="L970" s="112">
        <f t="shared" si="15"/>
        <v>1</v>
      </c>
    </row>
    <row r="971" spans="12:12">
      <c r="L971" s="112">
        <f t="shared" si="15"/>
        <v>1</v>
      </c>
    </row>
    <row r="972" spans="12:12">
      <c r="L972" s="112">
        <f t="shared" si="15"/>
        <v>1</v>
      </c>
    </row>
    <row r="973" spans="12:12">
      <c r="L973" s="112">
        <f t="shared" si="15"/>
        <v>1</v>
      </c>
    </row>
    <row r="974" spans="12:12">
      <c r="L974" s="112">
        <f t="shared" si="15"/>
        <v>1</v>
      </c>
    </row>
    <row r="975" spans="12:12">
      <c r="L975" s="112">
        <f t="shared" si="15"/>
        <v>1</v>
      </c>
    </row>
    <row r="976" spans="12:12">
      <c r="L976" s="112">
        <f t="shared" si="15"/>
        <v>1</v>
      </c>
    </row>
    <row r="977" spans="12:12">
      <c r="L977" s="112">
        <f t="shared" si="15"/>
        <v>1</v>
      </c>
    </row>
    <row r="978" spans="12:12">
      <c r="L978" s="112">
        <f t="shared" si="15"/>
        <v>1</v>
      </c>
    </row>
    <row r="979" spans="12:12">
      <c r="L979" s="112">
        <f t="shared" si="15"/>
        <v>1</v>
      </c>
    </row>
    <row r="980" spans="12:12">
      <c r="L980" s="112">
        <f t="shared" si="15"/>
        <v>1</v>
      </c>
    </row>
    <row r="981" spans="12:12">
      <c r="L981" s="112">
        <f t="shared" si="15"/>
        <v>1</v>
      </c>
    </row>
    <row r="982" spans="12:12">
      <c r="L982" s="112">
        <f t="shared" si="15"/>
        <v>1</v>
      </c>
    </row>
    <row r="983" spans="12:12">
      <c r="L983" s="112">
        <f t="shared" si="15"/>
        <v>1</v>
      </c>
    </row>
    <row r="984" spans="12:12">
      <c r="L984" s="112">
        <f t="shared" si="15"/>
        <v>1</v>
      </c>
    </row>
    <row r="985" spans="12:12">
      <c r="L985" s="112">
        <f t="shared" si="15"/>
        <v>1</v>
      </c>
    </row>
    <row r="986" spans="12:12">
      <c r="L986" s="112">
        <f t="shared" si="15"/>
        <v>1</v>
      </c>
    </row>
    <row r="987" spans="12:12">
      <c r="L987" s="112">
        <f t="shared" si="15"/>
        <v>1</v>
      </c>
    </row>
    <row r="988" spans="12:12">
      <c r="L988" s="112">
        <f t="shared" si="15"/>
        <v>1</v>
      </c>
    </row>
    <row r="989" spans="12:12">
      <c r="L989" s="112">
        <f t="shared" si="15"/>
        <v>1</v>
      </c>
    </row>
    <row r="990" spans="12:12">
      <c r="L990" s="112">
        <f t="shared" si="15"/>
        <v>1</v>
      </c>
    </row>
    <row r="991" spans="12:12">
      <c r="L991" s="112">
        <f t="shared" si="15"/>
        <v>1</v>
      </c>
    </row>
    <row r="992" spans="12:12">
      <c r="L992" s="112">
        <f t="shared" si="15"/>
        <v>1</v>
      </c>
    </row>
    <row r="993" spans="12:12">
      <c r="L993" s="112">
        <f t="shared" si="15"/>
        <v>1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D625-A0AE-4C9C-AA4A-1E1639FC9DDF}">
  <sheetPr codeName="Feuil5"/>
  <dimension ref="B1:F251"/>
  <sheetViews>
    <sheetView showGridLines="0" zoomScale="85" zoomScaleNormal="85" workbookViewId="0">
      <selection activeCell="K9" sqref="K9"/>
    </sheetView>
  </sheetViews>
  <sheetFormatPr baseColWidth="10" defaultRowHeight="14.4"/>
  <cols>
    <col min="2" max="2" width="26.6640625" style="30" customWidth="1"/>
    <col min="3" max="3" width="4.6640625" style="30" customWidth="1"/>
    <col min="4" max="4" width="26.6640625" customWidth="1"/>
    <col min="5" max="5" width="4.6640625" customWidth="1"/>
    <col min="6" max="6" width="26.6640625" style="32" customWidth="1"/>
  </cols>
  <sheetData>
    <row r="1" spans="2:6" ht="15" thickBot="1"/>
    <row r="2" spans="2:6" ht="15" thickBot="1">
      <c r="B2" s="31" t="s">
        <v>318</v>
      </c>
      <c r="C2" s="76"/>
      <c r="D2" s="84" t="s">
        <v>310</v>
      </c>
      <c r="E2" s="76"/>
      <c r="F2" s="31" t="s">
        <v>368</v>
      </c>
    </row>
    <row r="3" spans="2:6">
      <c r="B3" s="29" t="s">
        <v>275</v>
      </c>
      <c r="C3" s="77"/>
      <c r="D3" s="83" t="s">
        <v>311</v>
      </c>
      <c r="E3" s="30"/>
      <c r="F3" s="82" t="s">
        <v>381</v>
      </c>
    </row>
    <row r="4" spans="2:6" ht="14.4" customHeight="1">
      <c r="B4" s="70" t="s">
        <v>276</v>
      </c>
      <c r="C4" s="77"/>
      <c r="D4" s="83" t="s">
        <v>312</v>
      </c>
      <c r="E4" s="30"/>
      <c r="F4" s="83" t="s">
        <v>315</v>
      </c>
    </row>
    <row r="5" spans="2:6" ht="14.4" customHeight="1">
      <c r="B5" s="79" t="s">
        <v>277</v>
      </c>
      <c r="C5" s="77"/>
      <c r="D5" s="83" t="s">
        <v>313</v>
      </c>
      <c r="E5" s="30"/>
      <c r="F5" s="83" t="s">
        <v>316</v>
      </c>
    </row>
    <row r="6" spans="2:6" ht="14.4" customHeight="1">
      <c r="B6" s="79" t="s">
        <v>379</v>
      </c>
      <c r="C6" s="77"/>
      <c r="D6" s="83" t="s">
        <v>373</v>
      </c>
      <c r="E6" s="30"/>
      <c r="F6" s="83" t="s">
        <v>374</v>
      </c>
    </row>
    <row r="7" spans="2:6" ht="15" customHeight="1" thickBot="1">
      <c r="B7" s="78"/>
      <c r="C7" s="77"/>
      <c r="D7" s="83" t="s">
        <v>314</v>
      </c>
      <c r="E7" s="30"/>
      <c r="F7" s="83" t="s">
        <v>380</v>
      </c>
    </row>
    <row r="8" spans="2:6" ht="15" thickBot="1">
      <c r="B8" s="80"/>
      <c r="D8" s="81" t="s">
        <v>375</v>
      </c>
      <c r="E8" s="30"/>
      <c r="F8" s="83" t="s">
        <v>317</v>
      </c>
    </row>
    <row r="9" spans="2:6">
      <c r="D9" s="30"/>
      <c r="E9" s="30"/>
      <c r="F9" s="83" t="s">
        <v>376</v>
      </c>
    </row>
    <row r="10" spans="2:6" ht="15" thickBot="1">
      <c r="F10" s="81"/>
    </row>
    <row r="28" ht="14.4" customHeight="1"/>
    <row r="29" ht="14.4" customHeight="1"/>
    <row r="33" ht="14.4" customHeight="1"/>
    <row r="34" ht="14.4" customHeight="1"/>
    <row r="35" ht="14.4" customHeight="1"/>
    <row r="36" ht="14.4" customHeight="1"/>
    <row r="37" ht="14.4" customHeight="1"/>
    <row r="38" ht="14.4" customHeight="1"/>
    <row r="39" ht="14.4" customHeight="1"/>
    <row r="40" ht="14.4" customHeight="1"/>
    <row r="48" ht="14.4" customHeight="1"/>
    <row r="76" ht="14.4" customHeight="1"/>
    <row r="77" ht="14.4" customHeight="1"/>
    <row r="78" ht="14.4" customHeight="1"/>
    <row r="79" ht="14.4" customHeight="1"/>
    <row r="80" ht="14.4" customHeight="1"/>
    <row r="81" ht="14.4" customHeight="1"/>
    <row r="82" ht="14.4" customHeight="1"/>
    <row r="83" ht="14.4" customHeight="1"/>
    <row r="84" ht="14.4" customHeight="1"/>
    <row r="85" ht="14.4" customHeight="1"/>
    <row r="86" ht="14.4" customHeight="1"/>
    <row r="87" ht="14.4" customHeight="1"/>
    <row r="88" ht="14.4" customHeight="1"/>
    <row r="89" ht="14.4" customHeight="1"/>
    <row r="90" ht="14.4" customHeight="1"/>
    <row r="91" ht="14.4" customHeight="1"/>
    <row r="92" ht="14.4" customHeight="1"/>
    <row r="93" ht="14.4" customHeight="1"/>
    <row r="94" ht="14.4" customHeight="1"/>
    <row r="95" ht="14.4" customHeight="1"/>
    <row r="96" ht="14.4" customHeight="1"/>
    <row r="97" ht="14.4" customHeight="1"/>
    <row r="98" ht="14.4" customHeight="1"/>
    <row r="99" ht="14.4" customHeight="1"/>
    <row r="100" ht="14.4" customHeight="1"/>
    <row r="101" ht="14.4" customHeight="1"/>
    <row r="102" ht="14.4" customHeight="1"/>
    <row r="103" ht="14.4" customHeight="1"/>
    <row r="104" ht="14.4" customHeight="1"/>
    <row r="105" ht="14.4" customHeight="1"/>
    <row r="106" ht="14.4" customHeight="1"/>
    <row r="117" ht="14.4" customHeight="1"/>
    <row r="118" ht="14.4" customHeight="1"/>
    <row r="119" ht="14.4" customHeight="1"/>
    <row r="120" ht="14.4" customHeight="1"/>
    <row r="121" ht="14.4" customHeight="1"/>
    <row r="122" ht="14.4" customHeight="1"/>
    <row r="123" ht="14.4" customHeight="1"/>
    <row r="124" ht="14.4" customHeight="1"/>
    <row r="125" ht="14.4" customHeight="1"/>
    <row r="126" ht="14.4" customHeight="1"/>
    <row r="127" ht="14.4" customHeight="1"/>
    <row r="128" ht="14.4" customHeight="1"/>
    <row r="129" ht="14.4" customHeight="1"/>
    <row r="130" ht="14.4" customHeight="1"/>
    <row r="131" ht="14.4" customHeight="1"/>
    <row r="132" ht="14.4" customHeight="1"/>
    <row r="133" ht="14.4" customHeight="1"/>
    <row r="134" ht="14.4" customHeight="1"/>
    <row r="135" ht="14.4" customHeight="1"/>
    <row r="136" ht="14.4" customHeight="1"/>
    <row r="137" ht="14.4" customHeight="1"/>
    <row r="138" ht="14.4" customHeight="1"/>
    <row r="139" ht="14.4" customHeight="1"/>
    <row r="140" ht="14.4" customHeight="1"/>
    <row r="141" ht="14.4" customHeight="1"/>
    <row r="142" ht="14.4" customHeight="1"/>
    <row r="143" ht="14.4" customHeight="1"/>
    <row r="144" ht="14.4" customHeight="1"/>
    <row r="145" ht="14.4" customHeight="1"/>
    <row r="146" ht="14.4" customHeight="1"/>
    <row r="147" ht="14.4" customHeight="1"/>
    <row r="148" ht="14.4" customHeight="1"/>
    <row r="149" ht="14.4" customHeight="1"/>
    <row r="150" ht="14.4" customHeight="1"/>
    <row r="151" ht="14.4" customHeight="1"/>
    <row r="152" ht="14.4" customHeight="1"/>
    <row r="153" ht="14.4" customHeight="1"/>
    <row r="154" ht="14.4" customHeight="1"/>
    <row r="155" ht="14.4" customHeight="1"/>
    <row r="156" ht="14.4" customHeight="1"/>
    <row r="157" ht="14.4" customHeight="1"/>
    <row r="158" ht="14.4" customHeight="1"/>
    <row r="159" ht="14.4" customHeight="1"/>
    <row r="160" ht="14.4" customHeight="1"/>
    <row r="161" ht="14.4" customHeight="1"/>
    <row r="162" ht="14.4" customHeight="1"/>
    <row r="163" ht="14.4" customHeight="1"/>
    <row r="164" ht="14.4" customHeight="1"/>
    <row r="165" ht="14.4" customHeight="1"/>
    <row r="166" ht="14.4" customHeight="1"/>
    <row r="167" ht="14.4" customHeight="1"/>
    <row r="168" ht="14.4" customHeight="1"/>
    <row r="169" ht="14.4" customHeight="1"/>
    <row r="170" ht="14.4" customHeight="1"/>
    <row r="171" ht="14.4" customHeight="1"/>
    <row r="172" ht="14.4" customHeight="1"/>
    <row r="173" ht="14.4" customHeight="1"/>
    <row r="174" ht="14.4" customHeight="1"/>
    <row r="175" ht="14.4" customHeight="1"/>
    <row r="176" ht="14.4" customHeight="1"/>
    <row r="177" ht="14.4" customHeight="1"/>
    <row r="178" ht="14.4" customHeight="1"/>
    <row r="179" ht="14.4" customHeight="1"/>
    <row r="180" ht="14.4" customHeight="1"/>
    <row r="181" ht="14.4" customHeight="1"/>
    <row r="182" ht="14.4" customHeight="1"/>
    <row r="183" ht="14.4" customHeight="1"/>
    <row r="184" ht="14.4" customHeight="1"/>
    <row r="185" ht="14.4" customHeight="1"/>
    <row r="186" ht="14.4" customHeight="1"/>
    <row r="187" ht="14.4" customHeight="1"/>
    <row r="188" ht="14.4" customHeight="1"/>
    <row r="189" ht="14.4" customHeight="1"/>
    <row r="190" ht="14.4" customHeight="1"/>
    <row r="191" ht="14.4" customHeight="1"/>
    <row r="192" ht="14.4" customHeight="1"/>
    <row r="193" ht="14.4" customHeight="1"/>
    <row r="194" ht="14.4" customHeight="1"/>
    <row r="195" ht="14.4" customHeight="1"/>
    <row r="196" ht="14.4" customHeight="1"/>
    <row r="197" ht="14.4" customHeight="1"/>
    <row r="198" ht="14.4" customHeight="1"/>
    <row r="199" ht="14.4" customHeight="1"/>
    <row r="200" ht="14.4" customHeight="1"/>
    <row r="201" ht="14.4" customHeight="1"/>
    <row r="202" ht="14.4" customHeight="1"/>
    <row r="203" ht="14.4" customHeight="1"/>
    <row r="204" ht="14.4" customHeight="1"/>
    <row r="205" ht="14.4" customHeight="1"/>
    <row r="206" ht="14.4" customHeight="1"/>
    <row r="207" ht="14.4" customHeight="1"/>
    <row r="208" ht="14.4" customHeight="1"/>
    <row r="209" ht="14.4" customHeight="1"/>
    <row r="210" ht="14.4" customHeight="1"/>
    <row r="211" ht="14.4" customHeight="1"/>
    <row r="212" ht="14.4" customHeight="1"/>
    <row r="213" ht="14.4" customHeight="1"/>
    <row r="214" ht="14.4" customHeight="1"/>
    <row r="215" ht="14.4" customHeight="1"/>
    <row r="216" ht="14.4" customHeight="1"/>
    <row r="217" ht="14.4" customHeight="1"/>
    <row r="218" ht="14.4" customHeight="1"/>
    <row r="219" ht="14.4" customHeight="1"/>
    <row r="220" ht="14.4" customHeight="1"/>
    <row r="221" ht="14.4" customHeight="1"/>
    <row r="222" ht="14.4" customHeight="1"/>
    <row r="223" ht="14.4" customHeight="1"/>
    <row r="224" ht="14.4" customHeight="1"/>
    <row r="225" ht="14.4" customHeight="1"/>
    <row r="226" ht="14.4" customHeight="1"/>
    <row r="227" ht="14.4" customHeight="1"/>
    <row r="228" ht="14.4" customHeight="1"/>
    <row r="229" ht="14.4" customHeight="1"/>
    <row r="230" ht="14.4" customHeight="1"/>
    <row r="231" ht="14.4" customHeight="1"/>
    <row r="232" ht="14.4" customHeight="1"/>
    <row r="233" ht="14.4" customHeight="1"/>
    <row r="234" ht="14.4" customHeight="1"/>
    <row r="235" ht="14.4" customHeight="1"/>
    <row r="236" ht="14.4" customHeight="1"/>
    <row r="237" ht="14.4" customHeight="1"/>
    <row r="238" ht="14.4" customHeight="1"/>
    <row r="239" ht="14.4" customHeight="1"/>
    <row r="240" ht="14.4" customHeight="1"/>
    <row r="241" ht="14.4" customHeight="1"/>
    <row r="242" ht="14.4" customHeight="1"/>
    <row r="243" ht="14.4" customHeight="1"/>
    <row r="244" ht="14.4" customHeight="1"/>
    <row r="245" ht="14.4" customHeight="1"/>
    <row r="246" ht="14.4" customHeight="1"/>
    <row r="247" ht="14.4" customHeight="1"/>
    <row r="248" ht="14.4" customHeight="1"/>
    <row r="249" ht="14.4" customHeight="1"/>
    <row r="250" ht="14.4" customHeight="1"/>
    <row r="251" ht="14.4" customHeight="1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AA51-D57A-4CC1-A017-4D7621DCA4DF}">
  <sheetPr codeName="Feuil6"/>
  <dimension ref="B1:K158"/>
  <sheetViews>
    <sheetView showGridLines="0" topLeftCell="D1" workbookViewId="0">
      <pane ySplit="588" activePane="bottomLeft"/>
      <selection activeCell="C162" sqref="C162"/>
      <selection pane="bottomLeft" activeCell="G31" sqref="G31"/>
    </sheetView>
  </sheetViews>
  <sheetFormatPr baseColWidth="10" defaultRowHeight="14.4"/>
  <cols>
    <col min="2" max="2" width="34.5546875" style="9" customWidth="1"/>
    <col min="3" max="3" width="34.5546875" style="7" customWidth="1"/>
    <col min="4" max="4" width="20.6640625" style="7" customWidth="1"/>
    <col min="5" max="5" width="20.6640625" style="8" customWidth="1"/>
    <col min="6" max="6" width="20.6640625" style="7" customWidth="1"/>
    <col min="7" max="7" width="33" style="7" customWidth="1"/>
    <col min="8" max="8" width="55.6640625" style="21" customWidth="1"/>
  </cols>
  <sheetData>
    <row r="1" spans="2:8" ht="15" thickBot="1">
      <c r="B1" s="100" t="s">
        <v>191</v>
      </c>
      <c r="C1" s="100" t="s">
        <v>552</v>
      </c>
      <c r="D1" s="100" t="s">
        <v>553</v>
      </c>
      <c r="E1" s="100" t="s">
        <v>554</v>
      </c>
      <c r="F1" s="100" t="s">
        <v>555</v>
      </c>
      <c r="G1" s="100" t="s">
        <v>556</v>
      </c>
      <c r="H1" s="101" t="s">
        <v>557</v>
      </c>
    </row>
    <row r="2" spans="2:8" ht="15" customHeight="1">
      <c r="B2" s="71" t="s">
        <v>0</v>
      </c>
      <c r="C2" s="72"/>
      <c r="D2" s="73"/>
      <c r="E2" s="74"/>
      <c r="F2" s="73"/>
      <c r="G2" s="73"/>
      <c r="H2" s="75"/>
    </row>
    <row r="3" spans="2:8" ht="15" customHeight="1">
      <c r="B3" s="10" t="s">
        <v>1</v>
      </c>
      <c r="C3" s="25"/>
      <c r="D3" s="13"/>
      <c r="E3" s="12"/>
      <c r="F3" s="11"/>
      <c r="G3" s="11"/>
      <c r="H3" s="22"/>
    </row>
    <row r="4" spans="2:8" ht="15" customHeight="1">
      <c r="B4" s="10" t="s">
        <v>2</v>
      </c>
      <c r="C4" s="25"/>
      <c r="D4" s="11"/>
      <c r="E4" s="12"/>
      <c r="F4" s="11"/>
      <c r="G4" s="11"/>
      <c r="H4" s="22"/>
    </row>
    <row r="5" spans="2:8" ht="15" customHeight="1">
      <c r="B5" s="10" t="s">
        <v>3</v>
      </c>
      <c r="C5" s="25"/>
      <c r="D5" s="13"/>
      <c r="E5" s="12"/>
      <c r="F5" s="11"/>
      <c r="G5" s="11"/>
      <c r="H5" s="22"/>
    </row>
    <row r="6" spans="2:8" ht="15" customHeight="1">
      <c r="B6" s="10" t="s">
        <v>4</v>
      </c>
      <c r="C6" s="25"/>
      <c r="D6" s="11"/>
      <c r="E6" s="12" t="s">
        <v>5</v>
      </c>
      <c r="F6" s="11"/>
      <c r="G6" s="11"/>
      <c r="H6" s="22"/>
    </row>
    <row r="7" spans="2:8" ht="15" customHeight="1">
      <c r="B7" s="10" t="s">
        <v>6</v>
      </c>
      <c r="C7" s="25" t="s">
        <v>259</v>
      </c>
      <c r="D7" s="13" t="s">
        <v>258</v>
      </c>
      <c r="E7" s="12" t="s">
        <v>7</v>
      </c>
      <c r="F7" s="11" t="s">
        <v>260</v>
      </c>
      <c r="G7" s="28" t="s">
        <v>261</v>
      </c>
      <c r="H7" s="22" t="s">
        <v>262</v>
      </c>
    </row>
    <row r="8" spans="2:8" ht="15" customHeight="1">
      <c r="B8" s="10" t="s">
        <v>8</v>
      </c>
      <c r="C8" s="25"/>
      <c r="D8" s="11"/>
      <c r="E8" s="12"/>
      <c r="F8" s="11"/>
      <c r="G8" s="11"/>
      <c r="H8" s="22"/>
    </row>
    <row r="9" spans="2:8" ht="15" customHeight="1">
      <c r="B9" s="10" t="s">
        <v>9</v>
      </c>
      <c r="C9" s="25"/>
      <c r="D9" s="13"/>
      <c r="E9" s="12"/>
      <c r="F9" s="11"/>
      <c r="G9" s="11"/>
      <c r="H9" s="22"/>
    </row>
    <row r="10" spans="2:8" ht="15" customHeight="1">
      <c r="B10" s="10" t="s">
        <v>10</v>
      </c>
      <c r="C10" s="25"/>
      <c r="D10" s="11"/>
      <c r="E10" s="12" t="s">
        <v>11</v>
      </c>
      <c r="F10" s="11"/>
      <c r="G10" s="11"/>
      <c r="H10" s="22"/>
    </row>
    <row r="11" spans="2:8" ht="15" customHeight="1">
      <c r="B11" s="10" t="s">
        <v>12</v>
      </c>
      <c r="C11" s="25"/>
      <c r="D11" s="13"/>
      <c r="E11" s="12" t="s">
        <v>13</v>
      </c>
      <c r="F11" s="11"/>
      <c r="G11" s="11"/>
      <c r="H11" s="22"/>
    </row>
    <row r="12" spans="2:8" ht="15" customHeight="1">
      <c r="B12" s="10" t="s">
        <v>14</v>
      </c>
      <c r="C12" s="26" t="s">
        <v>264</v>
      </c>
      <c r="D12" s="11" t="s">
        <v>272</v>
      </c>
      <c r="E12" s="12" t="s">
        <v>270</v>
      </c>
      <c r="F12" s="12" t="s">
        <v>269</v>
      </c>
      <c r="G12" s="28" t="s">
        <v>271</v>
      </c>
      <c r="H12" s="22" t="s">
        <v>273</v>
      </c>
    </row>
    <row r="13" spans="2:8" ht="15" customHeight="1">
      <c r="B13" s="10" t="s">
        <v>15</v>
      </c>
      <c r="C13" s="25"/>
      <c r="D13" s="13"/>
      <c r="E13" s="12" t="s">
        <v>16</v>
      </c>
      <c r="F13" s="11"/>
      <c r="G13" s="11"/>
      <c r="H13" s="22"/>
    </row>
    <row r="14" spans="2:8" ht="15" customHeight="1">
      <c r="B14" s="10" t="s">
        <v>17</v>
      </c>
      <c r="C14" s="25"/>
      <c r="D14" s="11"/>
      <c r="E14" s="12"/>
      <c r="F14" s="11"/>
      <c r="G14" s="11"/>
      <c r="H14" s="22"/>
    </row>
    <row r="15" spans="2:8" ht="15" customHeight="1">
      <c r="B15" s="10" t="s">
        <v>18</v>
      </c>
      <c r="C15" s="25"/>
      <c r="D15" s="13"/>
      <c r="E15" s="12"/>
      <c r="F15" s="11"/>
      <c r="G15" s="11"/>
      <c r="H15" s="22"/>
    </row>
    <row r="16" spans="2:8" ht="15" customHeight="1">
      <c r="B16" s="10" t="s">
        <v>19</v>
      </c>
      <c r="C16" s="25"/>
      <c r="D16" s="11"/>
      <c r="E16" s="12"/>
      <c r="F16" s="11"/>
      <c r="G16" s="11"/>
      <c r="H16" s="22"/>
    </row>
    <row r="17" spans="2:8" ht="15" customHeight="1">
      <c r="B17" s="10" t="s">
        <v>20</v>
      </c>
      <c r="C17" s="25"/>
      <c r="D17" s="13"/>
      <c r="E17" s="12" t="s">
        <v>21</v>
      </c>
      <c r="F17" s="11"/>
      <c r="G17" s="11"/>
      <c r="H17" s="22"/>
    </row>
    <row r="18" spans="2:8" ht="15" customHeight="1">
      <c r="B18" s="10" t="s">
        <v>22</v>
      </c>
      <c r="C18" s="25"/>
      <c r="D18" s="11"/>
      <c r="E18" s="12"/>
      <c r="F18" s="11"/>
      <c r="G18" s="11"/>
      <c r="H18" s="22"/>
    </row>
    <row r="19" spans="2:8" ht="15" customHeight="1">
      <c r="B19" s="10" t="s">
        <v>23</v>
      </c>
      <c r="C19" s="25"/>
      <c r="D19" s="13"/>
      <c r="E19" s="12"/>
      <c r="F19" s="11"/>
      <c r="G19" s="11"/>
      <c r="H19" s="22"/>
    </row>
    <row r="20" spans="2:8" ht="15" customHeight="1">
      <c r="B20" s="10" t="s">
        <v>24</v>
      </c>
      <c r="C20" s="25"/>
      <c r="D20" s="11"/>
      <c r="E20" s="12"/>
      <c r="F20" s="11"/>
      <c r="G20" s="11"/>
      <c r="H20" s="22"/>
    </row>
    <row r="21" spans="2:8" ht="15" customHeight="1">
      <c r="B21" s="10" t="s">
        <v>25</v>
      </c>
      <c r="C21" s="25"/>
      <c r="D21" s="13"/>
      <c r="E21" s="12" t="s">
        <v>26</v>
      </c>
      <c r="F21" s="11"/>
      <c r="G21" s="11"/>
      <c r="H21" s="22"/>
    </row>
    <row r="22" spans="2:8" ht="15" customHeight="1">
      <c r="B22" s="10" t="s">
        <v>27</v>
      </c>
      <c r="C22" s="25"/>
      <c r="D22" s="11"/>
      <c r="E22" s="12"/>
      <c r="F22" s="11"/>
      <c r="G22" s="11"/>
      <c r="H22" s="22"/>
    </row>
    <row r="23" spans="2:8" ht="15" customHeight="1">
      <c r="B23" s="10" t="s">
        <v>28</v>
      </c>
      <c r="C23" s="25"/>
      <c r="D23" s="13"/>
      <c r="E23" s="12"/>
      <c r="F23" s="11"/>
      <c r="G23" s="11"/>
      <c r="H23" s="22"/>
    </row>
    <row r="24" spans="2:8" ht="15" customHeight="1">
      <c r="B24" s="10" t="s">
        <v>29</v>
      </c>
      <c r="C24" s="25"/>
      <c r="D24" s="11"/>
      <c r="E24" s="12"/>
      <c r="F24" s="11"/>
      <c r="G24" s="11"/>
      <c r="H24" s="22"/>
    </row>
    <row r="25" spans="2:8" ht="15" customHeight="1">
      <c r="B25" s="10" t="s">
        <v>30</v>
      </c>
      <c r="C25" s="25"/>
      <c r="D25" s="13"/>
      <c r="E25" s="12" t="s">
        <v>31</v>
      </c>
      <c r="F25" s="11"/>
      <c r="G25" s="11"/>
      <c r="H25" s="22"/>
    </row>
    <row r="26" spans="2:8" ht="15" customHeight="1">
      <c r="B26" s="10" t="s">
        <v>32</v>
      </c>
      <c r="C26" s="25"/>
      <c r="D26" s="11"/>
      <c r="E26" s="12"/>
      <c r="F26" s="11"/>
      <c r="G26" s="11"/>
      <c r="H26" s="22"/>
    </row>
    <row r="27" spans="2:8" ht="15" customHeight="1">
      <c r="B27" s="10" t="s">
        <v>33</v>
      </c>
      <c r="C27" s="25"/>
      <c r="D27" s="13"/>
      <c r="E27" s="12"/>
      <c r="F27" s="11"/>
      <c r="G27" s="11"/>
      <c r="H27" s="22"/>
    </row>
    <row r="28" spans="2:8" ht="15" customHeight="1">
      <c r="B28" s="10" t="s">
        <v>34</v>
      </c>
      <c r="C28" s="25"/>
      <c r="D28" s="11"/>
      <c r="E28" s="12"/>
      <c r="F28" s="11"/>
      <c r="G28" s="11"/>
      <c r="H28" s="22"/>
    </row>
    <row r="29" spans="2:8" ht="15" customHeight="1">
      <c r="B29" s="10" t="s">
        <v>35</v>
      </c>
      <c r="C29" s="25"/>
      <c r="D29" s="13"/>
      <c r="E29" s="12"/>
      <c r="F29" s="11"/>
      <c r="G29" s="11"/>
      <c r="H29" s="22"/>
    </row>
    <row r="30" spans="2:8" ht="15" customHeight="1">
      <c r="B30" s="10" t="s">
        <v>36</v>
      </c>
      <c r="C30" s="25" t="s">
        <v>558</v>
      </c>
      <c r="D30" s="11" t="s">
        <v>559</v>
      </c>
      <c r="E30" s="12" t="s">
        <v>560</v>
      </c>
      <c r="F30" s="11" t="s">
        <v>561</v>
      </c>
      <c r="G30" s="11" t="s">
        <v>562</v>
      </c>
      <c r="H30" s="22" t="s">
        <v>563</v>
      </c>
    </row>
    <row r="31" spans="2:8" ht="15" customHeight="1">
      <c r="B31" s="10" t="s">
        <v>37</v>
      </c>
      <c r="C31" s="25"/>
      <c r="D31" s="13"/>
      <c r="E31" s="12"/>
      <c r="F31" s="11"/>
      <c r="G31" s="11"/>
      <c r="H31" s="22"/>
    </row>
    <row r="32" spans="2:8" ht="15" customHeight="1">
      <c r="B32" s="10" t="s">
        <v>38</v>
      </c>
      <c r="C32" s="25"/>
      <c r="D32" s="11"/>
      <c r="E32" s="12"/>
      <c r="F32" s="11"/>
      <c r="G32" s="11"/>
      <c r="H32" s="22"/>
    </row>
    <row r="33" spans="2:8" ht="15" customHeight="1">
      <c r="B33" s="10" t="s">
        <v>39</v>
      </c>
      <c r="C33" s="25"/>
      <c r="D33" s="13"/>
      <c r="E33" s="12"/>
      <c r="F33" s="11"/>
      <c r="G33" s="11"/>
      <c r="H33" s="22"/>
    </row>
    <row r="34" spans="2:8" ht="15" customHeight="1">
      <c r="B34" s="10" t="s">
        <v>40</v>
      </c>
      <c r="C34" s="25"/>
      <c r="D34" s="11"/>
      <c r="E34" s="12"/>
      <c r="F34" s="11"/>
      <c r="G34" s="11"/>
      <c r="H34" s="22"/>
    </row>
    <row r="35" spans="2:8" ht="15" customHeight="1">
      <c r="B35" s="10" t="s">
        <v>41</v>
      </c>
      <c r="C35" s="25"/>
      <c r="D35" s="13"/>
      <c r="E35" s="12" t="s">
        <v>42</v>
      </c>
      <c r="F35" s="11"/>
      <c r="G35" s="11"/>
      <c r="H35" s="22"/>
    </row>
    <row r="36" spans="2:8" ht="15" customHeight="1">
      <c r="B36" s="10" t="s">
        <v>43</v>
      </c>
      <c r="C36" s="25"/>
      <c r="D36" s="11"/>
      <c r="E36" s="12"/>
      <c r="F36" s="11"/>
      <c r="G36" s="11"/>
      <c r="H36" s="22"/>
    </row>
    <row r="37" spans="2:8" ht="15" customHeight="1">
      <c r="B37" s="10" t="s">
        <v>44</v>
      </c>
      <c r="C37" s="25"/>
      <c r="D37" s="13"/>
      <c r="E37" s="12"/>
      <c r="F37" s="11"/>
      <c r="G37" s="11"/>
      <c r="H37" s="22"/>
    </row>
    <row r="38" spans="2:8" ht="15" customHeight="1">
      <c r="B38" s="10" t="s">
        <v>45</v>
      </c>
      <c r="C38" s="25"/>
      <c r="D38" s="11"/>
      <c r="E38" s="12" t="s">
        <v>46</v>
      </c>
      <c r="F38" s="11"/>
      <c r="G38" s="11"/>
      <c r="H38" s="22"/>
    </row>
    <row r="39" spans="2:8" ht="15" customHeight="1">
      <c r="B39" s="10" t="s">
        <v>47</v>
      </c>
      <c r="C39" s="25"/>
      <c r="D39" s="13"/>
      <c r="E39" s="12"/>
      <c r="F39" s="11"/>
      <c r="G39" s="11"/>
      <c r="H39" s="22"/>
    </row>
    <row r="40" spans="2:8" ht="15" customHeight="1">
      <c r="B40" s="10" t="s">
        <v>48</v>
      </c>
      <c r="C40" s="25"/>
      <c r="D40" s="11"/>
      <c r="E40" s="12"/>
      <c r="F40" s="11"/>
      <c r="G40" s="11"/>
      <c r="H40" s="22"/>
    </row>
    <row r="41" spans="2:8" ht="15" customHeight="1">
      <c r="B41" s="10" t="s">
        <v>49</v>
      </c>
      <c r="C41" s="25"/>
      <c r="D41" s="13"/>
      <c r="E41" s="12"/>
      <c r="F41" s="11"/>
      <c r="G41" s="11"/>
      <c r="H41" s="22"/>
    </row>
    <row r="42" spans="2:8" ht="15" customHeight="1">
      <c r="B42" s="10" t="s">
        <v>50</v>
      </c>
      <c r="C42" s="25"/>
      <c r="D42" s="11"/>
      <c r="E42" s="12"/>
      <c r="F42" s="11"/>
      <c r="G42" s="11"/>
      <c r="H42" s="22"/>
    </row>
    <row r="43" spans="2:8" ht="15" customHeight="1">
      <c r="B43" s="10" t="s">
        <v>51</v>
      </c>
      <c r="C43" s="25"/>
      <c r="D43" s="13"/>
      <c r="E43" s="12"/>
      <c r="F43" s="11"/>
      <c r="G43" s="11"/>
      <c r="H43" s="22"/>
    </row>
    <row r="44" spans="2:8" ht="15" customHeight="1">
      <c r="B44" s="10" t="s">
        <v>52</v>
      </c>
      <c r="C44" s="25"/>
      <c r="D44" s="11"/>
      <c r="E44" s="12"/>
      <c r="F44" s="11"/>
      <c r="G44" s="11"/>
      <c r="H44" s="22"/>
    </row>
    <row r="45" spans="2:8" ht="15" customHeight="1">
      <c r="B45" s="10" t="s">
        <v>53</v>
      </c>
      <c r="C45" s="25"/>
      <c r="D45" s="13"/>
      <c r="E45" s="12"/>
      <c r="F45" s="11"/>
      <c r="G45" s="11"/>
      <c r="H45" s="22"/>
    </row>
    <row r="46" spans="2:8" ht="15" customHeight="1">
      <c r="B46" s="10" t="s">
        <v>54</v>
      </c>
      <c r="C46" s="25"/>
      <c r="D46" s="11"/>
      <c r="E46" s="12"/>
      <c r="F46" s="11"/>
      <c r="G46" s="11"/>
      <c r="H46" s="22"/>
    </row>
    <row r="47" spans="2:8" ht="15" customHeight="1">
      <c r="B47" s="10" t="s">
        <v>55</v>
      </c>
      <c r="C47" s="25"/>
      <c r="D47" s="13"/>
      <c r="E47" s="12"/>
      <c r="F47" s="11"/>
      <c r="G47" s="11"/>
      <c r="H47" s="22"/>
    </row>
    <row r="48" spans="2:8" ht="15" customHeight="1">
      <c r="B48" s="10" t="s">
        <v>56</v>
      </c>
      <c r="C48" s="25"/>
      <c r="D48" s="11"/>
      <c r="E48" s="12"/>
      <c r="F48" s="11"/>
      <c r="G48" s="11"/>
      <c r="H48" s="22"/>
    </row>
    <row r="49" spans="2:8" ht="15" customHeight="1">
      <c r="B49" s="10" t="s">
        <v>57</v>
      </c>
      <c r="C49" s="25"/>
      <c r="D49" s="13"/>
      <c r="E49" s="12" t="s">
        <v>58</v>
      </c>
      <c r="F49" s="11"/>
      <c r="G49" s="11"/>
      <c r="H49" s="22"/>
    </row>
    <row r="50" spans="2:8" ht="15" customHeight="1">
      <c r="B50" s="10" t="s">
        <v>59</v>
      </c>
      <c r="C50" s="25"/>
      <c r="D50" s="11"/>
      <c r="E50" s="12"/>
      <c r="F50" s="11"/>
      <c r="G50" s="11"/>
      <c r="H50" s="22"/>
    </row>
    <row r="51" spans="2:8" ht="15" customHeight="1">
      <c r="B51" s="10" t="s">
        <v>60</v>
      </c>
      <c r="C51" s="25"/>
      <c r="D51" s="13"/>
      <c r="E51" s="12"/>
      <c r="F51" s="11"/>
      <c r="G51" s="11"/>
      <c r="H51" s="22"/>
    </row>
    <row r="52" spans="2:8" ht="15" customHeight="1">
      <c r="B52" s="10" t="s">
        <v>61</v>
      </c>
      <c r="C52" s="25"/>
      <c r="D52" s="11"/>
      <c r="E52" s="12" t="s">
        <v>62</v>
      </c>
      <c r="F52" s="11"/>
      <c r="G52" s="11"/>
      <c r="H52" s="22"/>
    </row>
    <row r="53" spans="2:8" ht="15" customHeight="1">
      <c r="B53" s="10" t="s">
        <v>63</v>
      </c>
      <c r="C53" s="25"/>
      <c r="D53" s="13"/>
      <c r="E53" s="12"/>
      <c r="F53" s="11"/>
      <c r="G53" s="11"/>
      <c r="H53" s="22"/>
    </row>
    <row r="54" spans="2:8" ht="15" customHeight="1">
      <c r="B54" s="10" t="s">
        <v>64</v>
      </c>
      <c r="C54" s="25"/>
      <c r="D54" s="11"/>
      <c r="E54" s="12"/>
      <c r="F54" s="11"/>
      <c r="G54" s="11"/>
      <c r="H54" s="22"/>
    </row>
    <row r="55" spans="2:8" ht="15" customHeight="1">
      <c r="B55" s="10" t="s">
        <v>256</v>
      </c>
      <c r="C55" s="25"/>
      <c r="D55" s="13"/>
      <c r="E55" s="12" t="s">
        <v>65</v>
      </c>
      <c r="F55" s="11"/>
      <c r="G55" s="11"/>
      <c r="H55" s="22"/>
    </row>
    <row r="56" spans="2:8" ht="15" customHeight="1">
      <c r="B56" s="10" t="s">
        <v>66</v>
      </c>
      <c r="C56" s="25"/>
      <c r="D56" s="11"/>
      <c r="E56" s="12"/>
      <c r="F56" s="11"/>
      <c r="G56" s="11"/>
      <c r="H56" s="22"/>
    </row>
    <row r="57" spans="2:8" ht="15" customHeight="1">
      <c r="B57" s="10" t="s">
        <v>67</v>
      </c>
      <c r="C57" s="25"/>
      <c r="D57" s="13"/>
      <c r="E57" s="12"/>
      <c r="F57" s="11"/>
      <c r="G57" s="11"/>
      <c r="H57" s="22"/>
    </row>
    <row r="58" spans="2:8" ht="15" customHeight="1">
      <c r="B58" s="10" t="s">
        <v>68</v>
      </c>
      <c r="C58" s="25"/>
      <c r="D58" s="11"/>
      <c r="E58" s="12"/>
      <c r="F58" s="11"/>
      <c r="G58" s="11"/>
      <c r="H58" s="22"/>
    </row>
    <row r="59" spans="2:8" ht="15" customHeight="1">
      <c r="B59" s="10" t="s">
        <v>69</v>
      </c>
      <c r="C59" s="25"/>
      <c r="D59" s="13"/>
      <c r="E59" s="12"/>
      <c r="F59" s="11"/>
      <c r="G59" s="11"/>
      <c r="H59" s="22"/>
    </row>
    <row r="60" spans="2:8" ht="15" customHeight="1">
      <c r="B60" s="10" t="s">
        <v>70</v>
      </c>
      <c r="C60" s="25"/>
      <c r="D60" s="11"/>
      <c r="E60" s="12"/>
      <c r="F60" s="11"/>
      <c r="G60" s="11"/>
      <c r="H60" s="22"/>
    </row>
    <row r="61" spans="2:8" ht="15" customHeight="1">
      <c r="B61" s="10" t="s">
        <v>71</v>
      </c>
      <c r="C61" s="25"/>
      <c r="D61" s="13"/>
      <c r="E61" s="12"/>
      <c r="F61" s="11"/>
      <c r="G61" s="11"/>
      <c r="H61" s="22"/>
    </row>
    <row r="62" spans="2:8" ht="15" customHeight="1">
      <c r="B62" s="10" t="s">
        <v>72</v>
      </c>
      <c r="C62" s="25"/>
      <c r="D62" s="11"/>
      <c r="E62" s="12" t="s">
        <v>73</v>
      </c>
      <c r="F62" s="11"/>
      <c r="G62" s="11"/>
      <c r="H62" s="22"/>
    </row>
    <row r="63" spans="2:8" ht="15" customHeight="1">
      <c r="B63" s="10" t="s">
        <v>74</v>
      </c>
      <c r="C63" s="25"/>
      <c r="D63" s="13"/>
      <c r="E63" s="12" t="s">
        <v>75</v>
      </c>
      <c r="F63" s="11"/>
      <c r="G63" s="11"/>
      <c r="H63" s="22"/>
    </row>
    <row r="64" spans="2:8" ht="15" customHeight="1">
      <c r="B64" s="10" t="s">
        <v>76</v>
      </c>
      <c r="C64" s="25"/>
      <c r="D64" s="11"/>
      <c r="E64" s="12" t="s">
        <v>77</v>
      </c>
      <c r="F64" s="11"/>
      <c r="G64" s="11"/>
      <c r="H64" s="22"/>
    </row>
    <row r="65" spans="2:8" ht="15" customHeight="1">
      <c r="B65" s="10" t="s">
        <v>78</v>
      </c>
      <c r="C65" s="25"/>
      <c r="D65" s="13"/>
      <c r="E65" s="12" t="s">
        <v>79</v>
      </c>
      <c r="F65" s="11"/>
      <c r="G65" s="11"/>
      <c r="H65" s="22"/>
    </row>
    <row r="66" spans="2:8" ht="15" customHeight="1">
      <c r="B66" s="10" t="s">
        <v>80</v>
      </c>
      <c r="C66" s="25"/>
      <c r="D66" s="11"/>
      <c r="E66" s="12" t="s">
        <v>81</v>
      </c>
      <c r="F66" s="11"/>
      <c r="G66" s="11"/>
      <c r="H66" s="22"/>
    </row>
    <row r="67" spans="2:8" ht="15" customHeight="1">
      <c r="B67" s="10" t="s">
        <v>82</v>
      </c>
      <c r="C67" s="25"/>
      <c r="D67" s="13"/>
      <c r="E67" s="12" t="s">
        <v>243</v>
      </c>
      <c r="F67" s="11"/>
      <c r="G67" s="11"/>
      <c r="H67" s="22"/>
    </row>
    <row r="68" spans="2:8" ht="15" customHeight="1">
      <c r="B68" s="10" t="s">
        <v>83</v>
      </c>
      <c r="C68" s="25"/>
      <c r="D68" s="11"/>
      <c r="E68" s="12" t="s">
        <v>84</v>
      </c>
      <c r="F68" s="11"/>
      <c r="G68" s="11"/>
      <c r="H68" s="22"/>
    </row>
    <row r="69" spans="2:8" ht="15" customHeight="1">
      <c r="B69" s="10" t="s">
        <v>85</v>
      </c>
      <c r="C69" s="25"/>
      <c r="D69" s="13"/>
      <c r="E69" s="12"/>
      <c r="F69" s="11"/>
      <c r="G69" s="11"/>
      <c r="H69" s="22"/>
    </row>
    <row r="70" spans="2:8" ht="15" customHeight="1">
      <c r="B70" s="10" t="s">
        <v>86</v>
      </c>
      <c r="C70" s="25"/>
      <c r="D70" s="11"/>
      <c r="E70" s="12" t="s">
        <v>87</v>
      </c>
      <c r="F70" s="11"/>
      <c r="G70" s="11"/>
      <c r="H70" s="22"/>
    </row>
    <row r="71" spans="2:8" ht="15" customHeight="1">
      <c r="B71" s="10" t="s">
        <v>88</v>
      </c>
      <c r="C71" s="25"/>
      <c r="D71" s="13"/>
      <c r="E71" s="12"/>
      <c r="F71" s="11"/>
      <c r="G71" s="11"/>
      <c r="H71" s="22"/>
    </row>
    <row r="72" spans="2:8" ht="15" customHeight="1">
      <c r="B72" s="10" t="s">
        <v>89</v>
      </c>
      <c r="C72" s="25"/>
      <c r="D72" s="11"/>
      <c r="E72" s="12"/>
      <c r="F72" s="11"/>
      <c r="G72" s="11"/>
      <c r="H72" s="22"/>
    </row>
    <row r="73" spans="2:8" ht="15" customHeight="1">
      <c r="B73" s="10" t="s">
        <v>90</v>
      </c>
      <c r="C73" s="25"/>
      <c r="D73" s="13"/>
      <c r="E73" s="12"/>
      <c r="F73" s="11"/>
      <c r="G73" s="11"/>
      <c r="H73" s="22"/>
    </row>
    <row r="74" spans="2:8" ht="15" customHeight="1">
      <c r="B74" s="10" t="s">
        <v>91</v>
      </c>
      <c r="C74" s="25"/>
      <c r="D74" s="11"/>
      <c r="E74" s="12"/>
      <c r="F74" s="11"/>
      <c r="G74" s="11"/>
      <c r="H74" s="22"/>
    </row>
    <row r="75" spans="2:8" ht="15" customHeight="1">
      <c r="B75" s="10" t="s">
        <v>92</v>
      </c>
      <c r="C75" s="25"/>
      <c r="D75" s="13"/>
      <c r="E75" s="12"/>
      <c r="F75" s="11"/>
      <c r="G75" s="11"/>
      <c r="H75" s="22"/>
    </row>
    <row r="76" spans="2:8" ht="15" customHeight="1">
      <c r="B76" s="10" t="s">
        <v>93</v>
      </c>
      <c r="C76" s="25"/>
      <c r="D76" s="11"/>
      <c r="E76" s="12"/>
      <c r="F76" s="11"/>
      <c r="G76" s="11"/>
      <c r="H76" s="22"/>
    </row>
    <row r="77" spans="2:8" ht="15" customHeight="1">
      <c r="B77" s="10" t="s">
        <v>94</v>
      </c>
      <c r="C77" s="25"/>
      <c r="D77" s="13"/>
      <c r="E77" s="12"/>
      <c r="F77" s="11"/>
      <c r="G77" s="11"/>
      <c r="H77" s="22"/>
    </row>
    <row r="78" spans="2:8" ht="15" customHeight="1">
      <c r="B78" s="10" t="s">
        <v>95</v>
      </c>
      <c r="C78" s="25"/>
      <c r="D78" s="11"/>
      <c r="E78" s="12"/>
      <c r="F78" s="11"/>
      <c r="G78" s="11"/>
      <c r="H78" s="22"/>
    </row>
    <row r="79" spans="2:8" ht="15" customHeight="1">
      <c r="B79" s="10" t="s">
        <v>96</v>
      </c>
      <c r="C79" s="25"/>
      <c r="D79" s="13"/>
      <c r="E79" s="12"/>
      <c r="F79" s="11"/>
      <c r="G79" s="11"/>
      <c r="H79" s="22"/>
    </row>
    <row r="80" spans="2:8" ht="15" customHeight="1">
      <c r="B80" s="10" t="s">
        <v>97</v>
      </c>
      <c r="C80" s="25"/>
      <c r="D80" s="11"/>
      <c r="E80" s="12"/>
      <c r="F80" s="11"/>
      <c r="G80" s="11"/>
      <c r="H80" s="22"/>
    </row>
    <row r="81" spans="2:8" ht="15" customHeight="1">
      <c r="B81" s="10" t="s">
        <v>98</v>
      </c>
      <c r="C81" s="25"/>
      <c r="D81" s="13"/>
      <c r="E81" s="12"/>
      <c r="F81" s="11"/>
      <c r="G81" s="11"/>
      <c r="H81" s="22"/>
    </row>
    <row r="82" spans="2:8" ht="15" customHeight="1">
      <c r="B82" s="10" t="s">
        <v>99</v>
      </c>
      <c r="C82" s="25"/>
      <c r="D82" s="11"/>
      <c r="E82" s="12"/>
      <c r="F82" s="11"/>
      <c r="G82" s="11"/>
      <c r="H82" s="22"/>
    </row>
    <row r="83" spans="2:8" ht="15" customHeight="1">
      <c r="B83" s="10" t="s">
        <v>100</v>
      </c>
      <c r="C83" s="25"/>
      <c r="D83" s="13"/>
      <c r="E83" s="12"/>
      <c r="F83" s="11"/>
      <c r="G83" s="11"/>
      <c r="H83" s="22"/>
    </row>
    <row r="84" spans="2:8" ht="15" customHeight="1">
      <c r="B84" s="10" t="s">
        <v>101</v>
      </c>
      <c r="C84" s="25"/>
      <c r="D84" s="11"/>
      <c r="E84" s="12"/>
      <c r="F84" s="11"/>
      <c r="G84" s="11"/>
      <c r="H84" s="22"/>
    </row>
    <row r="85" spans="2:8" ht="15" customHeight="1">
      <c r="B85" s="10" t="s">
        <v>102</v>
      </c>
      <c r="C85" s="25"/>
      <c r="D85" s="13"/>
      <c r="E85" s="12"/>
      <c r="F85" s="11"/>
      <c r="G85" s="11"/>
      <c r="H85" s="22"/>
    </row>
    <row r="86" spans="2:8" ht="15" customHeight="1">
      <c r="B86" s="10" t="s">
        <v>103</v>
      </c>
      <c r="C86" s="25"/>
      <c r="D86" s="11"/>
      <c r="E86" s="12"/>
      <c r="F86" s="11"/>
      <c r="G86" s="11"/>
      <c r="H86" s="22"/>
    </row>
    <row r="87" spans="2:8" ht="15" customHeight="1">
      <c r="B87" s="10" t="s">
        <v>104</v>
      </c>
      <c r="C87" s="25"/>
      <c r="D87" s="13"/>
      <c r="E87" s="12"/>
      <c r="F87" s="11"/>
      <c r="G87" s="11"/>
      <c r="H87" s="22"/>
    </row>
    <row r="88" spans="2:8" ht="15" customHeight="1">
      <c r="B88" s="10" t="s">
        <v>105</v>
      </c>
      <c r="C88" s="25"/>
      <c r="D88" s="11"/>
      <c r="E88" s="12"/>
      <c r="F88" s="11"/>
      <c r="G88" s="11"/>
      <c r="H88" s="22"/>
    </row>
    <row r="89" spans="2:8" ht="15" customHeight="1">
      <c r="B89" s="10" t="s">
        <v>106</v>
      </c>
      <c r="C89" s="25"/>
      <c r="D89" s="13"/>
      <c r="E89" s="12"/>
      <c r="F89" s="11"/>
      <c r="G89" s="11"/>
      <c r="H89" s="22"/>
    </row>
    <row r="90" spans="2:8" ht="15" customHeight="1">
      <c r="B90" s="10" t="s">
        <v>107</v>
      </c>
      <c r="C90" s="25"/>
      <c r="D90" s="11"/>
      <c r="E90" s="12"/>
      <c r="F90" s="11"/>
      <c r="G90" s="11"/>
      <c r="H90" s="22"/>
    </row>
    <row r="91" spans="2:8" ht="15" customHeight="1">
      <c r="B91" s="10" t="s">
        <v>108</v>
      </c>
      <c r="C91" s="25"/>
      <c r="D91" s="13"/>
      <c r="E91" s="12"/>
      <c r="F91" s="11"/>
      <c r="G91" s="11"/>
      <c r="H91" s="22"/>
    </row>
    <row r="92" spans="2:8" ht="15" customHeight="1">
      <c r="B92" s="10" t="s">
        <v>109</v>
      </c>
      <c r="C92" s="25"/>
      <c r="D92" s="11"/>
      <c r="E92" s="12" t="s">
        <v>110</v>
      </c>
      <c r="F92" s="11"/>
      <c r="G92" s="11"/>
      <c r="H92" s="22"/>
    </row>
    <row r="93" spans="2:8" ht="15" customHeight="1">
      <c r="B93" s="10" t="s">
        <v>111</v>
      </c>
      <c r="C93" s="25"/>
      <c r="D93" s="13"/>
      <c r="E93" s="12"/>
      <c r="F93" s="11"/>
      <c r="G93" s="11"/>
      <c r="H93" s="22"/>
    </row>
    <row r="94" spans="2:8" ht="15" customHeight="1">
      <c r="B94" s="10" t="s">
        <v>112</v>
      </c>
      <c r="C94" s="25"/>
      <c r="D94" s="11"/>
      <c r="E94" s="12"/>
      <c r="F94" s="11"/>
      <c r="G94" s="11"/>
      <c r="H94" s="22"/>
    </row>
    <row r="95" spans="2:8" ht="15" customHeight="1">
      <c r="B95" s="10" t="s">
        <v>113</v>
      </c>
      <c r="C95" s="25"/>
      <c r="D95" s="13"/>
      <c r="E95" s="12"/>
      <c r="F95" s="11"/>
      <c r="G95" s="11"/>
      <c r="H95" s="22"/>
    </row>
    <row r="96" spans="2:8" ht="15" customHeight="1">
      <c r="B96" s="10" t="s">
        <v>114</v>
      </c>
      <c r="C96" s="25"/>
      <c r="D96" s="11"/>
      <c r="E96" s="12"/>
      <c r="F96" s="11"/>
      <c r="G96" s="11"/>
      <c r="H96" s="22"/>
    </row>
    <row r="97" spans="2:8" ht="15" customHeight="1">
      <c r="B97" s="10" t="s">
        <v>115</v>
      </c>
      <c r="C97" s="25"/>
      <c r="D97" s="13"/>
      <c r="E97" s="12"/>
      <c r="F97" s="11"/>
      <c r="G97" s="11"/>
      <c r="H97" s="22"/>
    </row>
    <row r="98" spans="2:8" ht="15" customHeight="1">
      <c r="B98" s="10" t="s">
        <v>116</v>
      </c>
      <c r="C98" s="25"/>
      <c r="D98" s="11"/>
      <c r="E98" s="12" t="s">
        <v>117</v>
      </c>
      <c r="F98" s="11"/>
      <c r="G98" s="11"/>
      <c r="H98" s="22"/>
    </row>
    <row r="99" spans="2:8" ht="15" customHeight="1">
      <c r="B99" s="10" t="s">
        <v>118</v>
      </c>
      <c r="C99" s="25"/>
      <c r="D99" s="13"/>
      <c r="E99" s="12"/>
      <c r="F99" s="11"/>
      <c r="G99" s="11"/>
      <c r="H99" s="22"/>
    </row>
    <row r="100" spans="2:8" ht="15" customHeight="1">
      <c r="B100" s="10" t="s">
        <v>119</v>
      </c>
      <c r="C100" s="25"/>
      <c r="D100" s="11"/>
      <c r="E100" s="12"/>
      <c r="F100" s="11"/>
      <c r="G100" s="11"/>
      <c r="H100" s="22"/>
    </row>
    <row r="101" spans="2:8" ht="15" customHeight="1">
      <c r="B101" s="10" t="s">
        <v>120</v>
      </c>
      <c r="C101" s="25"/>
      <c r="D101" s="13"/>
      <c r="E101" s="12"/>
      <c r="F101" s="11"/>
      <c r="G101" s="11"/>
      <c r="H101" s="22"/>
    </row>
    <row r="102" spans="2:8" ht="15" customHeight="1">
      <c r="B102" s="10" t="s">
        <v>121</v>
      </c>
      <c r="C102" s="25"/>
      <c r="D102" s="11"/>
      <c r="E102" s="12" t="s">
        <v>122</v>
      </c>
      <c r="F102" s="11"/>
      <c r="G102" s="11"/>
      <c r="H102" s="22"/>
    </row>
    <row r="103" spans="2:8" ht="15" customHeight="1">
      <c r="B103" s="10" t="s">
        <v>123</v>
      </c>
      <c r="C103" s="25"/>
      <c r="D103" s="13"/>
      <c r="E103" s="12"/>
      <c r="F103" s="11"/>
      <c r="G103" s="11"/>
      <c r="H103" s="22"/>
    </row>
    <row r="104" spans="2:8" ht="15" customHeight="1">
      <c r="B104" s="10" t="s">
        <v>124</v>
      </c>
      <c r="C104" s="25"/>
      <c r="D104" s="13"/>
      <c r="E104" s="12"/>
      <c r="F104" s="11"/>
      <c r="G104" s="11"/>
      <c r="H104" s="22"/>
    </row>
    <row r="105" spans="2:8" ht="15" customHeight="1">
      <c r="B105" s="10" t="s">
        <v>125</v>
      </c>
      <c r="C105" s="25"/>
      <c r="D105" s="11"/>
      <c r="E105" s="12" t="s">
        <v>126</v>
      </c>
      <c r="F105" s="11"/>
      <c r="G105" s="11"/>
      <c r="H105" s="22"/>
    </row>
    <row r="106" spans="2:8" ht="15" customHeight="1">
      <c r="B106" s="10" t="s">
        <v>127</v>
      </c>
      <c r="C106" s="25"/>
      <c r="D106" s="13"/>
      <c r="E106" s="12" t="s">
        <v>128</v>
      </c>
      <c r="F106" s="11"/>
      <c r="G106" s="11"/>
      <c r="H106" s="22"/>
    </row>
    <row r="107" spans="2:8" ht="15" customHeight="1">
      <c r="B107" s="10" t="s">
        <v>129</v>
      </c>
      <c r="C107" s="25"/>
      <c r="D107" s="11"/>
      <c r="E107" s="12"/>
      <c r="F107" s="11"/>
      <c r="G107" s="11"/>
      <c r="H107" s="22"/>
    </row>
    <row r="108" spans="2:8" ht="15" customHeight="1">
      <c r="B108" s="10" t="s">
        <v>130</v>
      </c>
      <c r="C108" s="25"/>
      <c r="D108" s="13"/>
      <c r="E108" s="12"/>
      <c r="F108" s="11"/>
      <c r="G108" s="11"/>
      <c r="H108" s="22"/>
    </row>
    <row r="109" spans="2:8" ht="15" customHeight="1">
      <c r="B109" s="10" t="s">
        <v>131</v>
      </c>
      <c r="C109" s="25"/>
      <c r="D109" s="11"/>
      <c r="E109" s="12" t="s">
        <v>132</v>
      </c>
      <c r="F109" s="11"/>
      <c r="G109" s="11"/>
      <c r="H109" s="22"/>
    </row>
    <row r="110" spans="2:8" ht="15" customHeight="1">
      <c r="B110" s="10" t="s">
        <v>133</v>
      </c>
      <c r="C110" s="25"/>
      <c r="D110" s="13"/>
      <c r="E110" s="12" t="s">
        <v>134</v>
      </c>
      <c r="F110" s="11"/>
      <c r="G110" s="11"/>
      <c r="H110" s="22"/>
    </row>
    <row r="111" spans="2:8" ht="15" customHeight="1">
      <c r="B111" s="10" t="s">
        <v>135</v>
      </c>
      <c r="C111" s="25"/>
      <c r="D111" s="11"/>
      <c r="E111" s="12"/>
      <c r="F111" s="11"/>
      <c r="G111" s="11"/>
      <c r="H111" s="22"/>
    </row>
    <row r="112" spans="2:8" ht="15" customHeight="1">
      <c r="B112" s="10" t="s">
        <v>136</v>
      </c>
      <c r="C112" s="25"/>
      <c r="D112" s="13"/>
      <c r="E112" s="12" t="s">
        <v>137</v>
      </c>
      <c r="F112" s="11"/>
      <c r="G112" s="11"/>
      <c r="H112" s="22"/>
    </row>
    <row r="113" spans="2:8" ht="15" customHeight="1">
      <c r="B113" s="10" t="s">
        <v>138</v>
      </c>
      <c r="C113" s="25"/>
      <c r="D113" s="11"/>
      <c r="E113" s="12" t="s">
        <v>244</v>
      </c>
      <c r="F113" s="11"/>
      <c r="G113" s="11"/>
      <c r="H113" s="22"/>
    </row>
    <row r="114" spans="2:8" ht="15" customHeight="1">
      <c r="B114" s="10" t="s">
        <v>139</v>
      </c>
      <c r="C114" s="25"/>
      <c r="D114" s="13"/>
      <c r="E114" s="12" t="s">
        <v>140</v>
      </c>
      <c r="F114" s="11"/>
      <c r="G114" s="11"/>
      <c r="H114" s="22"/>
    </row>
    <row r="115" spans="2:8" ht="15" customHeight="1">
      <c r="B115" s="10" t="s">
        <v>141</v>
      </c>
      <c r="C115" s="25"/>
      <c r="D115" s="11"/>
      <c r="E115" s="12" t="s">
        <v>142</v>
      </c>
      <c r="F115" s="11"/>
      <c r="G115" s="11"/>
      <c r="H115" s="22"/>
    </row>
    <row r="116" spans="2:8" ht="15" customHeight="1">
      <c r="B116" s="10" t="s">
        <v>143</v>
      </c>
      <c r="C116" s="25"/>
      <c r="D116" s="11"/>
      <c r="E116" s="12"/>
      <c r="F116" s="11"/>
      <c r="G116" s="11"/>
      <c r="H116" s="22"/>
    </row>
    <row r="117" spans="2:8" ht="15" customHeight="1">
      <c r="B117" s="10" t="s">
        <v>144</v>
      </c>
      <c r="C117" s="25"/>
      <c r="D117" s="13"/>
      <c r="E117" s="12" t="s">
        <v>145</v>
      </c>
      <c r="F117" s="11"/>
      <c r="G117" s="11"/>
      <c r="H117" s="22"/>
    </row>
    <row r="118" spans="2:8" ht="15" customHeight="1">
      <c r="B118" s="10" t="s">
        <v>146</v>
      </c>
      <c r="C118" s="25"/>
      <c r="D118" s="11"/>
      <c r="E118" s="12"/>
      <c r="F118" s="11"/>
      <c r="G118" s="11"/>
      <c r="H118" s="22"/>
    </row>
    <row r="119" spans="2:8" ht="15" customHeight="1">
      <c r="B119" s="10" t="s">
        <v>147</v>
      </c>
      <c r="C119" s="25"/>
      <c r="D119" s="13"/>
      <c r="E119" s="12"/>
      <c r="F119" s="11"/>
      <c r="G119" s="11"/>
      <c r="H119" s="22"/>
    </row>
    <row r="120" spans="2:8" ht="15" customHeight="1">
      <c r="B120" s="10" t="s">
        <v>148</v>
      </c>
      <c r="C120" s="25"/>
      <c r="D120" s="11"/>
      <c r="E120" s="12"/>
      <c r="F120" s="11"/>
      <c r="G120" s="11"/>
      <c r="H120" s="22"/>
    </row>
    <row r="121" spans="2:8" ht="15" customHeight="1">
      <c r="B121" s="10" t="s">
        <v>149</v>
      </c>
      <c r="C121" s="25"/>
      <c r="D121" s="13"/>
      <c r="E121" s="12" t="s">
        <v>150</v>
      </c>
      <c r="F121" s="11"/>
      <c r="G121" s="11"/>
      <c r="H121" s="22"/>
    </row>
    <row r="122" spans="2:8" ht="15" customHeight="1">
      <c r="B122" s="10" t="s">
        <v>151</v>
      </c>
      <c r="C122" s="25"/>
      <c r="D122" s="11"/>
      <c r="E122" s="12"/>
      <c r="F122" s="11"/>
      <c r="G122" s="11"/>
      <c r="H122" s="22"/>
    </row>
    <row r="123" spans="2:8" ht="15" customHeight="1">
      <c r="B123" s="10" t="s">
        <v>152</v>
      </c>
      <c r="C123" s="25"/>
      <c r="D123" s="13"/>
      <c r="E123" s="12"/>
      <c r="F123" s="11"/>
      <c r="G123" s="11"/>
      <c r="H123" s="22"/>
    </row>
    <row r="124" spans="2:8" ht="15" customHeight="1">
      <c r="B124" s="10" t="s">
        <v>153</v>
      </c>
      <c r="C124" s="25"/>
      <c r="D124" s="11"/>
      <c r="E124" s="12"/>
      <c r="F124" s="11"/>
      <c r="G124" s="11"/>
      <c r="H124" s="22"/>
    </row>
    <row r="125" spans="2:8" ht="15" customHeight="1">
      <c r="B125" s="10" t="s">
        <v>154</v>
      </c>
      <c r="C125" s="25"/>
      <c r="D125" s="13"/>
      <c r="E125" s="12"/>
      <c r="F125" s="11"/>
      <c r="G125" s="11"/>
      <c r="H125" s="22"/>
    </row>
    <row r="126" spans="2:8" ht="15" customHeight="1">
      <c r="B126" s="10" t="s">
        <v>155</v>
      </c>
      <c r="C126" s="25"/>
      <c r="D126" s="11"/>
      <c r="E126" s="12"/>
      <c r="F126" s="11"/>
      <c r="G126" s="11"/>
      <c r="H126" s="22"/>
    </row>
    <row r="127" spans="2:8" ht="15" customHeight="1">
      <c r="B127" s="10" t="s">
        <v>156</v>
      </c>
      <c r="C127" s="25"/>
      <c r="D127" s="13"/>
      <c r="E127" s="12"/>
      <c r="F127" s="11"/>
      <c r="G127" s="11"/>
      <c r="H127" s="22"/>
    </row>
    <row r="128" spans="2:8" ht="15" customHeight="1">
      <c r="B128" s="10" t="s">
        <v>157</v>
      </c>
      <c r="C128" s="25"/>
      <c r="D128" s="11"/>
      <c r="E128" s="12" t="s">
        <v>158</v>
      </c>
      <c r="F128" s="11"/>
      <c r="G128" s="11"/>
      <c r="H128" s="22" t="s">
        <v>274</v>
      </c>
    </row>
    <row r="129" spans="2:8" ht="15" customHeight="1">
      <c r="B129" s="10" t="s">
        <v>159</v>
      </c>
      <c r="C129" s="25"/>
      <c r="D129" s="13"/>
      <c r="E129" s="12"/>
      <c r="F129" s="11"/>
      <c r="G129" s="11"/>
      <c r="H129" s="22"/>
    </row>
    <row r="130" spans="2:8" ht="15" customHeight="1">
      <c r="B130" s="10" t="s">
        <v>160</v>
      </c>
      <c r="C130" s="25"/>
      <c r="D130" s="11"/>
      <c r="E130" s="12"/>
      <c r="F130" s="11"/>
      <c r="G130" s="11"/>
      <c r="H130" s="22"/>
    </row>
    <row r="131" spans="2:8" ht="15" customHeight="1">
      <c r="B131" s="10" t="s">
        <v>161</v>
      </c>
      <c r="C131" s="25"/>
      <c r="D131" s="11"/>
      <c r="E131" s="12"/>
      <c r="F131" s="11"/>
      <c r="G131" s="11"/>
      <c r="H131" s="22"/>
    </row>
    <row r="132" spans="2:8" ht="15" customHeight="1">
      <c r="B132" s="10" t="s">
        <v>162</v>
      </c>
      <c r="C132" s="25"/>
      <c r="D132" s="13"/>
      <c r="E132" s="12"/>
      <c r="F132" s="11"/>
      <c r="G132" s="11"/>
      <c r="H132" s="22"/>
    </row>
    <row r="133" spans="2:8" ht="15" customHeight="1">
      <c r="B133" s="10" t="s">
        <v>163</v>
      </c>
      <c r="C133" s="25"/>
      <c r="D133" s="11"/>
      <c r="E133" s="12"/>
      <c r="F133" s="11"/>
      <c r="G133" s="11"/>
      <c r="H133" s="22"/>
    </row>
    <row r="134" spans="2:8" ht="15" customHeight="1">
      <c r="B134" s="10" t="s">
        <v>164</v>
      </c>
      <c r="C134" s="25"/>
      <c r="D134" s="13"/>
      <c r="E134" s="12" t="s">
        <v>165</v>
      </c>
      <c r="F134" s="11"/>
      <c r="G134" s="11"/>
      <c r="H134" s="22"/>
    </row>
    <row r="135" spans="2:8" ht="15" customHeight="1">
      <c r="B135" s="10" t="s">
        <v>166</v>
      </c>
      <c r="C135" s="25"/>
      <c r="D135" s="11"/>
      <c r="E135" s="12"/>
      <c r="F135" s="11"/>
      <c r="G135" s="11"/>
      <c r="H135" s="22"/>
    </row>
    <row r="136" spans="2:8" ht="15" customHeight="1">
      <c r="B136" s="10" t="s">
        <v>167</v>
      </c>
      <c r="C136" s="25"/>
      <c r="D136" s="13"/>
      <c r="E136" s="12" t="s">
        <v>168</v>
      </c>
      <c r="F136" s="11"/>
      <c r="G136" s="11"/>
      <c r="H136" s="22"/>
    </row>
    <row r="137" spans="2:8" ht="15" customHeight="1">
      <c r="B137" s="10" t="s">
        <v>169</v>
      </c>
      <c r="C137" s="25"/>
      <c r="D137" s="11"/>
      <c r="E137" s="12"/>
      <c r="F137" s="11"/>
      <c r="G137" s="11"/>
      <c r="H137" s="22"/>
    </row>
    <row r="138" spans="2:8" ht="15" customHeight="1">
      <c r="B138" s="10" t="s">
        <v>170</v>
      </c>
      <c r="C138" s="25"/>
      <c r="D138" s="13"/>
      <c r="E138" s="12" t="s">
        <v>171</v>
      </c>
      <c r="F138" s="11"/>
      <c r="G138" s="11"/>
      <c r="H138" s="22"/>
    </row>
    <row r="139" spans="2:8" ht="15" customHeight="1">
      <c r="B139" s="10" t="s">
        <v>172</v>
      </c>
      <c r="C139" s="25"/>
      <c r="D139" s="11"/>
      <c r="E139" s="12"/>
      <c r="F139" s="11"/>
      <c r="G139" s="11"/>
      <c r="H139" s="22"/>
    </row>
    <row r="140" spans="2:8" ht="15" customHeight="1">
      <c r="B140" s="10" t="s">
        <v>173</v>
      </c>
      <c r="C140" s="25"/>
      <c r="D140" s="13"/>
      <c r="E140" s="12"/>
      <c r="F140" s="11"/>
      <c r="G140" s="11"/>
      <c r="H140" s="22"/>
    </row>
    <row r="141" spans="2:8" ht="15" customHeight="1">
      <c r="B141" s="10" t="s">
        <v>173</v>
      </c>
      <c r="C141" s="25"/>
      <c r="D141" s="11"/>
      <c r="E141" s="12" t="s">
        <v>174</v>
      </c>
      <c r="F141" s="11"/>
      <c r="G141" s="11"/>
      <c r="H141" s="22"/>
    </row>
    <row r="142" spans="2:8" ht="15" customHeight="1">
      <c r="B142" s="10" t="s">
        <v>175</v>
      </c>
      <c r="C142" s="25"/>
      <c r="D142" s="13"/>
      <c r="E142" s="12"/>
      <c r="F142" s="11"/>
      <c r="G142" s="11"/>
      <c r="H142" s="22"/>
    </row>
    <row r="143" spans="2:8" ht="15" customHeight="1">
      <c r="B143" s="10" t="s">
        <v>176</v>
      </c>
      <c r="C143" s="25"/>
      <c r="D143" s="11"/>
      <c r="E143" s="12"/>
      <c r="F143" s="11"/>
      <c r="G143" s="11"/>
      <c r="H143" s="22"/>
    </row>
    <row r="144" spans="2:8" ht="15" customHeight="1">
      <c r="B144" s="10" t="s">
        <v>177</v>
      </c>
      <c r="C144" s="25"/>
      <c r="D144" s="13"/>
      <c r="E144" s="12"/>
      <c r="F144" s="11"/>
      <c r="G144" s="11"/>
      <c r="H144" s="22"/>
    </row>
    <row r="145" spans="2:11" ht="15" customHeight="1">
      <c r="B145" s="10" t="s">
        <v>178</v>
      </c>
      <c r="C145" s="25"/>
      <c r="D145" s="11"/>
      <c r="E145" s="12"/>
      <c r="F145" s="11"/>
      <c r="G145" s="11"/>
      <c r="H145" s="22"/>
    </row>
    <row r="146" spans="2:11" ht="15" customHeight="1">
      <c r="B146" s="10" t="s">
        <v>179</v>
      </c>
      <c r="C146" s="25"/>
      <c r="D146" s="11"/>
      <c r="E146" s="12"/>
      <c r="F146" s="11"/>
      <c r="G146" s="11"/>
      <c r="H146" s="22"/>
      <c r="K146" s="6"/>
    </row>
    <row r="147" spans="2:11" ht="15" customHeight="1">
      <c r="B147" s="10" t="s">
        <v>180</v>
      </c>
      <c r="C147" s="25"/>
      <c r="D147" s="13"/>
      <c r="E147" s="12"/>
      <c r="F147" s="11"/>
      <c r="G147" s="11"/>
      <c r="H147" s="22"/>
    </row>
    <row r="148" spans="2:11" ht="15" customHeight="1">
      <c r="B148" s="10" t="s">
        <v>181</v>
      </c>
      <c r="C148" s="25"/>
      <c r="D148" s="11"/>
      <c r="E148" s="12" t="s">
        <v>182</v>
      </c>
      <c r="F148" s="11"/>
      <c r="G148" s="11"/>
      <c r="H148" s="22"/>
    </row>
    <row r="149" spans="2:11" ht="15" customHeight="1">
      <c r="B149" s="10" t="s">
        <v>183</v>
      </c>
      <c r="C149" s="25"/>
      <c r="D149" s="13"/>
      <c r="E149" s="12" t="s">
        <v>184</v>
      </c>
      <c r="F149" s="11"/>
      <c r="G149" s="11"/>
      <c r="H149" s="22"/>
    </row>
    <row r="150" spans="2:11" ht="15" customHeight="1">
      <c r="B150" s="10" t="s">
        <v>185</v>
      </c>
      <c r="C150" s="25"/>
      <c r="D150" s="11"/>
      <c r="E150" s="12" t="s">
        <v>186</v>
      </c>
      <c r="F150" s="11"/>
      <c r="G150" s="11"/>
      <c r="H150" s="22"/>
    </row>
    <row r="151" spans="2:11" ht="15" customHeight="1">
      <c r="B151" s="10" t="s">
        <v>187</v>
      </c>
      <c r="C151" s="25"/>
      <c r="D151" s="13"/>
      <c r="E151" s="12" t="s">
        <v>188</v>
      </c>
      <c r="F151" s="11"/>
      <c r="G151" s="11"/>
      <c r="H151" s="22"/>
    </row>
    <row r="152" spans="2:11" ht="15" customHeight="1">
      <c r="B152" s="10" t="s">
        <v>189</v>
      </c>
      <c r="C152" s="25"/>
      <c r="D152" s="11"/>
      <c r="E152" s="12" t="s">
        <v>190</v>
      </c>
      <c r="F152" s="11"/>
      <c r="G152" s="11"/>
      <c r="H152" s="22"/>
    </row>
    <row r="153" spans="2:11" ht="15" customHeight="1">
      <c r="B153" s="17" t="s">
        <v>246</v>
      </c>
      <c r="C153" s="26" t="s">
        <v>257</v>
      </c>
      <c r="D153" s="18" t="s">
        <v>249</v>
      </c>
      <c r="E153" s="19" t="s">
        <v>245</v>
      </c>
      <c r="F153" s="18" t="s">
        <v>247</v>
      </c>
      <c r="G153" s="20" t="s">
        <v>248</v>
      </c>
      <c r="H153" s="23" t="s">
        <v>250</v>
      </c>
    </row>
    <row r="154" spans="2:11" ht="15" customHeight="1">
      <c r="B154" s="17" t="s">
        <v>148</v>
      </c>
      <c r="C154" s="26" t="s">
        <v>257</v>
      </c>
      <c r="D154" s="18" t="s">
        <v>251</v>
      </c>
      <c r="E154" s="19" t="s">
        <v>255</v>
      </c>
      <c r="F154" s="18" t="s">
        <v>252</v>
      </c>
      <c r="G154" s="20" t="s">
        <v>253</v>
      </c>
      <c r="H154" s="23" t="s">
        <v>254</v>
      </c>
    </row>
    <row r="155" spans="2:11" ht="15" customHeight="1">
      <c r="B155" s="17" t="s">
        <v>263</v>
      </c>
      <c r="C155" s="26" t="s">
        <v>264</v>
      </c>
      <c r="D155" s="18" t="s">
        <v>265</v>
      </c>
      <c r="E155" s="19" t="s">
        <v>266</v>
      </c>
      <c r="F155" s="18"/>
      <c r="G155" s="85" t="s">
        <v>267</v>
      </c>
      <c r="H155" s="23" t="s">
        <v>268</v>
      </c>
    </row>
    <row r="156" spans="2:11" ht="15" customHeight="1">
      <c r="B156" s="86"/>
      <c r="C156" s="87"/>
      <c r="D156" s="88"/>
      <c r="E156" s="89"/>
      <c r="F156" s="88"/>
      <c r="G156" s="90"/>
      <c r="H156" s="91"/>
    </row>
    <row r="157" spans="2:11" ht="15" customHeight="1">
      <c r="B157" s="92"/>
      <c r="C157" s="93"/>
      <c r="D157" s="94"/>
      <c r="E157" s="95"/>
      <c r="F157" s="94"/>
      <c r="G157" s="96"/>
      <c r="H157" s="97"/>
    </row>
    <row r="158" spans="2:11" ht="15" thickBot="1">
      <c r="B158" s="14"/>
      <c r="C158" s="27"/>
      <c r="D158" s="15"/>
      <c r="E158" s="16"/>
      <c r="F158" s="15"/>
      <c r="G158" s="15"/>
      <c r="H158" s="24"/>
    </row>
  </sheetData>
  <phoneticPr fontId="6" type="noConversion"/>
  <hyperlinks>
    <hyperlink ref="G153" r:id="rId1" display="mailto:nicolas.bonsergent@industechnic.com" xr:uid="{713827CB-8554-438C-A90D-EB3DA4052C99}"/>
    <hyperlink ref="G7" r:id="rId2" xr:uid="{43844A76-825C-4506-8268-86A4A5BC2763}"/>
    <hyperlink ref="G155" r:id="rId3" xr:uid="{BD0D3D63-A2EF-4396-B929-25FD7E75FD75}"/>
    <hyperlink ref="G12" r:id="rId4" xr:uid="{6A7B382E-E4AD-40BC-8693-38C77DD652F8}"/>
  </hyperlinks>
  <pageMargins left="0.7" right="0.7" top="0.75" bottom="0.75" header="0.3" footer="0.3"/>
  <pageSetup paperSize="9" orientation="portrait" horizontalDpi="300" verticalDpi="300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8EE78-E11B-4437-A606-3BD7DC4BFD74}">
  <sheetPr codeName="Feuil7"/>
  <dimension ref="B1:J226"/>
  <sheetViews>
    <sheetView topLeftCell="A199" workbookViewId="0">
      <selection activeCell="F17" sqref="F17"/>
    </sheetView>
  </sheetViews>
  <sheetFormatPr baseColWidth="10" defaultRowHeight="14.4"/>
  <cols>
    <col min="1" max="1" width="4.6640625" customWidth="1"/>
    <col min="2" max="2" width="34.6640625" customWidth="1"/>
    <col min="3" max="3" width="58" customWidth="1"/>
    <col min="4" max="4" width="77.88671875" customWidth="1"/>
    <col min="5" max="5" width="4.6640625" customWidth="1"/>
    <col min="6" max="6" width="23.33203125" customWidth="1"/>
    <col min="7" max="7" width="4.6640625" customWidth="1"/>
    <col min="8" max="8" width="40.44140625" customWidth="1"/>
    <col min="9" max="9" width="4.6640625" customWidth="1"/>
  </cols>
  <sheetData>
    <row r="1" spans="2:10" ht="15" thickBot="1"/>
    <row r="2" spans="2:10" ht="15" thickBot="1">
      <c r="B2" s="120" t="s">
        <v>242</v>
      </c>
      <c r="C2" s="121"/>
      <c r="D2" s="122"/>
      <c r="H2" t="e" cm="1">
        <f t="array" ref="H2">_xlfn._xlws.FILTER(C3:C226,B3:B226=SAISI!#REF!)</f>
        <v>#REF!</v>
      </c>
      <c r="J2" t="e" cm="1">
        <f t="array" ref="J2">_xlfn._xlws.FILTER(D3:D226,C3:C226=SAISI!#REF!)</f>
        <v>#REF!</v>
      </c>
    </row>
    <row r="3" spans="2:10">
      <c r="B3" s="33" t="s">
        <v>278</v>
      </c>
      <c r="C3" s="34" t="s">
        <v>319</v>
      </c>
      <c r="D3" s="35"/>
    </row>
    <row r="4" spans="2:10">
      <c r="B4" s="33" t="s">
        <v>278</v>
      </c>
      <c r="C4" s="34" t="s">
        <v>320</v>
      </c>
      <c r="D4" s="35" t="s">
        <v>333</v>
      </c>
    </row>
    <row r="5" spans="2:10">
      <c r="B5" s="33" t="s">
        <v>278</v>
      </c>
      <c r="C5" s="34" t="s">
        <v>320</v>
      </c>
      <c r="D5" s="35" t="s">
        <v>334</v>
      </c>
    </row>
    <row r="6" spans="2:10">
      <c r="B6" s="33" t="s">
        <v>278</v>
      </c>
      <c r="C6" s="34" t="s">
        <v>320</v>
      </c>
      <c r="D6" s="35" t="s">
        <v>335</v>
      </c>
    </row>
    <row r="7" spans="2:10">
      <c r="B7" s="33" t="s">
        <v>278</v>
      </c>
      <c r="C7" s="34" t="s">
        <v>320</v>
      </c>
      <c r="D7" s="35" t="s">
        <v>336</v>
      </c>
    </row>
    <row r="8" spans="2:10">
      <c r="B8" s="33" t="s">
        <v>278</v>
      </c>
      <c r="C8" s="34" t="s">
        <v>361</v>
      </c>
      <c r="D8" s="35" t="s">
        <v>337</v>
      </c>
    </row>
    <row r="9" spans="2:10">
      <c r="B9" s="33" t="s">
        <v>278</v>
      </c>
      <c r="C9" s="34" t="s">
        <v>321</v>
      </c>
      <c r="D9" s="35" t="s">
        <v>338</v>
      </c>
    </row>
    <row r="10" spans="2:10">
      <c r="B10" s="33" t="s">
        <v>278</v>
      </c>
      <c r="C10" s="34" t="s">
        <v>321</v>
      </c>
      <c r="D10" s="35" t="s">
        <v>339</v>
      </c>
    </row>
    <row r="11" spans="2:10">
      <c r="B11" s="33" t="s">
        <v>278</v>
      </c>
      <c r="C11" s="34" t="s">
        <v>321</v>
      </c>
      <c r="D11" s="35" t="s">
        <v>340</v>
      </c>
    </row>
    <row r="12" spans="2:10">
      <c r="B12" s="33" t="s">
        <v>278</v>
      </c>
      <c r="C12" s="34" t="s">
        <v>322</v>
      </c>
      <c r="D12" s="35"/>
    </row>
    <row r="13" spans="2:10">
      <c r="B13" s="33" t="s">
        <v>278</v>
      </c>
      <c r="C13" s="34" t="s">
        <v>323</v>
      </c>
      <c r="D13" s="35"/>
    </row>
    <row r="14" spans="2:10">
      <c r="B14" s="33" t="s">
        <v>278</v>
      </c>
      <c r="C14" s="34" t="s">
        <v>324</v>
      </c>
      <c r="D14" s="35"/>
    </row>
    <row r="15" spans="2:10">
      <c r="B15" s="33" t="s">
        <v>278</v>
      </c>
      <c r="C15" s="34" t="s">
        <v>325</v>
      </c>
      <c r="D15" s="35"/>
    </row>
    <row r="16" spans="2:10">
      <c r="B16" s="33" t="s">
        <v>278</v>
      </c>
      <c r="C16" s="34" t="s">
        <v>326</v>
      </c>
      <c r="D16" s="35"/>
    </row>
    <row r="17" spans="2:4">
      <c r="B17" s="33" t="s">
        <v>278</v>
      </c>
      <c r="C17" s="34" t="s">
        <v>327</v>
      </c>
      <c r="D17" s="35"/>
    </row>
    <row r="18" spans="2:4">
      <c r="B18" s="33" t="s">
        <v>278</v>
      </c>
      <c r="C18" s="34" t="s">
        <v>328</v>
      </c>
      <c r="D18" s="35"/>
    </row>
    <row r="19" spans="2:4">
      <c r="B19" s="33" t="s">
        <v>278</v>
      </c>
      <c r="C19" s="34" t="s">
        <v>329</v>
      </c>
      <c r="D19" s="35"/>
    </row>
    <row r="20" spans="2:4">
      <c r="B20" s="33" t="s">
        <v>278</v>
      </c>
      <c r="C20" s="34" t="s">
        <v>330</v>
      </c>
      <c r="D20" s="35"/>
    </row>
    <row r="21" spans="2:4">
      <c r="B21" s="33" t="s">
        <v>278</v>
      </c>
      <c r="C21" s="34" t="s">
        <v>331</v>
      </c>
      <c r="D21" s="35"/>
    </row>
    <row r="22" spans="2:4">
      <c r="B22" s="33" t="s">
        <v>278</v>
      </c>
      <c r="C22" s="34" t="s">
        <v>332</v>
      </c>
      <c r="D22" s="35"/>
    </row>
    <row r="23" spans="2:4">
      <c r="B23" s="36" t="s">
        <v>279</v>
      </c>
      <c r="C23" s="37" t="s">
        <v>341</v>
      </c>
      <c r="D23" s="38"/>
    </row>
    <row r="24" spans="2:4">
      <c r="B24" s="36" t="s">
        <v>279</v>
      </c>
      <c r="C24" s="37" t="s">
        <v>342</v>
      </c>
      <c r="D24" s="38" t="s">
        <v>280</v>
      </c>
    </row>
    <row r="25" spans="2:4">
      <c r="B25" s="36" t="s">
        <v>279</v>
      </c>
      <c r="C25" s="37" t="s">
        <v>342</v>
      </c>
      <c r="D25" s="38" t="s">
        <v>281</v>
      </c>
    </row>
    <row r="26" spans="2:4">
      <c r="B26" s="36" t="s">
        <v>279</v>
      </c>
      <c r="C26" s="37" t="s">
        <v>342</v>
      </c>
      <c r="D26" s="38" t="s">
        <v>282</v>
      </c>
    </row>
    <row r="27" spans="2:4">
      <c r="B27" s="36" t="s">
        <v>279</v>
      </c>
      <c r="C27" s="37" t="s">
        <v>343</v>
      </c>
      <c r="D27" s="38" t="s">
        <v>283</v>
      </c>
    </row>
    <row r="28" spans="2:4">
      <c r="B28" s="36" t="s">
        <v>279</v>
      </c>
      <c r="C28" s="37" t="s">
        <v>343</v>
      </c>
      <c r="D28" s="38" t="s">
        <v>284</v>
      </c>
    </row>
    <row r="29" spans="2:4">
      <c r="B29" s="36" t="s">
        <v>279</v>
      </c>
      <c r="C29" s="37" t="s">
        <v>344</v>
      </c>
      <c r="D29" s="38" t="s">
        <v>285</v>
      </c>
    </row>
    <row r="30" spans="2:4">
      <c r="B30" s="36" t="s">
        <v>279</v>
      </c>
      <c r="C30" s="37" t="s">
        <v>344</v>
      </c>
      <c r="D30" s="38" t="s">
        <v>286</v>
      </c>
    </row>
    <row r="31" spans="2:4">
      <c r="B31" s="36" t="s">
        <v>279</v>
      </c>
      <c r="C31" s="37" t="s">
        <v>345</v>
      </c>
      <c r="D31" s="38" t="s">
        <v>287</v>
      </c>
    </row>
    <row r="32" spans="2:4">
      <c r="B32" s="36" t="s">
        <v>279</v>
      </c>
      <c r="C32" s="37" t="s">
        <v>345</v>
      </c>
      <c r="D32" s="38" t="s">
        <v>288</v>
      </c>
    </row>
    <row r="33" spans="2:4">
      <c r="B33" s="36" t="s">
        <v>279</v>
      </c>
      <c r="C33" s="37" t="s">
        <v>345</v>
      </c>
      <c r="D33" s="38" t="s">
        <v>289</v>
      </c>
    </row>
    <row r="34" spans="2:4">
      <c r="B34" s="36" t="s">
        <v>279</v>
      </c>
      <c r="C34" s="37" t="s">
        <v>345</v>
      </c>
      <c r="D34" s="38" t="s">
        <v>290</v>
      </c>
    </row>
    <row r="35" spans="2:4">
      <c r="B35" s="36" t="s">
        <v>279</v>
      </c>
      <c r="C35" s="37" t="s">
        <v>346</v>
      </c>
      <c r="D35" s="38" t="s">
        <v>291</v>
      </c>
    </row>
    <row r="36" spans="2:4">
      <c r="B36" s="36" t="s">
        <v>279</v>
      </c>
      <c r="C36" s="37" t="s">
        <v>346</v>
      </c>
      <c r="D36" s="38" t="s">
        <v>292</v>
      </c>
    </row>
    <row r="37" spans="2:4">
      <c r="B37" s="36" t="s">
        <v>279</v>
      </c>
      <c r="C37" s="37" t="s">
        <v>346</v>
      </c>
      <c r="D37" s="38" t="s">
        <v>293</v>
      </c>
    </row>
    <row r="38" spans="2:4">
      <c r="B38" s="36" t="s">
        <v>279</v>
      </c>
      <c r="C38" s="37" t="s">
        <v>346</v>
      </c>
      <c r="D38" s="38" t="s">
        <v>294</v>
      </c>
    </row>
    <row r="39" spans="2:4">
      <c r="B39" s="36" t="s">
        <v>279</v>
      </c>
      <c r="C39" s="37" t="s">
        <v>347</v>
      </c>
      <c r="D39" s="38" t="s">
        <v>349</v>
      </c>
    </row>
    <row r="40" spans="2:4">
      <c r="B40" s="36" t="s">
        <v>279</v>
      </c>
      <c r="C40" s="37" t="s">
        <v>347</v>
      </c>
      <c r="D40" s="38" t="s">
        <v>350</v>
      </c>
    </row>
    <row r="41" spans="2:4">
      <c r="B41" s="36" t="s">
        <v>279</v>
      </c>
      <c r="C41" s="37" t="s">
        <v>347</v>
      </c>
      <c r="D41" s="38" t="s">
        <v>351</v>
      </c>
    </row>
    <row r="42" spans="2:4">
      <c r="B42" s="36" t="s">
        <v>279</v>
      </c>
      <c r="C42" s="37" t="s">
        <v>347</v>
      </c>
      <c r="D42" s="38" t="s">
        <v>352</v>
      </c>
    </row>
    <row r="43" spans="2:4">
      <c r="B43" s="36" t="s">
        <v>279</v>
      </c>
      <c r="C43" s="37" t="s">
        <v>347</v>
      </c>
      <c r="D43" s="38" t="s">
        <v>353</v>
      </c>
    </row>
    <row r="44" spans="2:4">
      <c r="B44" s="36" t="s">
        <v>279</v>
      </c>
      <c r="C44" s="37" t="s">
        <v>347</v>
      </c>
      <c r="D44" s="38" t="s">
        <v>354</v>
      </c>
    </row>
    <row r="45" spans="2:4">
      <c r="B45" s="36" t="s">
        <v>279</v>
      </c>
      <c r="C45" s="37" t="s">
        <v>347</v>
      </c>
      <c r="D45" s="38" t="s">
        <v>355</v>
      </c>
    </row>
    <row r="46" spans="2:4">
      <c r="B46" s="36" t="s">
        <v>279</v>
      </c>
      <c r="C46" s="37" t="s">
        <v>347</v>
      </c>
      <c r="D46" s="38" t="s">
        <v>356</v>
      </c>
    </row>
    <row r="47" spans="2:4">
      <c r="B47" s="36" t="s">
        <v>279</v>
      </c>
      <c r="C47" s="37" t="s">
        <v>347</v>
      </c>
      <c r="D47" s="38" t="s">
        <v>357</v>
      </c>
    </row>
    <row r="48" spans="2:4">
      <c r="B48" s="36" t="s">
        <v>279</v>
      </c>
      <c r="C48" s="37" t="s">
        <v>347</v>
      </c>
      <c r="D48" s="38" t="s">
        <v>358</v>
      </c>
    </row>
    <row r="49" spans="2:4">
      <c r="B49" s="36" t="s">
        <v>279</v>
      </c>
      <c r="C49" s="37" t="s">
        <v>348</v>
      </c>
      <c r="D49" s="38" t="s">
        <v>359</v>
      </c>
    </row>
    <row r="50" spans="2:4">
      <c r="B50" s="36" t="s">
        <v>279</v>
      </c>
      <c r="C50" s="37" t="s">
        <v>348</v>
      </c>
      <c r="D50" s="38" t="s">
        <v>360</v>
      </c>
    </row>
    <row r="51" spans="2:4">
      <c r="B51" s="39" t="s">
        <v>295</v>
      </c>
      <c r="C51" s="40" t="s">
        <v>383</v>
      </c>
      <c r="D51" s="41"/>
    </row>
    <row r="52" spans="2:4">
      <c r="B52" s="39" t="s">
        <v>295</v>
      </c>
      <c r="C52" s="40" t="s">
        <v>384</v>
      </c>
      <c r="D52" s="41"/>
    </row>
    <row r="53" spans="2:4">
      <c r="B53" s="39" t="s">
        <v>295</v>
      </c>
      <c r="C53" s="40" t="s">
        <v>385</v>
      </c>
      <c r="D53" s="41"/>
    </row>
    <row r="54" spans="2:4">
      <c r="B54" s="39" t="s">
        <v>295</v>
      </c>
      <c r="C54" s="40" t="s">
        <v>386</v>
      </c>
      <c r="D54" s="41" t="s">
        <v>498</v>
      </c>
    </row>
    <row r="55" spans="2:4">
      <c r="B55" s="39" t="s">
        <v>295</v>
      </c>
      <c r="C55" s="40" t="s">
        <v>387</v>
      </c>
      <c r="D55" s="41"/>
    </row>
    <row r="56" spans="2:4">
      <c r="B56" s="39" t="s">
        <v>295</v>
      </c>
      <c r="C56" s="40" t="s">
        <v>388</v>
      </c>
      <c r="D56" s="41"/>
    </row>
    <row r="57" spans="2:4">
      <c r="B57" s="39" t="s">
        <v>295</v>
      </c>
      <c r="C57" s="40" t="s">
        <v>389</v>
      </c>
      <c r="D57" s="41"/>
    </row>
    <row r="58" spans="2:4">
      <c r="B58" s="39" t="s">
        <v>295</v>
      </c>
      <c r="C58" s="40" t="s">
        <v>390</v>
      </c>
      <c r="D58" s="41"/>
    </row>
    <row r="59" spans="2:4">
      <c r="B59" s="39" t="s">
        <v>295</v>
      </c>
      <c r="C59" s="40" t="s">
        <v>391</v>
      </c>
      <c r="D59" s="41"/>
    </row>
    <row r="60" spans="2:4">
      <c r="B60" s="39" t="s">
        <v>295</v>
      </c>
      <c r="C60" s="40" t="s">
        <v>392</v>
      </c>
      <c r="D60" s="41" t="s">
        <v>497</v>
      </c>
    </row>
    <row r="61" spans="2:4">
      <c r="B61" s="39" t="s">
        <v>295</v>
      </c>
      <c r="C61" s="40" t="s">
        <v>393</v>
      </c>
      <c r="D61" s="41"/>
    </row>
    <row r="62" spans="2:4">
      <c r="B62" s="39" t="s">
        <v>295</v>
      </c>
      <c r="C62" s="40" t="s">
        <v>394</v>
      </c>
      <c r="D62" s="41"/>
    </row>
    <row r="63" spans="2:4">
      <c r="B63" s="39" t="s">
        <v>295</v>
      </c>
      <c r="C63" s="40" t="s">
        <v>395</v>
      </c>
      <c r="D63" s="41"/>
    </row>
    <row r="64" spans="2:4">
      <c r="B64" s="39" t="s">
        <v>295</v>
      </c>
      <c r="C64" s="40" t="s">
        <v>396</v>
      </c>
      <c r="D64" s="41"/>
    </row>
    <row r="65" spans="2:4">
      <c r="B65" s="39" t="s">
        <v>295</v>
      </c>
      <c r="C65" s="40" t="s">
        <v>397</v>
      </c>
      <c r="D65" s="41"/>
    </row>
    <row r="66" spans="2:4">
      <c r="B66" s="39" t="s">
        <v>295</v>
      </c>
      <c r="C66" s="40" t="s">
        <v>398</v>
      </c>
      <c r="D66" s="41"/>
    </row>
    <row r="67" spans="2:4">
      <c r="B67" s="39" t="s">
        <v>295</v>
      </c>
      <c r="C67" s="40" t="s">
        <v>399</v>
      </c>
      <c r="D67" s="41"/>
    </row>
    <row r="68" spans="2:4">
      <c r="B68" s="39" t="s">
        <v>295</v>
      </c>
      <c r="C68" s="40" t="s">
        <v>400</v>
      </c>
      <c r="D68" s="41"/>
    </row>
    <row r="69" spans="2:4">
      <c r="B69" s="39" t="s">
        <v>295</v>
      </c>
      <c r="C69" s="40" t="s">
        <v>401</v>
      </c>
      <c r="D69" s="41"/>
    </row>
    <row r="70" spans="2:4">
      <c r="B70" s="39" t="s">
        <v>295</v>
      </c>
      <c r="C70" s="40" t="s">
        <v>402</v>
      </c>
      <c r="D70" s="41"/>
    </row>
    <row r="71" spans="2:4">
      <c r="B71" s="39" t="s">
        <v>295</v>
      </c>
      <c r="C71" s="40" t="s">
        <v>403</v>
      </c>
      <c r="D71" s="41"/>
    </row>
    <row r="72" spans="2:4">
      <c r="B72" s="39" t="s">
        <v>295</v>
      </c>
      <c r="C72" s="40" t="s">
        <v>404</v>
      </c>
      <c r="D72" s="41"/>
    </row>
    <row r="73" spans="2:4">
      <c r="B73" s="39" t="s">
        <v>295</v>
      </c>
      <c r="C73" s="40" t="s">
        <v>405</v>
      </c>
      <c r="D73" s="41"/>
    </row>
    <row r="74" spans="2:4">
      <c r="B74" s="39" t="s">
        <v>295</v>
      </c>
      <c r="C74" s="40" t="s">
        <v>406</v>
      </c>
      <c r="D74" s="41"/>
    </row>
    <row r="75" spans="2:4">
      <c r="B75" s="42" t="s">
        <v>296</v>
      </c>
      <c r="C75" s="43" t="s">
        <v>407</v>
      </c>
      <c r="D75" s="44"/>
    </row>
    <row r="76" spans="2:4">
      <c r="B76" s="42" t="s">
        <v>296</v>
      </c>
      <c r="C76" s="43" t="s">
        <v>408</v>
      </c>
      <c r="D76" s="44"/>
    </row>
    <row r="77" spans="2:4">
      <c r="B77" s="42" t="s">
        <v>296</v>
      </c>
      <c r="C77" s="43" t="s">
        <v>409</v>
      </c>
      <c r="D77" s="44"/>
    </row>
    <row r="78" spans="2:4">
      <c r="B78" s="42" t="s">
        <v>296</v>
      </c>
      <c r="C78" s="43" t="s">
        <v>410</v>
      </c>
      <c r="D78" s="44"/>
    </row>
    <row r="79" spans="2:4">
      <c r="B79" s="42" t="s">
        <v>296</v>
      </c>
      <c r="C79" s="43" t="s">
        <v>411</v>
      </c>
      <c r="D79" s="44"/>
    </row>
    <row r="80" spans="2:4">
      <c r="B80" s="42" t="s">
        <v>296</v>
      </c>
      <c r="C80" s="43" t="s">
        <v>412</v>
      </c>
      <c r="D80" s="44"/>
    </row>
    <row r="81" spans="2:4">
      <c r="B81" s="36" t="s">
        <v>297</v>
      </c>
      <c r="C81" s="37" t="s">
        <v>413</v>
      </c>
      <c r="D81" s="38"/>
    </row>
    <row r="82" spans="2:4">
      <c r="B82" s="36" t="s">
        <v>297</v>
      </c>
      <c r="C82" s="37" t="s">
        <v>414</v>
      </c>
      <c r="D82" s="38" t="s">
        <v>420</v>
      </c>
    </row>
    <row r="83" spans="2:4">
      <c r="B83" s="36" t="s">
        <v>297</v>
      </c>
      <c r="C83" s="37" t="s">
        <v>414</v>
      </c>
      <c r="D83" s="38" t="s">
        <v>421</v>
      </c>
    </row>
    <row r="84" spans="2:4">
      <c r="B84" s="36" t="s">
        <v>297</v>
      </c>
      <c r="C84" s="37" t="s">
        <v>414</v>
      </c>
      <c r="D84" s="38" t="s">
        <v>422</v>
      </c>
    </row>
    <row r="85" spans="2:4">
      <c r="B85" s="36" t="s">
        <v>297</v>
      </c>
      <c r="C85" s="37" t="s">
        <v>414</v>
      </c>
      <c r="D85" s="38" t="s">
        <v>423</v>
      </c>
    </row>
    <row r="86" spans="2:4">
      <c r="B86" s="36" t="s">
        <v>297</v>
      </c>
      <c r="C86" s="37" t="s">
        <v>414</v>
      </c>
      <c r="D86" s="38" t="s">
        <v>424</v>
      </c>
    </row>
    <row r="87" spans="2:4">
      <c r="B87" s="36" t="s">
        <v>297</v>
      </c>
      <c r="C87" s="37" t="s">
        <v>414</v>
      </c>
      <c r="D87" s="38" t="s">
        <v>425</v>
      </c>
    </row>
    <row r="88" spans="2:4">
      <c r="B88" s="36" t="s">
        <v>297</v>
      </c>
      <c r="C88" s="37" t="s">
        <v>414</v>
      </c>
      <c r="D88" s="38" t="s">
        <v>426</v>
      </c>
    </row>
    <row r="89" spans="2:4">
      <c r="B89" s="36" t="s">
        <v>297</v>
      </c>
      <c r="C89" s="37" t="s">
        <v>414</v>
      </c>
      <c r="D89" s="38" t="s">
        <v>427</v>
      </c>
    </row>
    <row r="90" spans="2:4">
      <c r="B90" s="36" t="s">
        <v>297</v>
      </c>
      <c r="C90" s="37" t="s">
        <v>414</v>
      </c>
      <c r="D90" s="38" t="s">
        <v>428</v>
      </c>
    </row>
    <row r="91" spans="2:4">
      <c r="B91" s="36" t="s">
        <v>297</v>
      </c>
      <c r="C91" s="37" t="s">
        <v>414</v>
      </c>
      <c r="D91" s="38" t="s">
        <v>429</v>
      </c>
    </row>
    <row r="92" spans="2:4">
      <c r="B92" s="36" t="s">
        <v>297</v>
      </c>
      <c r="C92" s="37" t="s">
        <v>415</v>
      </c>
      <c r="D92" s="38"/>
    </row>
    <row r="93" spans="2:4">
      <c r="B93" s="36" t="s">
        <v>297</v>
      </c>
      <c r="C93" s="37" t="s">
        <v>416</v>
      </c>
      <c r="D93" s="38"/>
    </row>
    <row r="94" spans="2:4">
      <c r="B94" s="36" t="s">
        <v>297</v>
      </c>
      <c r="C94" s="37" t="s">
        <v>417</v>
      </c>
      <c r="D94" s="38"/>
    </row>
    <row r="95" spans="2:4">
      <c r="B95" s="36" t="s">
        <v>297</v>
      </c>
      <c r="C95" s="37" t="s">
        <v>418</v>
      </c>
      <c r="D95" s="38"/>
    </row>
    <row r="96" spans="2:4">
      <c r="B96" s="36" t="s">
        <v>297</v>
      </c>
      <c r="C96" s="37" t="s">
        <v>419</v>
      </c>
      <c r="D96" s="38" t="s">
        <v>430</v>
      </c>
    </row>
    <row r="97" spans="2:4">
      <c r="B97" s="45" t="s">
        <v>298</v>
      </c>
      <c r="C97" s="46" t="s">
        <v>431</v>
      </c>
      <c r="D97" s="47"/>
    </row>
    <row r="98" spans="2:4">
      <c r="B98" s="45" t="s">
        <v>298</v>
      </c>
      <c r="C98" s="46" t="s">
        <v>432</v>
      </c>
      <c r="D98" s="47"/>
    </row>
    <row r="99" spans="2:4">
      <c r="B99" s="48" t="s">
        <v>299</v>
      </c>
      <c r="C99" s="49" t="s">
        <v>433</v>
      </c>
      <c r="D99" s="50"/>
    </row>
    <row r="100" spans="2:4">
      <c r="B100" s="48" t="s">
        <v>299</v>
      </c>
      <c r="C100" s="49" t="s">
        <v>434</v>
      </c>
      <c r="D100" s="50"/>
    </row>
    <row r="101" spans="2:4">
      <c r="B101" s="48" t="s">
        <v>299</v>
      </c>
      <c r="C101" s="49" t="s">
        <v>435</v>
      </c>
      <c r="D101" s="50"/>
    </row>
    <row r="102" spans="2:4">
      <c r="B102" s="48" t="s">
        <v>299</v>
      </c>
      <c r="C102" s="49" t="s">
        <v>436</v>
      </c>
      <c r="D102" s="50"/>
    </row>
    <row r="103" spans="2:4">
      <c r="B103" s="48" t="s">
        <v>299</v>
      </c>
      <c r="C103" s="49" t="s">
        <v>437</v>
      </c>
      <c r="D103" s="50"/>
    </row>
    <row r="104" spans="2:4">
      <c r="B104" s="48" t="s">
        <v>299</v>
      </c>
      <c r="C104" s="49" t="s">
        <v>438</v>
      </c>
      <c r="D104" s="50"/>
    </row>
    <row r="105" spans="2:4">
      <c r="B105" s="48" t="s">
        <v>299</v>
      </c>
      <c r="C105" s="49" t="s">
        <v>439</v>
      </c>
      <c r="D105" s="50"/>
    </row>
    <row r="106" spans="2:4">
      <c r="B106" s="48" t="s">
        <v>299</v>
      </c>
      <c r="C106" s="49" t="s">
        <v>440</v>
      </c>
      <c r="D106" s="50"/>
    </row>
    <row r="107" spans="2:4">
      <c r="B107" s="48" t="s">
        <v>299</v>
      </c>
      <c r="C107" s="49" t="s">
        <v>441</v>
      </c>
      <c r="D107" s="50"/>
    </row>
    <row r="108" spans="2:4">
      <c r="B108" s="48" t="s">
        <v>299</v>
      </c>
      <c r="C108" s="49" t="s">
        <v>442</v>
      </c>
      <c r="D108" s="50"/>
    </row>
    <row r="109" spans="2:4">
      <c r="B109" s="48" t="s">
        <v>299</v>
      </c>
      <c r="C109" s="49" t="s">
        <v>443</v>
      </c>
      <c r="D109" s="50"/>
    </row>
    <row r="110" spans="2:4">
      <c r="B110" s="48" t="s">
        <v>299</v>
      </c>
      <c r="C110" s="49" t="s">
        <v>444</v>
      </c>
      <c r="D110" s="50"/>
    </row>
    <row r="111" spans="2:4">
      <c r="B111" s="48" t="s">
        <v>299</v>
      </c>
      <c r="C111" s="49" t="s">
        <v>445</v>
      </c>
      <c r="D111" s="50"/>
    </row>
    <row r="112" spans="2:4">
      <c r="B112" s="48" t="s">
        <v>299</v>
      </c>
      <c r="C112" s="49" t="s">
        <v>446</v>
      </c>
      <c r="D112" s="50"/>
    </row>
    <row r="113" spans="2:4">
      <c r="B113" s="48" t="s">
        <v>299</v>
      </c>
      <c r="C113" s="49" t="s">
        <v>447</v>
      </c>
      <c r="D113" s="50"/>
    </row>
    <row r="114" spans="2:4">
      <c r="B114" s="51" t="s">
        <v>300</v>
      </c>
      <c r="C114" s="52" t="s">
        <v>448</v>
      </c>
      <c r="D114" s="53"/>
    </row>
    <row r="115" spans="2:4">
      <c r="B115" s="51" t="s">
        <v>300</v>
      </c>
      <c r="C115" s="52" t="s">
        <v>449</v>
      </c>
      <c r="D115" s="53"/>
    </row>
    <row r="116" spans="2:4">
      <c r="B116" s="51" t="s">
        <v>300</v>
      </c>
      <c r="C116" s="52" t="s">
        <v>450</v>
      </c>
      <c r="D116" s="53"/>
    </row>
    <row r="117" spans="2:4">
      <c r="B117" s="51" t="s">
        <v>300</v>
      </c>
      <c r="C117" s="52" t="s">
        <v>451</v>
      </c>
      <c r="D117" s="53"/>
    </row>
    <row r="118" spans="2:4">
      <c r="B118" s="51" t="s">
        <v>300</v>
      </c>
      <c r="C118" s="52" t="s">
        <v>452</v>
      </c>
      <c r="D118" s="53"/>
    </row>
    <row r="119" spans="2:4">
      <c r="B119" s="51" t="s">
        <v>300</v>
      </c>
      <c r="C119" s="52" t="s">
        <v>453</v>
      </c>
      <c r="D119" s="53"/>
    </row>
    <row r="120" spans="2:4">
      <c r="B120" s="51" t="s">
        <v>300</v>
      </c>
      <c r="C120" s="52" t="s">
        <v>454</v>
      </c>
      <c r="D120" s="53"/>
    </row>
    <row r="121" spans="2:4">
      <c r="B121" s="51" t="s">
        <v>300</v>
      </c>
      <c r="C121" s="52" t="s">
        <v>455</v>
      </c>
      <c r="D121" s="53"/>
    </row>
    <row r="122" spans="2:4">
      <c r="B122" s="51" t="s">
        <v>300</v>
      </c>
      <c r="C122" s="52" t="s">
        <v>456</v>
      </c>
      <c r="D122" s="53"/>
    </row>
    <row r="123" spans="2:4">
      <c r="B123" s="51" t="s">
        <v>300</v>
      </c>
      <c r="C123" s="52" t="s">
        <v>457</v>
      </c>
      <c r="D123" s="53"/>
    </row>
    <row r="124" spans="2:4">
      <c r="B124" s="54" t="s">
        <v>301</v>
      </c>
      <c r="C124" s="55" t="s">
        <v>458</v>
      </c>
      <c r="D124" s="56"/>
    </row>
    <row r="125" spans="2:4">
      <c r="B125" s="54" t="s">
        <v>301</v>
      </c>
      <c r="C125" s="55" t="s">
        <v>459</v>
      </c>
      <c r="D125" s="56"/>
    </row>
    <row r="126" spans="2:4">
      <c r="B126" s="54" t="s">
        <v>301</v>
      </c>
      <c r="C126" s="55" t="s">
        <v>460</v>
      </c>
      <c r="D126" s="56"/>
    </row>
    <row r="127" spans="2:4">
      <c r="B127" s="54" t="s">
        <v>301</v>
      </c>
      <c r="C127" s="55" t="s">
        <v>461</v>
      </c>
      <c r="D127" s="56"/>
    </row>
    <row r="128" spans="2:4">
      <c r="B128" s="54" t="s">
        <v>301</v>
      </c>
      <c r="C128" s="55" t="s">
        <v>462</v>
      </c>
      <c r="D128" s="56"/>
    </row>
    <row r="129" spans="2:4">
      <c r="B129" s="54" t="s">
        <v>301</v>
      </c>
      <c r="C129" s="55" t="s">
        <v>463</v>
      </c>
      <c r="D129" s="56"/>
    </row>
    <row r="130" spans="2:4">
      <c r="B130" s="54" t="s">
        <v>301</v>
      </c>
      <c r="C130" s="55" t="s">
        <v>464</v>
      </c>
      <c r="D130" s="56"/>
    </row>
    <row r="131" spans="2:4">
      <c r="B131" s="54" t="s">
        <v>301</v>
      </c>
      <c r="C131" s="55" t="s">
        <v>465</v>
      </c>
      <c r="D131" s="56"/>
    </row>
    <row r="132" spans="2:4">
      <c r="B132" s="54" t="s">
        <v>301</v>
      </c>
      <c r="C132" s="55" t="s">
        <v>466</v>
      </c>
      <c r="D132" s="56"/>
    </row>
    <row r="133" spans="2:4">
      <c r="B133" s="54" t="s">
        <v>301</v>
      </c>
      <c r="C133" s="55" t="s">
        <v>467</v>
      </c>
      <c r="D133" s="56"/>
    </row>
    <row r="134" spans="2:4">
      <c r="B134" s="54" t="s">
        <v>301</v>
      </c>
      <c r="C134" s="55" t="s">
        <v>468</v>
      </c>
      <c r="D134" s="56"/>
    </row>
    <row r="135" spans="2:4">
      <c r="B135" s="54" t="s">
        <v>301</v>
      </c>
      <c r="C135" s="55" t="s">
        <v>469</v>
      </c>
      <c r="D135" s="56"/>
    </row>
    <row r="136" spans="2:4">
      <c r="B136" s="54" t="s">
        <v>301</v>
      </c>
      <c r="C136" s="55" t="s">
        <v>470</v>
      </c>
      <c r="D136" s="56"/>
    </row>
    <row r="137" spans="2:4">
      <c r="B137" s="54" t="s">
        <v>301</v>
      </c>
      <c r="C137" s="55" t="s">
        <v>471</v>
      </c>
      <c r="D137" s="56"/>
    </row>
    <row r="138" spans="2:4">
      <c r="B138" s="54" t="s">
        <v>301</v>
      </c>
      <c r="C138" s="55" t="s">
        <v>472</v>
      </c>
      <c r="D138" s="56"/>
    </row>
    <row r="139" spans="2:4">
      <c r="B139" s="54" t="s">
        <v>301</v>
      </c>
      <c r="C139" s="55" t="s">
        <v>473</v>
      </c>
      <c r="D139" s="56"/>
    </row>
    <row r="140" spans="2:4">
      <c r="B140" s="54" t="s">
        <v>301</v>
      </c>
      <c r="C140" s="55" t="s">
        <v>474</v>
      </c>
      <c r="D140" s="56"/>
    </row>
    <row r="141" spans="2:4">
      <c r="B141" s="54" t="s">
        <v>301</v>
      </c>
      <c r="C141" s="55" t="s">
        <v>475</v>
      </c>
      <c r="D141" s="56"/>
    </row>
    <row r="142" spans="2:4">
      <c r="B142" s="54" t="s">
        <v>301</v>
      </c>
      <c r="C142" s="55" t="s">
        <v>476</v>
      </c>
      <c r="D142" s="56"/>
    </row>
    <row r="143" spans="2:4">
      <c r="B143" s="54" t="s">
        <v>301</v>
      </c>
      <c r="C143" s="55" t="s">
        <v>477</v>
      </c>
      <c r="D143" s="56"/>
    </row>
    <row r="144" spans="2:4">
      <c r="B144" s="54" t="s">
        <v>301</v>
      </c>
      <c r="C144" s="55" t="s">
        <v>478</v>
      </c>
      <c r="D144" s="56"/>
    </row>
    <row r="145" spans="2:4">
      <c r="B145" s="54" t="s">
        <v>301</v>
      </c>
      <c r="C145" s="55" t="s">
        <v>479</v>
      </c>
      <c r="D145" s="56" t="s">
        <v>364</v>
      </c>
    </row>
    <row r="146" spans="2:4">
      <c r="B146" s="54" t="s">
        <v>301</v>
      </c>
      <c r="C146" s="55" t="s">
        <v>480</v>
      </c>
      <c r="D146" s="56"/>
    </row>
    <row r="147" spans="2:4">
      <c r="B147" s="57" t="s">
        <v>302</v>
      </c>
      <c r="C147" s="58" t="s">
        <v>481</v>
      </c>
      <c r="D147" s="59"/>
    </row>
    <row r="148" spans="2:4">
      <c r="B148" s="57" t="s">
        <v>302</v>
      </c>
      <c r="C148" s="58" t="s">
        <v>482</v>
      </c>
      <c r="D148" s="59"/>
    </row>
    <row r="149" spans="2:4">
      <c r="B149" s="57" t="s">
        <v>302</v>
      </c>
      <c r="C149" s="58" t="s">
        <v>483</v>
      </c>
      <c r="D149" s="59"/>
    </row>
    <row r="150" spans="2:4">
      <c r="B150" s="57" t="s">
        <v>302</v>
      </c>
      <c r="C150" s="58" t="s">
        <v>484</v>
      </c>
      <c r="D150" s="59"/>
    </row>
    <row r="151" spans="2:4">
      <c r="B151" s="57" t="s">
        <v>302</v>
      </c>
      <c r="C151" s="58" t="s">
        <v>485</v>
      </c>
      <c r="D151" s="59"/>
    </row>
    <row r="152" spans="2:4">
      <c r="B152" s="57" t="s">
        <v>302</v>
      </c>
      <c r="C152" s="58" t="s">
        <v>486</v>
      </c>
      <c r="D152" s="59"/>
    </row>
    <row r="153" spans="2:4">
      <c r="B153" s="57" t="s">
        <v>302</v>
      </c>
      <c r="C153" s="58" t="s">
        <v>487</v>
      </c>
      <c r="D153" s="59"/>
    </row>
    <row r="154" spans="2:4">
      <c r="B154" s="57" t="s">
        <v>302</v>
      </c>
      <c r="C154" s="58" t="s">
        <v>488</v>
      </c>
      <c r="D154" s="59"/>
    </row>
    <row r="155" spans="2:4">
      <c r="B155" s="57" t="s">
        <v>302</v>
      </c>
      <c r="C155" s="58" t="s">
        <v>489</v>
      </c>
      <c r="D155" s="59"/>
    </row>
    <row r="156" spans="2:4">
      <c r="B156" s="57" t="s">
        <v>302</v>
      </c>
      <c r="C156" s="58" t="s">
        <v>490</v>
      </c>
      <c r="D156" s="59"/>
    </row>
    <row r="157" spans="2:4">
      <c r="B157" s="57" t="s">
        <v>302</v>
      </c>
      <c r="C157" s="58" t="s">
        <v>491</v>
      </c>
      <c r="D157" s="59" t="s">
        <v>362</v>
      </c>
    </row>
    <row r="158" spans="2:4">
      <c r="B158" s="57" t="s">
        <v>302</v>
      </c>
      <c r="C158" s="58" t="s">
        <v>492</v>
      </c>
      <c r="D158" s="59"/>
    </row>
    <row r="159" spans="2:4">
      <c r="B159" s="57" t="s">
        <v>302</v>
      </c>
      <c r="C159" s="58" t="s">
        <v>493</v>
      </c>
      <c r="D159" s="59"/>
    </row>
    <row r="160" spans="2:4">
      <c r="B160" s="57" t="s">
        <v>302</v>
      </c>
      <c r="C160" s="58" t="s">
        <v>494</v>
      </c>
      <c r="D160" s="59"/>
    </row>
    <row r="161" spans="2:4">
      <c r="B161" s="57" t="s">
        <v>302</v>
      </c>
      <c r="C161" s="58" t="s">
        <v>495</v>
      </c>
      <c r="D161" s="59"/>
    </row>
    <row r="162" spans="2:4">
      <c r="B162" s="60" t="s">
        <v>303</v>
      </c>
      <c r="C162" s="61" t="s">
        <v>496</v>
      </c>
      <c r="D162" s="62" t="s">
        <v>363</v>
      </c>
    </row>
    <row r="163" spans="2:4">
      <c r="B163" s="63" t="s">
        <v>304</v>
      </c>
      <c r="C163" s="64" t="s">
        <v>499</v>
      </c>
      <c r="D163" s="65"/>
    </row>
    <row r="164" spans="2:4">
      <c r="B164" s="63" t="s">
        <v>304</v>
      </c>
      <c r="C164" s="64" t="s">
        <v>500</v>
      </c>
      <c r="D164" s="65"/>
    </row>
    <row r="165" spans="2:4">
      <c r="B165" s="63" t="s">
        <v>304</v>
      </c>
      <c r="C165" s="64" t="s">
        <v>501</v>
      </c>
      <c r="D165" s="65"/>
    </row>
    <row r="166" spans="2:4">
      <c r="B166" s="63" t="s">
        <v>304</v>
      </c>
      <c r="C166" s="64" t="s">
        <v>502</v>
      </c>
      <c r="D166" s="65"/>
    </row>
    <row r="167" spans="2:4">
      <c r="B167" s="63" t="s">
        <v>304</v>
      </c>
      <c r="C167" s="64" t="s">
        <v>503</v>
      </c>
      <c r="D167" s="65"/>
    </row>
    <row r="168" spans="2:4">
      <c r="B168" s="63" t="s">
        <v>304</v>
      </c>
      <c r="C168" s="64" t="s">
        <v>504</v>
      </c>
      <c r="D168" s="65"/>
    </row>
    <row r="169" spans="2:4">
      <c r="B169" s="63" t="s">
        <v>304</v>
      </c>
      <c r="C169" s="64" t="s">
        <v>505</v>
      </c>
      <c r="D169" s="65"/>
    </row>
    <row r="170" spans="2:4">
      <c r="B170" s="63" t="s">
        <v>304</v>
      </c>
      <c r="C170" s="64" t="s">
        <v>506</v>
      </c>
      <c r="D170" s="65"/>
    </row>
    <row r="171" spans="2:4">
      <c r="B171" s="63" t="s">
        <v>304</v>
      </c>
      <c r="C171" s="64" t="s">
        <v>507</v>
      </c>
      <c r="D171" s="65"/>
    </row>
    <row r="172" spans="2:4">
      <c r="B172" s="63" t="s">
        <v>304</v>
      </c>
      <c r="C172" s="64" t="s">
        <v>508</v>
      </c>
      <c r="D172" s="65"/>
    </row>
    <row r="173" spans="2:4">
      <c r="B173" s="63" t="s">
        <v>304</v>
      </c>
      <c r="C173" s="64" t="s">
        <v>509</v>
      </c>
      <c r="D173" s="65"/>
    </row>
    <row r="174" spans="2:4">
      <c r="B174" s="63" t="s">
        <v>304</v>
      </c>
      <c r="C174" s="64" t="s">
        <v>510</v>
      </c>
      <c r="D174" s="65"/>
    </row>
    <row r="175" spans="2:4">
      <c r="B175" s="63" t="s">
        <v>304</v>
      </c>
      <c r="C175" s="64" t="s">
        <v>511</v>
      </c>
      <c r="D175" s="65"/>
    </row>
    <row r="176" spans="2:4">
      <c r="B176" s="63" t="s">
        <v>304</v>
      </c>
      <c r="C176" s="64" t="s">
        <v>512</v>
      </c>
      <c r="D176" s="65"/>
    </row>
    <row r="177" spans="2:4">
      <c r="B177" s="63" t="s">
        <v>304</v>
      </c>
      <c r="C177" s="64" t="s">
        <v>513</v>
      </c>
      <c r="D177" s="65"/>
    </row>
    <row r="178" spans="2:4">
      <c r="B178" s="63" t="s">
        <v>304</v>
      </c>
      <c r="C178" s="64" t="s">
        <v>514</v>
      </c>
      <c r="D178" s="65"/>
    </row>
    <row r="179" spans="2:4">
      <c r="B179" s="63" t="s">
        <v>304</v>
      </c>
      <c r="C179" s="64" t="s">
        <v>515</v>
      </c>
      <c r="D179" s="65"/>
    </row>
    <row r="180" spans="2:4">
      <c r="B180" s="63" t="s">
        <v>304</v>
      </c>
      <c r="C180" s="64" t="s">
        <v>516</v>
      </c>
      <c r="D180" s="65"/>
    </row>
    <row r="181" spans="2:4">
      <c r="B181" s="63" t="s">
        <v>304</v>
      </c>
      <c r="C181" s="64" t="s">
        <v>517</v>
      </c>
      <c r="D181" s="65"/>
    </row>
    <row r="182" spans="2:4">
      <c r="B182" s="63" t="s">
        <v>304</v>
      </c>
      <c r="C182" s="64" t="s">
        <v>518</v>
      </c>
      <c r="D182" s="65"/>
    </row>
    <row r="183" spans="2:4">
      <c r="B183" s="63" t="s">
        <v>304</v>
      </c>
      <c r="C183" s="64" t="s">
        <v>519</v>
      </c>
      <c r="D183" s="65"/>
    </row>
    <row r="184" spans="2:4">
      <c r="B184" s="63" t="s">
        <v>304</v>
      </c>
      <c r="C184" s="64" t="s">
        <v>520</v>
      </c>
      <c r="D184" s="65"/>
    </row>
    <row r="185" spans="2:4">
      <c r="B185" s="63" t="s">
        <v>304</v>
      </c>
      <c r="C185" s="64" t="s">
        <v>521</v>
      </c>
      <c r="D185" s="65"/>
    </row>
    <row r="186" spans="2:4">
      <c r="B186" s="63" t="s">
        <v>304</v>
      </c>
      <c r="C186" s="64" t="s">
        <v>522</v>
      </c>
      <c r="D186" s="65"/>
    </row>
    <row r="187" spans="2:4">
      <c r="B187" s="63" t="s">
        <v>304</v>
      </c>
      <c r="C187" s="64" t="s">
        <v>523</v>
      </c>
      <c r="D187" s="65"/>
    </row>
    <row r="188" spans="2:4">
      <c r="B188" s="63" t="s">
        <v>304</v>
      </c>
      <c r="C188" s="64" t="s">
        <v>524</v>
      </c>
      <c r="D188" s="65"/>
    </row>
    <row r="189" spans="2:4">
      <c r="B189" s="63" t="s">
        <v>304</v>
      </c>
      <c r="C189" s="64" t="s">
        <v>525</v>
      </c>
      <c r="D189" s="65"/>
    </row>
    <row r="190" spans="2:4">
      <c r="B190" s="60" t="s">
        <v>305</v>
      </c>
      <c r="C190" s="61" t="s">
        <v>526</v>
      </c>
      <c r="D190" s="62"/>
    </row>
    <row r="191" spans="2:4">
      <c r="B191" s="60" t="s">
        <v>305</v>
      </c>
      <c r="C191" s="61" t="s">
        <v>527</v>
      </c>
      <c r="D191" s="62"/>
    </row>
    <row r="192" spans="2:4">
      <c r="B192" s="60" t="s">
        <v>305</v>
      </c>
      <c r="C192" s="61" t="s">
        <v>528</v>
      </c>
      <c r="D192" s="62"/>
    </row>
    <row r="193" spans="2:4">
      <c r="B193" s="60" t="s">
        <v>305</v>
      </c>
      <c r="C193" s="61" t="s">
        <v>529</v>
      </c>
      <c r="D193" s="62"/>
    </row>
    <row r="194" spans="2:4">
      <c r="B194" s="60" t="s">
        <v>305</v>
      </c>
      <c r="C194" s="61" t="s">
        <v>530</v>
      </c>
      <c r="D194" s="62"/>
    </row>
    <row r="195" spans="2:4">
      <c r="B195" s="60" t="s">
        <v>305</v>
      </c>
      <c r="C195" s="61" t="s">
        <v>531</v>
      </c>
      <c r="D195" s="62"/>
    </row>
    <row r="196" spans="2:4">
      <c r="B196" s="60" t="s">
        <v>305</v>
      </c>
      <c r="C196" s="61" t="s">
        <v>532</v>
      </c>
      <c r="D196" s="62"/>
    </row>
    <row r="197" spans="2:4">
      <c r="B197" s="60" t="s">
        <v>305</v>
      </c>
      <c r="C197" s="61" t="s">
        <v>533</v>
      </c>
      <c r="D197" s="62"/>
    </row>
    <row r="198" spans="2:4">
      <c r="B198" s="60" t="s">
        <v>305</v>
      </c>
      <c r="C198" s="61" t="s">
        <v>534</v>
      </c>
      <c r="D198" s="62"/>
    </row>
    <row r="199" spans="2:4">
      <c r="B199" s="60" t="s">
        <v>305</v>
      </c>
      <c r="C199" s="61" t="s">
        <v>535</v>
      </c>
      <c r="D199" s="62"/>
    </row>
    <row r="200" spans="2:4">
      <c r="B200" s="60" t="s">
        <v>305</v>
      </c>
      <c r="C200" s="61" t="s">
        <v>536</v>
      </c>
      <c r="D200" s="62"/>
    </row>
    <row r="201" spans="2:4">
      <c r="B201" s="60" t="s">
        <v>305</v>
      </c>
      <c r="C201" s="61" t="s">
        <v>395</v>
      </c>
      <c r="D201" s="62"/>
    </row>
    <row r="202" spans="2:4">
      <c r="B202" s="60" t="s">
        <v>305</v>
      </c>
      <c r="C202" s="61" t="s">
        <v>396</v>
      </c>
      <c r="D202" s="62"/>
    </row>
    <row r="203" spans="2:4">
      <c r="B203" s="60" t="s">
        <v>305</v>
      </c>
      <c r="C203" s="61" t="s">
        <v>537</v>
      </c>
      <c r="D203" s="62"/>
    </row>
    <row r="204" spans="2:4">
      <c r="B204" s="60" t="s">
        <v>305</v>
      </c>
      <c r="C204" s="61" t="s">
        <v>538</v>
      </c>
      <c r="D204" s="62"/>
    </row>
    <row r="205" spans="2:4">
      <c r="B205" s="60" t="s">
        <v>305</v>
      </c>
      <c r="C205" s="61" t="s">
        <v>539</v>
      </c>
      <c r="D205" s="62"/>
    </row>
    <row r="206" spans="2:4">
      <c r="B206" s="60" t="s">
        <v>305</v>
      </c>
      <c r="C206" s="61" t="s">
        <v>540</v>
      </c>
      <c r="D206" s="62"/>
    </row>
    <row r="207" spans="2:4">
      <c r="B207" s="60" t="s">
        <v>305</v>
      </c>
      <c r="C207" s="61" t="s">
        <v>541</v>
      </c>
      <c r="D207" s="62"/>
    </row>
    <row r="208" spans="2:4">
      <c r="B208" s="60" t="s">
        <v>305</v>
      </c>
      <c r="C208" s="61" t="s">
        <v>542</v>
      </c>
      <c r="D208" s="62"/>
    </row>
    <row r="209" spans="2:4">
      <c r="B209" s="60" t="s">
        <v>305</v>
      </c>
      <c r="C209" s="61" t="s">
        <v>543</v>
      </c>
      <c r="D209" s="62"/>
    </row>
    <row r="210" spans="2:4">
      <c r="B210" s="60" t="s">
        <v>305</v>
      </c>
      <c r="C210" s="61" t="s">
        <v>544</v>
      </c>
      <c r="D210" s="62"/>
    </row>
    <row r="211" spans="2:4">
      <c r="B211" s="60" t="s">
        <v>305</v>
      </c>
      <c r="C211" s="61" t="s">
        <v>545</v>
      </c>
      <c r="D211" s="62"/>
    </row>
    <row r="212" spans="2:4">
      <c r="B212" s="60" t="s">
        <v>305</v>
      </c>
      <c r="C212" s="61" t="s">
        <v>546</v>
      </c>
      <c r="D212" s="62"/>
    </row>
    <row r="213" spans="2:4">
      <c r="B213" s="60" t="s">
        <v>305</v>
      </c>
      <c r="C213" s="61" t="s">
        <v>520</v>
      </c>
      <c r="D213" s="62"/>
    </row>
    <row r="214" spans="2:4">
      <c r="B214" s="60" t="s">
        <v>305</v>
      </c>
      <c r="C214" s="61" t="s">
        <v>521</v>
      </c>
      <c r="D214" s="62"/>
    </row>
    <row r="215" spans="2:4">
      <c r="B215" s="60" t="s">
        <v>305</v>
      </c>
      <c r="C215" s="61" t="s">
        <v>522</v>
      </c>
      <c r="D215" s="62"/>
    </row>
    <row r="216" spans="2:4">
      <c r="B216" s="60" t="s">
        <v>305</v>
      </c>
      <c r="C216" s="61" t="s">
        <v>523</v>
      </c>
      <c r="D216" s="62"/>
    </row>
    <row r="217" spans="2:4">
      <c r="B217" s="60" t="s">
        <v>305</v>
      </c>
      <c r="C217" s="61" t="s">
        <v>524</v>
      </c>
      <c r="D217" s="62"/>
    </row>
    <row r="218" spans="2:4">
      <c r="B218" s="60" t="s">
        <v>305</v>
      </c>
      <c r="C218" s="61" t="s">
        <v>525</v>
      </c>
      <c r="D218" s="62"/>
    </row>
    <row r="219" spans="2:4">
      <c r="B219" s="60" t="s">
        <v>305</v>
      </c>
      <c r="C219" s="61" t="s">
        <v>547</v>
      </c>
      <c r="D219" s="62"/>
    </row>
    <row r="220" spans="2:4">
      <c r="B220" s="60" t="s">
        <v>305</v>
      </c>
      <c r="C220" s="61" t="s">
        <v>548</v>
      </c>
      <c r="D220" s="62"/>
    </row>
    <row r="221" spans="2:4">
      <c r="B221" s="60" t="s">
        <v>305</v>
      </c>
      <c r="C221" s="61" t="s">
        <v>549</v>
      </c>
      <c r="D221" s="62"/>
    </row>
    <row r="222" spans="2:4">
      <c r="B222" s="60" t="s">
        <v>305</v>
      </c>
      <c r="C222" s="61" t="s">
        <v>550</v>
      </c>
      <c r="D222" s="62"/>
    </row>
    <row r="223" spans="2:4">
      <c r="B223" s="60" t="s">
        <v>305</v>
      </c>
      <c r="C223" s="61" t="s">
        <v>551</v>
      </c>
      <c r="D223" s="62"/>
    </row>
    <row r="224" spans="2:4">
      <c r="B224" s="60" t="s">
        <v>306</v>
      </c>
      <c r="C224" s="61" t="s">
        <v>307</v>
      </c>
      <c r="D224" s="62"/>
    </row>
    <row r="225" spans="2:4">
      <c r="B225" s="60" t="s">
        <v>306</v>
      </c>
      <c r="C225" s="61" t="s">
        <v>308</v>
      </c>
      <c r="D225" s="62"/>
    </row>
    <row r="226" spans="2:4" ht="15" thickBot="1">
      <c r="B226" s="68" t="s">
        <v>306</v>
      </c>
      <c r="C226" s="66" t="s">
        <v>309</v>
      </c>
      <c r="D226" s="67"/>
    </row>
  </sheetData>
  <mergeCells count="1"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D9297-8716-41A6-B251-D39D0460133C}">
  <sheetPr codeName="Feuil3"/>
  <dimension ref="B1:H24"/>
  <sheetViews>
    <sheetView workbookViewId="0">
      <selection activeCell="D28" sqref="D28"/>
    </sheetView>
  </sheetViews>
  <sheetFormatPr baseColWidth="10" defaultRowHeight="14.4"/>
  <cols>
    <col min="2" max="2" width="15.109375" customWidth="1"/>
    <col min="3" max="3" width="12" customWidth="1"/>
    <col min="4" max="4" width="15" customWidth="1"/>
    <col min="5" max="5" width="33" customWidth="1"/>
    <col min="6" max="6" width="16" customWidth="1"/>
    <col min="8" max="8" width="14.33203125" customWidth="1"/>
  </cols>
  <sheetData>
    <row r="1" spans="2:8" ht="15">
      <c r="B1" s="1" t="s">
        <v>192</v>
      </c>
    </row>
    <row r="3" spans="2:8">
      <c r="B3" s="2"/>
      <c r="C3" s="2"/>
      <c r="D3" s="2"/>
      <c r="E3" s="2"/>
      <c r="F3" s="2"/>
      <c r="G3" s="2"/>
      <c r="H3" s="2"/>
    </row>
    <row r="4" spans="2:8" ht="15" customHeight="1" thickBot="1">
      <c r="B4" s="3" t="s">
        <v>235</v>
      </c>
      <c r="C4" s="3" t="s">
        <v>236</v>
      </c>
      <c r="D4" s="3" t="s">
        <v>237</v>
      </c>
      <c r="E4" s="3" t="s">
        <v>238</v>
      </c>
      <c r="F4" s="3" t="s">
        <v>239</v>
      </c>
      <c r="G4" s="3" t="s">
        <v>241</v>
      </c>
      <c r="H4" s="3" t="s">
        <v>240</v>
      </c>
    </row>
    <row r="5" spans="2:8" ht="15" customHeight="1" thickBot="1">
      <c r="B5" s="4">
        <v>43101</v>
      </c>
      <c r="C5" s="5"/>
      <c r="D5" s="5" t="s">
        <v>193</v>
      </c>
      <c r="E5" s="5" t="s">
        <v>194</v>
      </c>
      <c r="F5" s="5" t="s">
        <v>52</v>
      </c>
      <c r="G5" s="5"/>
      <c r="H5" s="5" t="s">
        <v>195</v>
      </c>
    </row>
    <row r="6" spans="2:8" ht="15" customHeight="1" thickBot="1">
      <c r="B6" s="4">
        <v>43313</v>
      </c>
      <c r="C6" s="4">
        <v>44774</v>
      </c>
      <c r="D6" s="5" t="s">
        <v>196</v>
      </c>
      <c r="E6" s="5" t="s">
        <v>197</v>
      </c>
      <c r="F6" s="5" t="s">
        <v>169</v>
      </c>
      <c r="G6" s="5"/>
      <c r="H6" s="5" t="s">
        <v>198</v>
      </c>
    </row>
    <row r="7" spans="2:8" ht="15" customHeight="1" thickBot="1">
      <c r="B7" s="4">
        <v>43845</v>
      </c>
      <c r="C7" s="4">
        <v>45672</v>
      </c>
      <c r="D7" s="5" t="s">
        <v>199</v>
      </c>
      <c r="E7" s="5" t="s">
        <v>200</v>
      </c>
      <c r="F7" s="5" t="s">
        <v>101</v>
      </c>
      <c r="G7" s="5"/>
      <c r="H7" s="5" t="s">
        <v>198</v>
      </c>
    </row>
    <row r="8" spans="2:8" ht="15" customHeight="1" thickBot="1">
      <c r="B8" s="4">
        <v>44044</v>
      </c>
      <c r="C8" s="4">
        <v>45870</v>
      </c>
      <c r="D8" s="5" t="s">
        <v>201</v>
      </c>
      <c r="E8" s="5" t="s">
        <v>202</v>
      </c>
      <c r="F8" s="5" t="s">
        <v>6</v>
      </c>
      <c r="G8" s="5"/>
      <c r="H8" s="5" t="s">
        <v>195</v>
      </c>
    </row>
    <row r="9" spans="2:8" ht="15" customHeight="1" thickBot="1">
      <c r="B9" s="4">
        <v>44160</v>
      </c>
      <c r="C9" s="4">
        <v>45291</v>
      </c>
      <c r="D9" s="5" t="s">
        <v>203</v>
      </c>
      <c r="E9" s="5" t="s">
        <v>204</v>
      </c>
      <c r="F9" s="5" t="s">
        <v>136</v>
      </c>
      <c r="G9" s="5"/>
      <c r="H9" s="5" t="s">
        <v>198</v>
      </c>
    </row>
    <row r="10" spans="2:8" ht="15" customHeight="1" thickBot="1">
      <c r="B10" s="4">
        <v>44197</v>
      </c>
      <c r="C10" s="4">
        <v>44227</v>
      </c>
      <c r="D10" s="5" t="s">
        <v>205</v>
      </c>
      <c r="E10" s="5" t="s">
        <v>206</v>
      </c>
      <c r="F10" s="5" t="s">
        <v>78</v>
      </c>
      <c r="G10" s="5"/>
      <c r="H10" s="5" t="s">
        <v>198</v>
      </c>
    </row>
    <row r="11" spans="2:8" ht="15" customHeight="1" thickBot="1">
      <c r="B11" s="4">
        <v>44225</v>
      </c>
      <c r="C11" s="4">
        <v>44955</v>
      </c>
      <c r="D11" s="5" t="s">
        <v>207</v>
      </c>
      <c r="E11" s="5" t="s">
        <v>208</v>
      </c>
      <c r="F11" s="5" t="s">
        <v>50</v>
      </c>
      <c r="G11" s="5"/>
      <c r="H11" s="5" t="s">
        <v>198</v>
      </c>
    </row>
    <row r="12" spans="2:8" ht="15" customHeight="1" thickBot="1">
      <c r="B12" s="4">
        <v>44225</v>
      </c>
      <c r="C12" s="4">
        <v>44955</v>
      </c>
      <c r="D12" s="5" t="s">
        <v>209</v>
      </c>
      <c r="E12" s="5" t="s">
        <v>210</v>
      </c>
      <c r="F12" s="5" t="s">
        <v>50</v>
      </c>
      <c r="G12" s="5"/>
      <c r="H12" s="5" t="s">
        <v>198</v>
      </c>
    </row>
    <row r="13" spans="2:8" ht="15" customHeight="1" thickBot="1">
      <c r="B13" s="4">
        <v>44228</v>
      </c>
      <c r="C13" s="4">
        <v>44958</v>
      </c>
      <c r="D13" s="5" t="s">
        <v>211</v>
      </c>
      <c r="E13" s="5" t="s">
        <v>212</v>
      </c>
      <c r="F13" s="5" t="s">
        <v>36</v>
      </c>
      <c r="G13" s="5"/>
      <c r="H13" s="5" t="s">
        <v>198</v>
      </c>
    </row>
    <row r="14" spans="2:8" ht="15" customHeight="1" thickBot="1">
      <c r="B14" s="4">
        <v>44447</v>
      </c>
      <c r="C14" s="4">
        <v>45900</v>
      </c>
      <c r="D14" s="5" t="s">
        <v>213</v>
      </c>
      <c r="E14" s="5" t="s">
        <v>214</v>
      </c>
      <c r="F14" s="5" t="s">
        <v>101</v>
      </c>
      <c r="G14" s="5"/>
      <c r="H14" s="5" t="s">
        <v>198</v>
      </c>
    </row>
    <row r="15" spans="2:8" ht="15" customHeight="1" thickBot="1">
      <c r="B15" s="4">
        <v>44470</v>
      </c>
      <c r="C15" s="4">
        <v>44835</v>
      </c>
      <c r="D15" s="5" t="s">
        <v>215</v>
      </c>
      <c r="E15" s="5" t="s">
        <v>216</v>
      </c>
      <c r="F15" s="5" t="s">
        <v>28</v>
      </c>
      <c r="G15" s="5"/>
      <c r="H15" s="5" t="s">
        <v>198</v>
      </c>
    </row>
    <row r="16" spans="2:8" ht="15" customHeight="1" thickBot="1">
      <c r="B16" s="4">
        <v>44470</v>
      </c>
      <c r="C16" s="4">
        <v>44835</v>
      </c>
      <c r="D16" s="5" t="s">
        <v>217</v>
      </c>
      <c r="E16" s="5" t="s">
        <v>218</v>
      </c>
      <c r="F16" s="5" t="s">
        <v>28</v>
      </c>
      <c r="G16" s="5"/>
      <c r="H16" s="5" t="s">
        <v>198</v>
      </c>
    </row>
    <row r="17" spans="2:8" ht="15" customHeight="1" thickBot="1">
      <c r="B17" s="4">
        <v>44501</v>
      </c>
      <c r="C17" s="4">
        <v>44866</v>
      </c>
      <c r="D17" s="5" t="s">
        <v>219</v>
      </c>
      <c r="E17" s="5" t="s">
        <v>220</v>
      </c>
      <c r="F17" s="5" t="s">
        <v>20</v>
      </c>
      <c r="G17" s="5"/>
      <c r="H17" s="5" t="s">
        <v>198</v>
      </c>
    </row>
    <row r="18" spans="2:8" ht="15" customHeight="1" thickBot="1">
      <c r="B18" s="4">
        <v>44501</v>
      </c>
      <c r="C18" s="4">
        <v>44866</v>
      </c>
      <c r="D18" s="5" t="s">
        <v>221</v>
      </c>
      <c r="E18" s="5" t="s">
        <v>222</v>
      </c>
      <c r="F18" s="5" t="s">
        <v>20</v>
      </c>
      <c r="G18" s="5"/>
      <c r="H18" s="5" t="s">
        <v>198</v>
      </c>
    </row>
    <row r="19" spans="2:8" ht="15" customHeight="1" thickBot="1">
      <c r="B19" s="4">
        <v>44501</v>
      </c>
      <c r="C19" s="4">
        <v>44866</v>
      </c>
      <c r="D19" s="5" t="s">
        <v>223</v>
      </c>
      <c r="E19" s="5" t="s">
        <v>224</v>
      </c>
      <c r="F19" s="5" t="s">
        <v>20</v>
      </c>
      <c r="G19" s="5"/>
      <c r="H19" s="5" t="s">
        <v>198</v>
      </c>
    </row>
    <row r="20" spans="2:8" ht="15" customHeight="1" thickBot="1">
      <c r="B20" s="4">
        <v>44501</v>
      </c>
      <c r="C20" s="4">
        <v>44866</v>
      </c>
      <c r="D20" s="5" t="s">
        <v>225</v>
      </c>
      <c r="E20" s="5" t="s">
        <v>226</v>
      </c>
      <c r="F20" s="5" t="s">
        <v>20</v>
      </c>
      <c r="G20" s="5"/>
      <c r="H20" s="5" t="s">
        <v>198</v>
      </c>
    </row>
    <row r="21" spans="2:8" ht="15" customHeight="1" thickBot="1">
      <c r="B21" s="4">
        <v>44562</v>
      </c>
      <c r="C21" s="4">
        <v>44927</v>
      </c>
      <c r="D21" s="5" t="s">
        <v>227</v>
      </c>
      <c r="E21" s="5" t="s">
        <v>228</v>
      </c>
      <c r="F21" s="5" t="s">
        <v>187</v>
      </c>
      <c r="G21" s="5"/>
      <c r="H21" s="5" t="s">
        <v>198</v>
      </c>
    </row>
    <row r="22" spans="2:8" ht="15" customHeight="1" thickBot="1">
      <c r="B22" s="4">
        <v>44562</v>
      </c>
      <c r="C22" s="4">
        <v>44978</v>
      </c>
      <c r="D22" s="5" t="s">
        <v>229</v>
      </c>
      <c r="E22" s="5" t="s">
        <v>230</v>
      </c>
      <c r="F22" s="5" t="s">
        <v>20</v>
      </c>
      <c r="G22" s="5"/>
      <c r="H22" s="5" t="s">
        <v>198</v>
      </c>
    </row>
    <row r="23" spans="2:8" ht="15" customHeight="1" thickBot="1">
      <c r="B23" s="4">
        <v>44586</v>
      </c>
      <c r="C23" s="4">
        <v>46413</v>
      </c>
      <c r="D23" s="5" t="s">
        <v>231</v>
      </c>
      <c r="E23" s="5" t="s">
        <v>232</v>
      </c>
      <c r="F23" s="5" t="s">
        <v>20</v>
      </c>
      <c r="G23" s="5"/>
      <c r="H23" s="5" t="s">
        <v>198</v>
      </c>
    </row>
    <row r="24" spans="2:8" ht="15" customHeight="1">
      <c r="B24" s="4">
        <v>44621</v>
      </c>
      <c r="C24" s="4">
        <v>45009</v>
      </c>
      <c r="D24" s="5" t="s">
        <v>233</v>
      </c>
      <c r="E24" s="5" t="s">
        <v>234</v>
      </c>
      <c r="F24" s="5" t="s">
        <v>47</v>
      </c>
      <c r="G24" s="5"/>
      <c r="H24" s="5" t="s">
        <v>198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66575-1E33-4523-8A82-34E20AC0BBFD}">
  <sheetPr codeName="Feuil1"/>
  <dimension ref="B2:R185"/>
  <sheetViews>
    <sheetView topLeftCell="C160" workbookViewId="0">
      <selection activeCell="D186" sqref="D186"/>
    </sheetView>
  </sheetViews>
  <sheetFormatPr baseColWidth="10" defaultRowHeight="14.4"/>
  <cols>
    <col min="1" max="1" width="4" customWidth="1"/>
    <col min="2" max="2" width="25.109375" style="21" customWidth="1"/>
    <col min="3" max="3" width="58.33203125" style="21" customWidth="1"/>
    <col min="4" max="4" width="24.6640625" customWidth="1"/>
    <col min="5" max="5" width="11.5546875" style="6"/>
    <col min="6" max="6" width="15.33203125" style="104" bestFit="1" customWidth="1"/>
    <col min="7" max="11" width="11.5546875" style="6"/>
    <col min="12" max="12" width="13" style="6" customWidth="1"/>
    <col min="13" max="13" width="11.5546875" style="6"/>
    <col min="14" max="14" width="12.6640625" style="6" customWidth="1"/>
    <col min="15" max="15" width="12.33203125" style="6" customWidth="1"/>
    <col min="16" max="18" width="11.5546875" style="6"/>
  </cols>
  <sheetData>
    <row r="2" spans="2:17">
      <c r="B2" s="99" t="s">
        <v>369</v>
      </c>
      <c r="C2" s="99" t="s">
        <v>242</v>
      </c>
      <c r="D2" s="99" t="s">
        <v>378</v>
      </c>
      <c r="E2" s="99" t="s">
        <v>377</v>
      </c>
      <c r="F2" s="99">
        <v>1</v>
      </c>
      <c r="G2" s="99">
        <v>2</v>
      </c>
      <c r="H2" s="99">
        <v>3</v>
      </c>
      <c r="I2" s="99">
        <v>4</v>
      </c>
      <c r="J2" s="99">
        <v>5</v>
      </c>
      <c r="K2" s="99">
        <v>6</v>
      </c>
      <c r="L2" s="99">
        <v>7</v>
      </c>
      <c r="M2" s="99">
        <v>8</v>
      </c>
      <c r="N2" s="99">
        <v>9</v>
      </c>
      <c r="O2" s="99">
        <v>10</v>
      </c>
      <c r="P2" s="99">
        <v>11</v>
      </c>
      <c r="Q2" s="99">
        <v>12</v>
      </c>
    </row>
    <row r="3" spans="2:17">
      <c r="B3" s="98" t="str" cm="1">
        <f t="array" ref="B3:B16">_xlfn.UNIQUE(Equipement!B3:B226)</f>
        <v>STRUCTURE</v>
      </c>
      <c r="C3" s="98" t="str" cm="1">
        <f t="array" ref="C3:C184">_xlfn.UNIQUE(Equipement!C3:C226)</f>
        <v>ENSEMBLE AIR COMPRIME</v>
      </c>
      <c r="D3" s="105"/>
      <c r="E3" s="119">
        <f>SUMIF(ARCHIVE!$I$2:$I$993,'Analyse depense'!C3,ARCHIVE!$K$2:$K$993)</f>
        <v>0</v>
      </c>
      <c r="F3" s="108">
        <f>SUMIFS(ARCHIVE!$K$2:$K$993,ARCHIVE!$I$2:$I$993,'Analyse depense'!C3,ARCHIVE!$L$2:$L$993,'Analyse depense'!$F$2)</f>
        <v>0</v>
      </c>
      <c r="G3" s="108">
        <f>SUMIFS(ARCHIVE!$K$2:$K$993,ARCHIVE!$I$2:$I$993,'Analyse depense'!C3,ARCHIVE!$L$2:$L$993,'Analyse depense'!$G$2)</f>
        <v>0</v>
      </c>
      <c r="H3" s="108">
        <f>SUMIFS(ARCHIVE!$K$2:$K$993,ARCHIVE!$I$2:$I$993,'Analyse depense'!C3,ARCHIVE!$L$2:$L$993,'Analyse depense'!$H$2)</f>
        <v>0</v>
      </c>
      <c r="I3" s="108">
        <f>SUMIFS(ARCHIVE!$K$2:$K$993,ARCHIVE!$I$2:$I$993,'Analyse depense'!C3,ARCHIVE!$L$2:$L$993,'Analyse depense'!$I$2)</f>
        <v>0</v>
      </c>
      <c r="J3" s="108">
        <f>SUMIFS(ARCHIVE!$K$2:$K$993,ARCHIVE!$I$2:$I$993,'Analyse depense'!C3,ARCHIVE!$L$2:$L$993,'Analyse depense'!$J$2)</f>
        <v>0</v>
      </c>
      <c r="K3" s="108">
        <f>SUMIFS(ARCHIVE!$K$2:$K$993,ARCHIVE!$I$2:$I$993,'Analyse depense'!C3,ARCHIVE!$L$2:$L$993,'Analyse depense'!$K$2)</f>
        <v>0</v>
      </c>
      <c r="L3" s="108">
        <f>SUMIFS(ARCHIVE!$K$2:$K$993,ARCHIVE!$I$2:$I$993,'Analyse depense'!C3,ARCHIVE!$L$2:$L$993,'Analyse depense'!$L$2)</f>
        <v>0</v>
      </c>
      <c r="M3" s="108">
        <f>SUMIFS(ARCHIVE!$K$2:$K$993,ARCHIVE!$I$2:$I$993,'Analyse depense'!C3,ARCHIVE!$L$2:$L$993,'Analyse depense'!$M$2)</f>
        <v>0</v>
      </c>
      <c r="N3" s="108">
        <f>SUMIFS(ARCHIVE!$K$2:$K$993,ARCHIVE!$I$2:$I$993,'Analyse depense'!C3,ARCHIVE!$L$2:$L$993,'Analyse depense'!$N$2)</f>
        <v>0</v>
      </c>
      <c r="O3" s="108">
        <f>SUMIFS(ARCHIVE!$K$2:$K$993,ARCHIVE!$I$2:$I$993,'Analyse depense'!C3,ARCHIVE!$L$2:$L$993,'Analyse depense'!$O$2)</f>
        <v>0</v>
      </c>
      <c r="P3" s="108">
        <f>SUMIFS(ARCHIVE!$K$2:$K$993,ARCHIVE!$I$2:$I$993,'Analyse depense'!C3,ARCHIVE!$L$2:$L$993,'Analyse depense'!$P$2)</f>
        <v>0</v>
      </c>
      <c r="Q3" s="108">
        <f>SUMIFS(ARCHIVE!$K$2:$K$993,ARCHIVE!$I$2:$I$993,'Analyse depense'!C3,ARCHIVE!$L$2:$L$993,'Analyse depense'!$Q$2)</f>
        <v>0</v>
      </c>
    </row>
    <row r="4" spans="2:17">
      <c r="B4" s="98" t="str">
        <v>COMMANDE NUMERIQUE</v>
      </c>
      <c r="C4" s="98" t="str">
        <v>COMPRESSEUR DU HAUT BOGE VARIABLE</v>
      </c>
      <c r="D4" s="106"/>
      <c r="E4" s="119">
        <f>SUMIF(ARCHIVE!$I$2:$I$993,'Analyse depense'!C4,ARCHIVE!$K$2:$K$993)</f>
        <v>2600</v>
      </c>
      <c r="F4" s="108">
        <f>SUMIFS(ARCHIVE!$K$2:$K$993,ARCHIVE!$I$2:$I$993,'Analyse depense'!C4,ARCHIVE!$L$2:$L$993,'Analyse depense'!$F$2)</f>
        <v>0</v>
      </c>
      <c r="G4" s="108">
        <f>SUMIFS(ARCHIVE!$K$2:$K$993,ARCHIVE!$I$2:$I$993,'Analyse depense'!C4,ARCHIVE!$L$2:$L$993,'Analyse depense'!$G$2)</f>
        <v>100</v>
      </c>
      <c r="H4" s="108">
        <f>SUMIFS(ARCHIVE!$K$2:$K$993,ARCHIVE!$I$2:$I$993,'Analyse depense'!C4,ARCHIVE!$L$2:$L$993,'Analyse depense'!$H$2)</f>
        <v>0</v>
      </c>
      <c r="I4" s="108">
        <f>SUMIFS(ARCHIVE!$K$2:$K$993,ARCHIVE!$I$2:$I$993,'Analyse depense'!C4,ARCHIVE!$L$2:$L$993,'Analyse depense'!$I$2)</f>
        <v>2500</v>
      </c>
      <c r="J4" s="108">
        <f>SUMIFS(ARCHIVE!$K$2:$K$993,ARCHIVE!$I$2:$I$993,'Analyse depense'!C4,ARCHIVE!$L$2:$L$993,'Analyse depense'!$J$2)</f>
        <v>0</v>
      </c>
      <c r="K4" s="108">
        <f>SUMIFS(ARCHIVE!$K$2:$K$993,ARCHIVE!$I$2:$I$993,'Analyse depense'!C4,ARCHIVE!$L$2:$L$993,'Analyse depense'!$K$2)</f>
        <v>0</v>
      </c>
      <c r="L4" s="108">
        <f>SUMIFS(ARCHIVE!$K$2:$K$993,ARCHIVE!$I$2:$I$993,'Analyse depense'!C4,ARCHIVE!$L$2:$L$993,'Analyse depense'!$L$2)</f>
        <v>0</v>
      </c>
      <c r="M4" s="108">
        <f>SUMIFS(ARCHIVE!$K$2:$K$993,ARCHIVE!$I$2:$I$993,'Analyse depense'!C4,ARCHIVE!$L$2:$L$993,'Analyse depense'!$M$2)</f>
        <v>0</v>
      </c>
      <c r="N4" s="108">
        <f>SUMIFS(ARCHIVE!$K$2:$K$993,ARCHIVE!$I$2:$I$993,'Analyse depense'!C4,ARCHIVE!$L$2:$L$993,'Analyse depense'!$N$2)</f>
        <v>0</v>
      </c>
      <c r="O4" s="108">
        <f>SUMIFS(ARCHIVE!$K$2:$K$993,ARCHIVE!$I$2:$I$993,'Analyse depense'!C4,ARCHIVE!$L$2:$L$993,'Analyse depense'!$O$2)</f>
        <v>0</v>
      </c>
      <c r="P4" s="108">
        <f>SUMIFS(ARCHIVE!$K$2:$K$993,ARCHIVE!$I$2:$I$993,'Analyse depense'!C4,ARCHIVE!$L$2:$L$993,'Analyse depense'!$P$2)</f>
        <v>0</v>
      </c>
      <c r="Q4" s="108">
        <f>SUMIFS(ARCHIVE!$K$2:$K$993,ARCHIVE!$I$2:$I$993,'Analyse depense'!C4,ARCHIVE!$L$2:$L$993,'Analyse depense'!$Q$2)</f>
        <v>0</v>
      </c>
    </row>
    <row r="5" spans="2:17">
      <c r="B5" s="98" t="str">
        <v>ATELIER DEBIT</v>
      </c>
      <c r="C5" s="98" t="str">
        <v>COMPRESSEUR BAS</v>
      </c>
      <c r="D5" s="106"/>
      <c r="E5" s="119">
        <f>SUMIF(ARCHIVE!$I$2:$I$993,'Analyse depense'!C5,ARCHIVE!$K$2:$K$993)</f>
        <v>0</v>
      </c>
      <c r="F5" s="108">
        <f>SUMIFS(ARCHIVE!$K$2:$K$993,ARCHIVE!$I$2:$I$993,'Analyse depense'!C5,ARCHIVE!$L$2:$L$993,'Analyse depense'!$F$2)</f>
        <v>0</v>
      </c>
      <c r="G5" s="108">
        <f>SUMIFS(ARCHIVE!$K$2:$K$993,ARCHIVE!$I$2:$I$993,'Analyse depense'!C5,ARCHIVE!$L$2:$L$993,'Analyse depense'!$G$2)</f>
        <v>0</v>
      </c>
      <c r="H5" s="108">
        <f>SUMIFS(ARCHIVE!$K$2:$K$993,ARCHIVE!$I$2:$I$993,'Analyse depense'!C5,ARCHIVE!$L$2:$L$993,'Analyse depense'!$H$2)</f>
        <v>0</v>
      </c>
      <c r="I5" s="108">
        <f>SUMIFS(ARCHIVE!$K$2:$K$993,ARCHIVE!$I$2:$I$993,'Analyse depense'!C5,ARCHIVE!$L$2:$L$993,'Analyse depense'!$I$2)</f>
        <v>0</v>
      </c>
      <c r="J5" s="108">
        <f>SUMIFS(ARCHIVE!$K$2:$K$993,ARCHIVE!$I$2:$I$993,'Analyse depense'!C5,ARCHIVE!$L$2:$L$993,'Analyse depense'!$J$2)</f>
        <v>0</v>
      </c>
      <c r="K5" s="108">
        <f>SUMIFS(ARCHIVE!$K$2:$K$993,ARCHIVE!$I$2:$I$993,'Analyse depense'!C5,ARCHIVE!$L$2:$L$993,'Analyse depense'!$K$2)</f>
        <v>0</v>
      </c>
      <c r="L5" s="108">
        <f>SUMIFS(ARCHIVE!$K$2:$K$993,ARCHIVE!$I$2:$I$993,'Analyse depense'!C5,ARCHIVE!$L$2:$L$993,'Analyse depense'!$L$2)</f>
        <v>0</v>
      </c>
      <c r="M5" s="108">
        <f>SUMIFS(ARCHIVE!$K$2:$K$993,ARCHIVE!$I$2:$I$993,'Analyse depense'!C5,ARCHIVE!$L$2:$L$993,'Analyse depense'!$M$2)</f>
        <v>0</v>
      </c>
      <c r="N5" s="108">
        <f>SUMIFS(ARCHIVE!$K$2:$K$993,ARCHIVE!$I$2:$I$993,'Analyse depense'!C5,ARCHIVE!$L$2:$L$993,'Analyse depense'!$N$2)</f>
        <v>0</v>
      </c>
      <c r="O5" s="108">
        <f>SUMIFS(ARCHIVE!$K$2:$K$993,ARCHIVE!$I$2:$I$993,'Analyse depense'!C5,ARCHIVE!$L$2:$L$993,'Analyse depense'!$O$2)</f>
        <v>0</v>
      </c>
      <c r="P5" s="108">
        <f>SUMIFS(ARCHIVE!$K$2:$K$993,ARCHIVE!$I$2:$I$993,'Analyse depense'!C5,ARCHIVE!$L$2:$L$993,'Analyse depense'!$P$2)</f>
        <v>0</v>
      </c>
      <c r="Q5" s="108">
        <f>SUMIFS(ARCHIVE!$K$2:$K$993,ARCHIVE!$I$2:$I$993,'Analyse depense'!C5,ARCHIVE!$L$2:$L$993,'Analyse depense'!$Q$2)</f>
        <v>0</v>
      </c>
    </row>
    <row r="6" spans="2:17">
      <c r="B6" s="98" t="str">
        <v>ATELIER EMBALLAGE</v>
      </c>
      <c r="C6" s="98" t="str">
        <v>COMPRESSEUR BOGE PRINCIPAL</v>
      </c>
      <c r="D6" s="106"/>
      <c r="E6" s="119">
        <f>SUMIF(ARCHIVE!$I$2:$I$993,'Analyse depense'!C6,ARCHIVE!$K$2:$K$993)</f>
        <v>0</v>
      </c>
      <c r="F6" s="108">
        <f>SUMIFS(ARCHIVE!$K$2:$K$993,ARCHIVE!$I$2:$I$993,'Analyse depense'!C6,ARCHIVE!$L$2:$L$993,'Analyse depense'!$F$2)</f>
        <v>0</v>
      </c>
      <c r="G6" s="108">
        <f>SUMIFS(ARCHIVE!$K$2:$K$993,ARCHIVE!$I$2:$I$993,'Analyse depense'!C6,ARCHIVE!$L$2:$L$993,'Analyse depense'!$G$2)</f>
        <v>0</v>
      </c>
      <c r="H6" s="108">
        <f>SUMIFS(ARCHIVE!$K$2:$K$993,ARCHIVE!$I$2:$I$993,'Analyse depense'!C6,ARCHIVE!$L$2:$L$993,'Analyse depense'!$H$2)</f>
        <v>0</v>
      </c>
      <c r="I6" s="108">
        <f>SUMIFS(ARCHIVE!$K$2:$K$993,ARCHIVE!$I$2:$I$993,'Analyse depense'!C6,ARCHIVE!$L$2:$L$993,'Analyse depense'!$I$2)</f>
        <v>0</v>
      </c>
      <c r="J6" s="108">
        <f>SUMIFS(ARCHIVE!$K$2:$K$993,ARCHIVE!$I$2:$I$993,'Analyse depense'!C6,ARCHIVE!$L$2:$L$993,'Analyse depense'!$J$2)</f>
        <v>0</v>
      </c>
      <c r="K6" s="108">
        <f>SUMIFS(ARCHIVE!$K$2:$K$993,ARCHIVE!$I$2:$I$993,'Analyse depense'!C6,ARCHIVE!$L$2:$L$993,'Analyse depense'!$K$2)</f>
        <v>0</v>
      </c>
      <c r="L6" s="108">
        <f>SUMIFS(ARCHIVE!$K$2:$K$993,ARCHIVE!$I$2:$I$993,'Analyse depense'!C6,ARCHIVE!$L$2:$L$993,'Analyse depense'!$L$2)</f>
        <v>0</v>
      </c>
      <c r="M6" s="108">
        <f>SUMIFS(ARCHIVE!$K$2:$K$993,ARCHIVE!$I$2:$I$993,'Analyse depense'!C6,ARCHIVE!$L$2:$L$993,'Analyse depense'!$M$2)</f>
        <v>0</v>
      </c>
      <c r="N6" s="108">
        <f>SUMIFS(ARCHIVE!$K$2:$K$993,ARCHIVE!$I$2:$I$993,'Analyse depense'!C6,ARCHIVE!$L$2:$L$993,'Analyse depense'!$N$2)</f>
        <v>0</v>
      </c>
      <c r="O6" s="108">
        <f>SUMIFS(ARCHIVE!$K$2:$K$993,ARCHIVE!$I$2:$I$993,'Analyse depense'!C6,ARCHIVE!$L$2:$L$993,'Analyse depense'!$O$2)</f>
        <v>0</v>
      </c>
      <c r="P6" s="108">
        <f>SUMIFS(ARCHIVE!$K$2:$K$993,ARCHIVE!$I$2:$I$993,'Analyse depense'!C6,ARCHIVE!$L$2:$L$993,'Analyse depense'!$P$2)</f>
        <v>0</v>
      </c>
      <c r="Q6" s="108">
        <f>SUMIFS(ARCHIVE!$K$2:$K$993,ARCHIVE!$I$2:$I$993,'Analyse depense'!C6,ARCHIVE!$L$2:$L$993,'Analyse depense'!$Q$2)</f>
        <v>0</v>
      </c>
    </row>
    <row r="7" spans="2:17">
      <c r="B7" s="98" t="str">
        <v>ATELIER FINITION</v>
      </c>
      <c r="C7" s="98" t="str">
        <v>RESEAUX AIR COMPRIME</v>
      </c>
      <c r="D7" s="106"/>
      <c r="E7" s="119">
        <f>SUMIF(ARCHIVE!$I$2:$I$993,'Analyse depense'!C7,ARCHIVE!$K$2:$K$993)</f>
        <v>0</v>
      </c>
      <c r="F7" s="108">
        <f>SUMIFS(ARCHIVE!$K$2:$K$993,ARCHIVE!$I$2:$I$993,'Analyse depense'!C7,ARCHIVE!$L$2:$L$993,'Analyse depense'!$F$2)</f>
        <v>0</v>
      </c>
      <c r="G7" s="108">
        <f>SUMIFS(ARCHIVE!$K$2:$K$993,ARCHIVE!$I$2:$I$993,'Analyse depense'!C7,ARCHIVE!$L$2:$L$993,'Analyse depense'!$G$2)</f>
        <v>0</v>
      </c>
      <c r="H7" s="108">
        <f>SUMIFS(ARCHIVE!$K$2:$K$993,ARCHIVE!$I$2:$I$993,'Analyse depense'!C7,ARCHIVE!$L$2:$L$993,'Analyse depense'!$H$2)</f>
        <v>0</v>
      </c>
      <c r="I7" s="108">
        <f>SUMIFS(ARCHIVE!$K$2:$K$993,ARCHIVE!$I$2:$I$993,'Analyse depense'!C7,ARCHIVE!$L$2:$L$993,'Analyse depense'!$I$2)</f>
        <v>0</v>
      </c>
      <c r="J7" s="108">
        <f>SUMIFS(ARCHIVE!$K$2:$K$993,ARCHIVE!$I$2:$I$993,'Analyse depense'!C7,ARCHIVE!$L$2:$L$993,'Analyse depense'!$J$2)</f>
        <v>0</v>
      </c>
      <c r="K7" s="108">
        <f>SUMIFS(ARCHIVE!$K$2:$K$993,ARCHIVE!$I$2:$I$993,'Analyse depense'!C7,ARCHIVE!$L$2:$L$993,'Analyse depense'!$K$2)</f>
        <v>0</v>
      </c>
      <c r="L7" s="108">
        <f>SUMIFS(ARCHIVE!$K$2:$K$993,ARCHIVE!$I$2:$I$993,'Analyse depense'!C7,ARCHIVE!$L$2:$L$993,'Analyse depense'!$L$2)</f>
        <v>0</v>
      </c>
      <c r="M7" s="108">
        <f>SUMIFS(ARCHIVE!$K$2:$K$993,ARCHIVE!$I$2:$I$993,'Analyse depense'!C7,ARCHIVE!$L$2:$L$993,'Analyse depense'!$M$2)</f>
        <v>0</v>
      </c>
      <c r="N7" s="108">
        <f>SUMIFS(ARCHIVE!$K$2:$K$993,ARCHIVE!$I$2:$I$993,'Analyse depense'!C7,ARCHIVE!$L$2:$L$993,'Analyse depense'!$N$2)</f>
        <v>0</v>
      </c>
      <c r="O7" s="108">
        <f>SUMIFS(ARCHIVE!$K$2:$K$993,ARCHIVE!$I$2:$I$993,'Analyse depense'!C7,ARCHIVE!$L$2:$L$993,'Analyse depense'!$O$2)</f>
        <v>0</v>
      </c>
      <c r="P7" s="108">
        <f>SUMIFS(ARCHIVE!$K$2:$K$993,ARCHIVE!$I$2:$I$993,'Analyse depense'!C7,ARCHIVE!$L$2:$L$993,'Analyse depense'!$P$2)</f>
        <v>0</v>
      </c>
      <c r="Q7" s="108">
        <f>SUMIFS(ARCHIVE!$K$2:$K$993,ARCHIVE!$I$2:$I$993,'Analyse depense'!C7,ARCHIVE!$L$2:$L$993,'Analyse depense'!$Q$2)</f>
        <v>0</v>
      </c>
    </row>
    <row r="8" spans="2:17">
      <c r="B8" s="98" t="str">
        <v>ATELIER EXPEDITION</v>
      </c>
      <c r="C8" s="98" t="str">
        <v>ENSEMBLE DES AMENAGEMENTS</v>
      </c>
      <c r="D8" s="106"/>
      <c r="E8" s="119">
        <f>SUMIF(ARCHIVE!$I$2:$I$993,'Analyse depense'!C8,ARCHIVE!$K$2:$K$993)</f>
        <v>0</v>
      </c>
      <c r="F8" s="108">
        <f>SUMIFS(ARCHIVE!$K$2:$K$993,ARCHIVE!$I$2:$I$993,'Analyse depense'!C8,ARCHIVE!$L$2:$L$993,'Analyse depense'!$F$2)</f>
        <v>0</v>
      </c>
      <c r="G8" s="108">
        <f>SUMIFS(ARCHIVE!$K$2:$K$993,ARCHIVE!$I$2:$I$993,'Analyse depense'!C8,ARCHIVE!$L$2:$L$993,'Analyse depense'!$G$2)</f>
        <v>0</v>
      </c>
      <c r="H8" s="108">
        <f>SUMIFS(ARCHIVE!$K$2:$K$993,ARCHIVE!$I$2:$I$993,'Analyse depense'!C8,ARCHIVE!$L$2:$L$993,'Analyse depense'!$H$2)</f>
        <v>0</v>
      </c>
      <c r="I8" s="108">
        <f>SUMIFS(ARCHIVE!$K$2:$K$993,ARCHIVE!$I$2:$I$993,'Analyse depense'!C8,ARCHIVE!$L$2:$L$993,'Analyse depense'!$I$2)</f>
        <v>0</v>
      </c>
      <c r="J8" s="108">
        <f>SUMIFS(ARCHIVE!$K$2:$K$993,ARCHIVE!$I$2:$I$993,'Analyse depense'!C8,ARCHIVE!$L$2:$L$993,'Analyse depense'!$J$2)</f>
        <v>0</v>
      </c>
      <c r="K8" s="108">
        <f>SUMIFS(ARCHIVE!$K$2:$K$993,ARCHIVE!$I$2:$I$993,'Analyse depense'!C8,ARCHIVE!$L$2:$L$993,'Analyse depense'!$K$2)</f>
        <v>0</v>
      </c>
      <c r="L8" s="108">
        <f>SUMIFS(ARCHIVE!$K$2:$K$993,ARCHIVE!$I$2:$I$993,'Analyse depense'!C8,ARCHIVE!$L$2:$L$993,'Analyse depense'!$L$2)</f>
        <v>0</v>
      </c>
      <c r="M8" s="108">
        <f>SUMIFS(ARCHIVE!$K$2:$K$993,ARCHIVE!$I$2:$I$993,'Analyse depense'!C8,ARCHIVE!$L$2:$L$993,'Analyse depense'!$M$2)</f>
        <v>0</v>
      </c>
      <c r="N8" s="108">
        <f>SUMIFS(ARCHIVE!$K$2:$K$993,ARCHIVE!$I$2:$I$993,'Analyse depense'!C8,ARCHIVE!$L$2:$L$993,'Analyse depense'!$N$2)</f>
        <v>0</v>
      </c>
      <c r="O8" s="108">
        <f>SUMIFS(ARCHIVE!$K$2:$K$993,ARCHIVE!$I$2:$I$993,'Analyse depense'!C8,ARCHIVE!$L$2:$L$993,'Analyse depense'!$O$2)</f>
        <v>0</v>
      </c>
      <c r="P8" s="108">
        <f>SUMIFS(ARCHIVE!$K$2:$K$993,ARCHIVE!$I$2:$I$993,'Analyse depense'!C8,ARCHIVE!$L$2:$L$993,'Analyse depense'!$P$2)</f>
        <v>0</v>
      </c>
      <c r="Q8" s="108">
        <f>SUMIFS(ARCHIVE!$K$2:$K$993,ARCHIVE!$I$2:$I$993,'Analyse depense'!C8,ARCHIVE!$L$2:$L$993,'Analyse depense'!$Q$2)</f>
        <v>0</v>
      </c>
    </row>
    <row r="9" spans="2:17">
      <c r="B9" s="98" t="str">
        <v>ATELIER MONTAGE</v>
      </c>
      <c r="C9" s="98" t="str">
        <v>ENSEMBLE DES ASPIRATIONS</v>
      </c>
      <c r="D9" s="106"/>
      <c r="E9" s="119">
        <f>SUMIF(ARCHIVE!$I$2:$I$993,'Analyse depense'!C9,ARCHIVE!$K$2:$K$993)</f>
        <v>0</v>
      </c>
      <c r="F9" s="108">
        <f>SUMIFS(ARCHIVE!$K$2:$K$993,ARCHIVE!$I$2:$I$993,'Analyse depense'!C9,ARCHIVE!$L$2:$L$993,'Analyse depense'!$F$2)</f>
        <v>0</v>
      </c>
      <c r="G9" s="108">
        <f>SUMIFS(ARCHIVE!$K$2:$K$993,ARCHIVE!$I$2:$I$993,'Analyse depense'!C9,ARCHIVE!$L$2:$L$993,'Analyse depense'!$G$2)</f>
        <v>0</v>
      </c>
      <c r="H9" s="108">
        <f>SUMIFS(ARCHIVE!$K$2:$K$993,ARCHIVE!$I$2:$I$993,'Analyse depense'!C9,ARCHIVE!$L$2:$L$993,'Analyse depense'!$H$2)</f>
        <v>0</v>
      </c>
      <c r="I9" s="108">
        <f>SUMIFS(ARCHIVE!$K$2:$K$993,ARCHIVE!$I$2:$I$993,'Analyse depense'!C9,ARCHIVE!$L$2:$L$993,'Analyse depense'!$I$2)</f>
        <v>0</v>
      </c>
      <c r="J9" s="108">
        <f>SUMIFS(ARCHIVE!$K$2:$K$993,ARCHIVE!$I$2:$I$993,'Analyse depense'!C9,ARCHIVE!$L$2:$L$993,'Analyse depense'!$J$2)</f>
        <v>0</v>
      </c>
      <c r="K9" s="108">
        <f>SUMIFS(ARCHIVE!$K$2:$K$993,ARCHIVE!$I$2:$I$993,'Analyse depense'!C9,ARCHIVE!$L$2:$L$993,'Analyse depense'!$K$2)</f>
        <v>0</v>
      </c>
      <c r="L9" s="108">
        <f>SUMIFS(ARCHIVE!$K$2:$K$993,ARCHIVE!$I$2:$I$993,'Analyse depense'!C9,ARCHIVE!$L$2:$L$993,'Analyse depense'!$L$2)</f>
        <v>0</v>
      </c>
      <c r="M9" s="108">
        <f>SUMIFS(ARCHIVE!$K$2:$K$993,ARCHIVE!$I$2:$I$993,'Analyse depense'!C9,ARCHIVE!$L$2:$L$993,'Analyse depense'!$M$2)</f>
        <v>0</v>
      </c>
      <c r="N9" s="108">
        <f>SUMIFS(ARCHIVE!$K$2:$K$993,ARCHIVE!$I$2:$I$993,'Analyse depense'!C9,ARCHIVE!$L$2:$L$993,'Analyse depense'!$N$2)</f>
        <v>0</v>
      </c>
      <c r="O9" s="108">
        <f>SUMIFS(ARCHIVE!$K$2:$K$993,ARCHIVE!$I$2:$I$993,'Analyse depense'!C9,ARCHIVE!$L$2:$L$993,'Analyse depense'!$O$2)</f>
        <v>0</v>
      </c>
      <c r="P9" s="108">
        <f>SUMIFS(ARCHIVE!$K$2:$K$993,ARCHIVE!$I$2:$I$993,'Analyse depense'!C9,ARCHIVE!$L$2:$L$993,'Analyse depense'!$P$2)</f>
        <v>0</v>
      </c>
      <c r="Q9" s="108">
        <f>SUMIFS(ARCHIVE!$K$2:$K$993,ARCHIVE!$I$2:$I$993,'Analyse depense'!C9,ARCHIVE!$L$2:$L$993,'Analyse depense'!$Q$2)</f>
        <v>0</v>
      </c>
    </row>
    <row r="10" spans="2:17">
      <c r="B10" s="98" t="str">
        <v>ATELIER PREPA BOIS</v>
      </c>
      <c r="C10" s="98" t="str">
        <v>ENSEMBLE DES CVC</v>
      </c>
      <c r="D10" s="106"/>
      <c r="E10" s="119">
        <f>SUMIF(ARCHIVE!$I$2:$I$993,'Analyse depense'!C10,ARCHIVE!$K$2:$K$993)</f>
        <v>0</v>
      </c>
      <c r="F10" s="108">
        <f>SUMIFS(ARCHIVE!$K$2:$K$993,ARCHIVE!$I$2:$I$993,'Analyse depense'!C10,ARCHIVE!$L$2:$L$993,'Analyse depense'!$F$2)</f>
        <v>0</v>
      </c>
      <c r="G10" s="108">
        <f>SUMIFS(ARCHIVE!$K$2:$K$993,ARCHIVE!$I$2:$I$993,'Analyse depense'!C10,ARCHIVE!$L$2:$L$993,'Analyse depense'!$G$2)</f>
        <v>0</v>
      </c>
      <c r="H10" s="108">
        <f>SUMIFS(ARCHIVE!$K$2:$K$993,ARCHIVE!$I$2:$I$993,'Analyse depense'!C10,ARCHIVE!$L$2:$L$993,'Analyse depense'!$H$2)</f>
        <v>0</v>
      </c>
      <c r="I10" s="108">
        <f>SUMIFS(ARCHIVE!$K$2:$K$993,ARCHIVE!$I$2:$I$993,'Analyse depense'!C10,ARCHIVE!$L$2:$L$993,'Analyse depense'!$I$2)</f>
        <v>0</v>
      </c>
      <c r="J10" s="108">
        <f>SUMIFS(ARCHIVE!$K$2:$K$993,ARCHIVE!$I$2:$I$993,'Analyse depense'!C10,ARCHIVE!$L$2:$L$993,'Analyse depense'!$J$2)</f>
        <v>0</v>
      </c>
      <c r="K10" s="108">
        <f>SUMIFS(ARCHIVE!$K$2:$K$993,ARCHIVE!$I$2:$I$993,'Analyse depense'!C10,ARCHIVE!$L$2:$L$993,'Analyse depense'!$K$2)</f>
        <v>0</v>
      </c>
      <c r="L10" s="108">
        <f>SUMIFS(ARCHIVE!$K$2:$K$993,ARCHIVE!$I$2:$I$993,'Analyse depense'!C10,ARCHIVE!$L$2:$L$993,'Analyse depense'!$L$2)</f>
        <v>0</v>
      </c>
      <c r="M10" s="108">
        <f>SUMIFS(ARCHIVE!$K$2:$K$993,ARCHIVE!$I$2:$I$993,'Analyse depense'!C10,ARCHIVE!$L$2:$L$993,'Analyse depense'!$M$2)</f>
        <v>0</v>
      </c>
      <c r="N10" s="108">
        <f>SUMIFS(ARCHIVE!$K$2:$K$993,ARCHIVE!$I$2:$I$993,'Analyse depense'!C10,ARCHIVE!$L$2:$L$993,'Analyse depense'!$N$2)</f>
        <v>0</v>
      </c>
      <c r="O10" s="108">
        <f>SUMIFS(ARCHIVE!$K$2:$K$993,ARCHIVE!$I$2:$I$993,'Analyse depense'!C10,ARCHIVE!$L$2:$L$993,'Analyse depense'!$O$2)</f>
        <v>0</v>
      </c>
      <c r="P10" s="108">
        <f>SUMIFS(ARCHIVE!$K$2:$K$993,ARCHIVE!$I$2:$I$993,'Analyse depense'!C10,ARCHIVE!$L$2:$L$993,'Analyse depense'!$P$2)</f>
        <v>0</v>
      </c>
      <c r="Q10" s="108">
        <f>SUMIFS(ARCHIVE!$K$2:$K$993,ARCHIVE!$I$2:$I$993,'Analyse depense'!C10,ARCHIVE!$L$2:$L$993,'Analyse depense'!$Q$2)</f>
        <v>0</v>
      </c>
    </row>
    <row r="11" spans="2:17">
      <c r="B11" s="98" t="str">
        <v>ATELIER SERURERI</v>
      </c>
      <c r="C11" s="98" t="str">
        <v>CHAUDIERE NOLTING</v>
      </c>
      <c r="D11" s="106"/>
      <c r="E11" s="119">
        <f>SUMIF(ARCHIVE!$I$2:$I$993,'Analyse depense'!C11,ARCHIVE!$K$2:$K$993)</f>
        <v>0</v>
      </c>
      <c r="F11" s="108">
        <f>SUMIFS(ARCHIVE!$K$2:$K$993,ARCHIVE!$I$2:$I$993,'Analyse depense'!C11,ARCHIVE!$L$2:$L$993,'Analyse depense'!$F$2)</f>
        <v>0</v>
      </c>
      <c r="G11" s="108">
        <f>SUMIFS(ARCHIVE!$K$2:$K$993,ARCHIVE!$I$2:$I$993,'Analyse depense'!C11,ARCHIVE!$L$2:$L$993,'Analyse depense'!$G$2)</f>
        <v>0</v>
      </c>
      <c r="H11" s="108">
        <f>SUMIFS(ARCHIVE!$K$2:$K$993,ARCHIVE!$I$2:$I$993,'Analyse depense'!C11,ARCHIVE!$L$2:$L$993,'Analyse depense'!$H$2)</f>
        <v>0</v>
      </c>
      <c r="I11" s="108">
        <f>SUMIFS(ARCHIVE!$K$2:$K$993,ARCHIVE!$I$2:$I$993,'Analyse depense'!C11,ARCHIVE!$L$2:$L$993,'Analyse depense'!$I$2)</f>
        <v>0</v>
      </c>
      <c r="J11" s="108">
        <f>SUMIFS(ARCHIVE!$K$2:$K$993,ARCHIVE!$I$2:$I$993,'Analyse depense'!C11,ARCHIVE!$L$2:$L$993,'Analyse depense'!$J$2)</f>
        <v>0</v>
      </c>
      <c r="K11" s="108">
        <f>SUMIFS(ARCHIVE!$K$2:$K$993,ARCHIVE!$I$2:$I$993,'Analyse depense'!C11,ARCHIVE!$L$2:$L$993,'Analyse depense'!$K$2)</f>
        <v>0</v>
      </c>
      <c r="L11" s="108">
        <f>SUMIFS(ARCHIVE!$K$2:$K$993,ARCHIVE!$I$2:$I$993,'Analyse depense'!C11,ARCHIVE!$L$2:$L$993,'Analyse depense'!$L$2)</f>
        <v>0</v>
      </c>
      <c r="M11" s="108">
        <f>SUMIFS(ARCHIVE!$K$2:$K$993,ARCHIVE!$I$2:$I$993,'Analyse depense'!C11,ARCHIVE!$L$2:$L$993,'Analyse depense'!$M$2)</f>
        <v>0</v>
      </c>
      <c r="N11" s="108">
        <f>SUMIFS(ARCHIVE!$K$2:$K$993,ARCHIVE!$I$2:$I$993,'Analyse depense'!C11,ARCHIVE!$L$2:$L$993,'Analyse depense'!$N$2)</f>
        <v>0</v>
      </c>
      <c r="O11" s="108">
        <f>SUMIFS(ARCHIVE!$K$2:$K$993,ARCHIVE!$I$2:$I$993,'Analyse depense'!C11,ARCHIVE!$L$2:$L$993,'Analyse depense'!$O$2)</f>
        <v>0</v>
      </c>
      <c r="P11" s="108">
        <f>SUMIFS(ARCHIVE!$K$2:$K$993,ARCHIVE!$I$2:$I$993,'Analyse depense'!C11,ARCHIVE!$L$2:$L$993,'Analyse depense'!$P$2)</f>
        <v>0</v>
      </c>
      <c r="Q11" s="108">
        <f>SUMIFS(ARCHIVE!$K$2:$K$993,ARCHIVE!$I$2:$I$993,'Analyse depense'!C11,ARCHIVE!$L$2:$L$993,'Analyse depense'!$Q$2)</f>
        <v>0</v>
      </c>
    </row>
    <row r="12" spans="2:17">
      <c r="B12" s="98" t="str">
        <v>ATELIER SPECIAUX</v>
      </c>
      <c r="C12" s="98" t="str">
        <v>AEROTHERME</v>
      </c>
      <c r="D12" s="106"/>
      <c r="E12" s="119">
        <f>SUMIF(ARCHIVE!$I$2:$I$993,'Analyse depense'!C12,ARCHIVE!$K$2:$K$993)</f>
        <v>0</v>
      </c>
      <c r="F12" s="108">
        <f>SUMIFS(ARCHIVE!$K$2:$K$993,ARCHIVE!$I$2:$I$993,'Analyse depense'!C12,ARCHIVE!$L$2:$L$993,'Analyse depense'!$F$2)</f>
        <v>0</v>
      </c>
      <c r="G12" s="108">
        <f>SUMIFS(ARCHIVE!$K$2:$K$993,ARCHIVE!$I$2:$I$993,'Analyse depense'!C12,ARCHIVE!$L$2:$L$993,'Analyse depense'!$G$2)</f>
        <v>0</v>
      </c>
      <c r="H12" s="108">
        <f>SUMIFS(ARCHIVE!$K$2:$K$993,ARCHIVE!$I$2:$I$993,'Analyse depense'!C12,ARCHIVE!$L$2:$L$993,'Analyse depense'!$H$2)</f>
        <v>0</v>
      </c>
      <c r="I12" s="108">
        <f>SUMIFS(ARCHIVE!$K$2:$K$993,ARCHIVE!$I$2:$I$993,'Analyse depense'!C12,ARCHIVE!$L$2:$L$993,'Analyse depense'!$I$2)</f>
        <v>0</v>
      </c>
      <c r="J12" s="108">
        <f>SUMIFS(ARCHIVE!$K$2:$K$993,ARCHIVE!$I$2:$I$993,'Analyse depense'!C12,ARCHIVE!$L$2:$L$993,'Analyse depense'!$J$2)</f>
        <v>0</v>
      </c>
      <c r="K12" s="108">
        <f>SUMIFS(ARCHIVE!$K$2:$K$993,ARCHIVE!$I$2:$I$993,'Analyse depense'!C12,ARCHIVE!$L$2:$L$993,'Analyse depense'!$K$2)</f>
        <v>0</v>
      </c>
      <c r="L12" s="108">
        <f>SUMIFS(ARCHIVE!$K$2:$K$993,ARCHIVE!$I$2:$I$993,'Analyse depense'!C12,ARCHIVE!$L$2:$L$993,'Analyse depense'!$L$2)</f>
        <v>0</v>
      </c>
      <c r="M12" s="108">
        <f>SUMIFS(ARCHIVE!$K$2:$K$993,ARCHIVE!$I$2:$I$993,'Analyse depense'!C12,ARCHIVE!$L$2:$L$993,'Analyse depense'!$M$2)</f>
        <v>0</v>
      </c>
      <c r="N12" s="108">
        <f>SUMIFS(ARCHIVE!$K$2:$K$993,ARCHIVE!$I$2:$I$993,'Analyse depense'!C12,ARCHIVE!$L$2:$L$993,'Analyse depense'!$N$2)</f>
        <v>0</v>
      </c>
      <c r="O12" s="108">
        <f>SUMIFS(ARCHIVE!$K$2:$K$993,ARCHIVE!$I$2:$I$993,'Analyse depense'!C12,ARCHIVE!$L$2:$L$993,'Analyse depense'!$O$2)</f>
        <v>0</v>
      </c>
      <c r="P12" s="108">
        <f>SUMIFS(ARCHIVE!$K$2:$K$993,ARCHIVE!$I$2:$I$993,'Analyse depense'!C12,ARCHIVE!$L$2:$L$993,'Analyse depense'!$P$2)</f>
        <v>0</v>
      </c>
      <c r="Q12" s="108">
        <f>SUMIFS(ARCHIVE!$K$2:$K$993,ARCHIVE!$I$2:$I$993,'Analyse depense'!C12,ARCHIVE!$L$2:$L$993,'Analyse depense'!$Q$2)</f>
        <v>0</v>
      </c>
    </row>
    <row r="13" spans="2:17">
      <c r="B13" s="98" t="str">
        <v>ATELIER TRACAGE</v>
      </c>
      <c r="C13" s="98" t="str">
        <v>BROYEUR A COPEAUX</v>
      </c>
      <c r="D13" s="106"/>
      <c r="E13" s="119">
        <f>SUMIF(ARCHIVE!$I$2:$I$993,'Analyse depense'!C13,ARCHIVE!$K$2:$K$993)</f>
        <v>0</v>
      </c>
      <c r="F13" s="108">
        <f>SUMIFS(ARCHIVE!$K$2:$K$993,ARCHIVE!$I$2:$I$993,'Analyse depense'!C13,ARCHIVE!$L$2:$L$993,'Analyse depense'!$F$2)</f>
        <v>0</v>
      </c>
      <c r="G13" s="108">
        <f>SUMIFS(ARCHIVE!$K$2:$K$993,ARCHIVE!$I$2:$I$993,'Analyse depense'!C13,ARCHIVE!$L$2:$L$993,'Analyse depense'!$G$2)</f>
        <v>0</v>
      </c>
      <c r="H13" s="108">
        <f>SUMIFS(ARCHIVE!$K$2:$K$993,ARCHIVE!$I$2:$I$993,'Analyse depense'!C13,ARCHIVE!$L$2:$L$993,'Analyse depense'!$H$2)</f>
        <v>0</v>
      </c>
      <c r="I13" s="108">
        <f>SUMIFS(ARCHIVE!$K$2:$K$993,ARCHIVE!$I$2:$I$993,'Analyse depense'!C13,ARCHIVE!$L$2:$L$993,'Analyse depense'!$I$2)</f>
        <v>0</v>
      </c>
      <c r="J13" s="108">
        <f>SUMIFS(ARCHIVE!$K$2:$K$993,ARCHIVE!$I$2:$I$993,'Analyse depense'!C13,ARCHIVE!$L$2:$L$993,'Analyse depense'!$J$2)</f>
        <v>0</v>
      </c>
      <c r="K13" s="108">
        <f>SUMIFS(ARCHIVE!$K$2:$K$993,ARCHIVE!$I$2:$I$993,'Analyse depense'!C13,ARCHIVE!$L$2:$L$993,'Analyse depense'!$K$2)</f>
        <v>0</v>
      </c>
      <c r="L13" s="108">
        <f>SUMIFS(ARCHIVE!$K$2:$K$993,ARCHIVE!$I$2:$I$993,'Analyse depense'!C13,ARCHIVE!$L$2:$L$993,'Analyse depense'!$L$2)</f>
        <v>0</v>
      </c>
      <c r="M13" s="108">
        <f>SUMIFS(ARCHIVE!$K$2:$K$993,ARCHIVE!$I$2:$I$993,'Analyse depense'!C13,ARCHIVE!$L$2:$L$993,'Analyse depense'!$M$2)</f>
        <v>0</v>
      </c>
      <c r="N13" s="108">
        <f>SUMIFS(ARCHIVE!$K$2:$K$993,ARCHIVE!$I$2:$I$993,'Analyse depense'!C13,ARCHIVE!$L$2:$L$993,'Analyse depense'!$N$2)</f>
        <v>0</v>
      </c>
      <c r="O13" s="108">
        <f>SUMIFS(ARCHIVE!$K$2:$K$993,ARCHIVE!$I$2:$I$993,'Analyse depense'!C13,ARCHIVE!$L$2:$L$993,'Analyse depense'!$O$2)</f>
        <v>0</v>
      </c>
      <c r="P13" s="108">
        <f>SUMIFS(ARCHIVE!$K$2:$K$993,ARCHIVE!$I$2:$I$993,'Analyse depense'!C13,ARCHIVE!$L$2:$L$993,'Analyse depense'!$P$2)</f>
        <v>0</v>
      </c>
      <c r="Q13" s="108">
        <f>SUMIFS(ARCHIVE!$K$2:$K$993,ARCHIVE!$I$2:$I$993,'Analyse depense'!C13,ARCHIVE!$L$2:$L$993,'Analyse depense'!$Q$2)</f>
        <v>0</v>
      </c>
    </row>
    <row r="14" spans="2:17">
      <c r="B14" s="98" t="str">
        <v>ATELIER USINAGE</v>
      </c>
      <c r="C14" s="98" t="str">
        <v>ENSEMBLE DES MOYENS INCENDIE</v>
      </c>
      <c r="D14" s="106"/>
      <c r="E14" s="119">
        <f>SUMIF(ARCHIVE!$I$2:$I$993,'Analyse depense'!C14,ARCHIVE!$K$2:$K$993)</f>
        <v>0</v>
      </c>
      <c r="F14" s="108">
        <f>SUMIFS(ARCHIVE!$K$2:$K$993,ARCHIVE!$I$2:$I$993,'Analyse depense'!C14,ARCHIVE!$L$2:$L$993,'Analyse depense'!$F$2)</f>
        <v>0</v>
      </c>
      <c r="G14" s="108">
        <f>SUMIFS(ARCHIVE!$K$2:$K$993,ARCHIVE!$I$2:$I$993,'Analyse depense'!C14,ARCHIVE!$L$2:$L$993,'Analyse depense'!$G$2)</f>
        <v>0</v>
      </c>
      <c r="H14" s="108">
        <f>SUMIFS(ARCHIVE!$K$2:$K$993,ARCHIVE!$I$2:$I$993,'Analyse depense'!C14,ARCHIVE!$L$2:$L$993,'Analyse depense'!$H$2)</f>
        <v>0</v>
      </c>
      <c r="I14" s="108">
        <f>SUMIFS(ARCHIVE!$K$2:$K$993,ARCHIVE!$I$2:$I$993,'Analyse depense'!C14,ARCHIVE!$L$2:$L$993,'Analyse depense'!$I$2)</f>
        <v>0</v>
      </c>
      <c r="J14" s="108">
        <f>SUMIFS(ARCHIVE!$K$2:$K$993,ARCHIVE!$I$2:$I$993,'Analyse depense'!C14,ARCHIVE!$L$2:$L$993,'Analyse depense'!$J$2)</f>
        <v>0</v>
      </c>
      <c r="K14" s="108">
        <f>SUMIFS(ARCHIVE!$K$2:$K$993,ARCHIVE!$I$2:$I$993,'Analyse depense'!C14,ARCHIVE!$L$2:$L$993,'Analyse depense'!$K$2)</f>
        <v>0</v>
      </c>
      <c r="L14" s="108">
        <f>SUMIFS(ARCHIVE!$K$2:$K$993,ARCHIVE!$I$2:$I$993,'Analyse depense'!C14,ARCHIVE!$L$2:$L$993,'Analyse depense'!$L$2)</f>
        <v>0</v>
      </c>
      <c r="M14" s="108">
        <f>SUMIFS(ARCHIVE!$K$2:$K$993,ARCHIVE!$I$2:$I$993,'Analyse depense'!C14,ARCHIVE!$L$2:$L$993,'Analyse depense'!$M$2)</f>
        <v>0</v>
      </c>
      <c r="N14" s="108">
        <f>SUMIFS(ARCHIVE!$K$2:$K$993,ARCHIVE!$I$2:$I$993,'Analyse depense'!C14,ARCHIVE!$L$2:$L$993,'Analyse depense'!$N$2)</f>
        <v>0</v>
      </c>
      <c r="O14" s="108">
        <f>SUMIFS(ARCHIVE!$K$2:$K$993,ARCHIVE!$I$2:$I$993,'Analyse depense'!C14,ARCHIVE!$L$2:$L$993,'Analyse depense'!$O$2)</f>
        <v>0</v>
      </c>
      <c r="P14" s="108">
        <f>SUMIFS(ARCHIVE!$K$2:$K$993,ARCHIVE!$I$2:$I$993,'Analyse depense'!C14,ARCHIVE!$L$2:$L$993,'Analyse depense'!$P$2)</f>
        <v>0</v>
      </c>
      <c r="Q14" s="108">
        <f>SUMIFS(ARCHIVE!$K$2:$K$993,ARCHIVE!$I$2:$I$993,'Analyse depense'!C14,ARCHIVE!$L$2:$L$993,'Analyse depense'!$Q$2)</f>
        <v>0</v>
      </c>
    </row>
    <row r="15" spans="2:17">
      <c r="B15" s="98" t="str">
        <v>ENGIN DE MANUENTION</v>
      </c>
      <c r="C15" s="98" t="str">
        <v>ENSEMBLE LEVAGE</v>
      </c>
      <c r="D15" s="106"/>
      <c r="E15" s="119">
        <f>SUMIF(ARCHIVE!$I$2:$I$993,'Analyse depense'!C15,ARCHIVE!$K$2:$K$993)</f>
        <v>0</v>
      </c>
      <c r="F15" s="108">
        <f>SUMIFS(ARCHIVE!$K$2:$K$993,ARCHIVE!$I$2:$I$993,'Analyse depense'!C15,ARCHIVE!$L$2:$L$993,'Analyse depense'!$F$2)</f>
        <v>0</v>
      </c>
      <c r="G15" s="108">
        <f>SUMIFS(ARCHIVE!$K$2:$K$993,ARCHIVE!$I$2:$I$993,'Analyse depense'!C15,ARCHIVE!$L$2:$L$993,'Analyse depense'!$G$2)</f>
        <v>0</v>
      </c>
      <c r="H15" s="108">
        <f>SUMIFS(ARCHIVE!$K$2:$K$993,ARCHIVE!$I$2:$I$993,'Analyse depense'!C15,ARCHIVE!$L$2:$L$993,'Analyse depense'!$H$2)</f>
        <v>0</v>
      </c>
      <c r="I15" s="108">
        <f>SUMIFS(ARCHIVE!$K$2:$K$993,ARCHIVE!$I$2:$I$993,'Analyse depense'!C15,ARCHIVE!$L$2:$L$993,'Analyse depense'!$I$2)</f>
        <v>0</v>
      </c>
      <c r="J15" s="108">
        <f>SUMIFS(ARCHIVE!$K$2:$K$993,ARCHIVE!$I$2:$I$993,'Analyse depense'!C15,ARCHIVE!$L$2:$L$993,'Analyse depense'!$J$2)</f>
        <v>0</v>
      </c>
      <c r="K15" s="108">
        <f>SUMIFS(ARCHIVE!$K$2:$K$993,ARCHIVE!$I$2:$I$993,'Analyse depense'!C15,ARCHIVE!$L$2:$L$993,'Analyse depense'!$K$2)</f>
        <v>0</v>
      </c>
      <c r="L15" s="108">
        <f>SUMIFS(ARCHIVE!$K$2:$K$993,ARCHIVE!$I$2:$I$993,'Analyse depense'!C15,ARCHIVE!$L$2:$L$993,'Analyse depense'!$L$2)</f>
        <v>0</v>
      </c>
      <c r="M15" s="108">
        <f>SUMIFS(ARCHIVE!$K$2:$K$993,ARCHIVE!$I$2:$I$993,'Analyse depense'!C15,ARCHIVE!$L$2:$L$993,'Analyse depense'!$M$2)</f>
        <v>0</v>
      </c>
      <c r="N15" s="108">
        <f>SUMIFS(ARCHIVE!$K$2:$K$993,ARCHIVE!$I$2:$I$993,'Analyse depense'!C15,ARCHIVE!$L$2:$L$993,'Analyse depense'!$N$2)</f>
        <v>0</v>
      </c>
      <c r="O15" s="108">
        <f>SUMIFS(ARCHIVE!$K$2:$K$993,ARCHIVE!$I$2:$I$993,'Analyse depense'!C15,ARCHIVE!$L$2:$L$993,'Analyse depense'!$O$2)</f>
        <v>0</v>
      </c>
      <c r="P15" s="108">
        <f>SUMIFS(ARCHIVE!$K$2:$K$993,ARCHIVE!$I$2:$I$993,'Analyse depense'!C15,ARCHIVE!$L$2:$L$993,'Analyse depense'!$P$2)</f>
        <v>0</v>
      </c>
      <c r="Q15" s="108">
        <f>SUMIFS(ARCHIVE!$K$2:$K$993,ARCHIVE!$I$2:$I$993,'Analyse depense'!C15,ARCHIVE!$L$2:$L$993,'Analyse depense'!$Q$2)</f>
        <v>0</v>
      </c>
    </row>
    <row r="16" spans="2:17">
      <c r="B16" s="98" t="str">
        <v>SERVICE MAINTENANCE</v>
      </c>
      <c r="C16" s="98" t="str">
        <v>CONTROL REGLEMENTAIRE</v>
      </c>
      <c r="D16" s="106"/>
      <c r="E16" s="119">
        <f>SUMIF(ARCHIVE!$I$2:$I$993,'Analyse depense'!C16,ARCHIVE!$K$2:$K$993)</f>
        <v>0</v>
      </c>
      <c r="F16" s="108">
        <f>SUMIFS(ARCHIVE!$K$2:$K$993,ARCHIVE!$I$2:$I$993,'Analyse depense'!C16,ARCHIVE!$L$2:$L$993,'Analyse depense'!$F$2)</f>
        <v>0</v>
      </c>
      <c r="G16" s="108">
        <f>SUMIFS(ARCHIVE!$K$2:$K$993,ARCHIVE!$I$2:$I$993,'Analyse depense'!C16,ARCHIVE!$L$2:$L$993,'Analyse depense'!$G$2)</f>
        <v>0</v>
      </c>
      <c r="H16" s="108">
        <f>SUMIFS(ARCHIVE!$K$2:$K$993,ARCHIVE!$I$2:$I$993,'Analyse depense'!C16,ARCHIVE!$L$2:$L$993,'Analyse depense'!$H$2)</f>
        <v>0</v>
      </c>
      <c r="I16" s="108">
        <f>SUMIFS(ARCHIVE!$K$2:$K$993,ARCHIVE!$I$2:$I$993,'Analyse depense'!C16,ARCHIVE!$L$2:$L$993,'Analyse depense'!$I$2)</f>
        <v>0</v>
      </c>
      <c r="J16" s="108">
        <f>SUMIFS(ARCHIVE!$K$2:$K$993,ARCHIVE!$I$2:$I$993,'Analyse depense'!C16,ARCHIVE!$L$2:$L$993,'Analyse depense'!$J$2)</f>
        <v>0</v>
      </c>
      <c r="K16" s="108">
        <f>SUMIFS(ARCHIVE!$K$2:$K$993,ARCHIVE!$I$2:$I$993,'Analyse depense'!C16,ARCHIVE!$L$2:$L$993,'Analyse depense'!$K$2)</f>
        <v>0</v>
      </c>
      <c r="L16" s="108">
        <f>SUMIFS(ARCHIVE!$K$2:$K$993,ARCHIVE!$I$2:$I$993,'Analyse depense'!C16,ARCHIVE!$L$2:$L$993,'Analyse depense'!$L$2)</f>
        <v>0</v>
      </c>
      <c r="M16" s="108">
        <f>SUMIFS(ARCHIVE!$K$2:$K$993,ARCHIVE!$I$2:$I$993,'Analyse depense'!C16,ARCHIVE!$L$2:$L$993,'Analyse depense'!$M$2)</f>
        <v>0</v>
      </c>
      <c r="N16" s="108">
        <f>SUMIFS(ARCHIVE!$K$2:$K$993,ARCHIVE!$I$2:$I$993,'Analyse depense'!C16,ARCHIVE!$L$2:$L$993,'Analyse depense'!$N$2)</f>
        <v>0</v>
      </c>
      <c r="O16" s="108">
        <f>SUMIFS(ARCHIVE!$K$2:$K$993,ARCHIVE!$I$2:$I$993,'Analyse depense'!C16,ARCHIVE!$L$2:$L$993,'Analyse depense'!$O$2)</f>
        <v>0</v>
      </c>
      <c r="P16" s="108">
        <f>SUMIFS(ARCHIVE!$K$2:$K$993,ARCHIVE!$I$2:$I$993,'Analyse depense'!C16,ARCHIVE!$L$2:$L$993,'Analyse depense'!$P$2)</f>
        <v>0</v>
      </c>
      <c r="Q16" s="108">
        <f>SUMIFS(ARCHIVE!$K$2:$K$993,ARCHIVE!$I$2:$I$993,'Analyse depense'!C16,ARCHIVE!$L$2:$L$993,'Analyse depense'!$Q$2)</f>
        <v>0</v>
      </c>
    </row>
    <row r="17" spans="2:17">
      <c r="B17" s="98"/>
      <c r="C17" s="98" t="str">
        <v>ENSEMBLE DES TOITURES BATIMENT</v>
      </c>
      <c r="D17" s="106"/>
      <c r="E17" s="119">
        <f>SUMIF(ARCHIVE!$I$2:$I$993,'Analyse depense'!C17,ARCHIVE!$K$2:$K$993)</f>
        <v>0</v>
      </c>
      <c r="F17" s="108">
        <f>SUMIFS(ARCHIVE!$K$2:$K$993,ARCHIVE!$I$2:$I$993,'Analyse depense'!C17,ARCHIVE!$L$2:$L$993,'Analyse depense'!$F$2)</f>
        <v>0</v>
      </c>
      <c r="G17" s="108">
        <f>SUMIFS(ARCHIVE!$K$2:$K$993,ARCHIVE!$I$2:$I$993,'Analyse depense'!C17,ARCHIVE!$L$2:$L$993,'Analyse depense'!$G$2)</f>
        <v>0</v>
      </c>
      <c r="H17" s="108">
        <f>SUMIFS(ARCHIVE!$K$2:$K$993,ARCHIVE!$I$2:$I$993,'Analyse depense'!C17,ARCHIVE!$L$2:$L$993,'Analyse depense'!$H$2)</f>
        <v>0</v>
      </c>
      <c r="I17" s="108">
        <f>SUMIFS(ARCHIVE!$K$2:$K$993,ARCHIVE!$I$2:$I$993,'Analyse depense'!C17,ARCHIVE!$L$2:$L$993,'Analyse depense'!$I$2)</f>
        <v>0</v>
      </c>
      <c r="J17" s="108">
        <f>SUMIFS(ARCHIVE!$K$2:$K$993,ARCHIVE!$I$2:$I$993,'Analyse depense'!C17,ARCHIVE!$L$2:$L$993,'Analyse depense'!$J$2)</f>
        <v>0</v>
      </c>
      <c r="K17" s="108">
        <f>SUMIFS(ARCHIVE!$K$2:$K$993,ARCHIVE!$I$2:$I$993,'Analyse depense'!C17,ARCHIVE!$L$2:$L$993,'Analyse depense'!$K$2)</f>
        <v>0</v>
      </c>
      <c r="L17" s="108">
        <f>SUMIFS(ARCHIVE!$K$2:$K$993,ARCHIVE!$I$2:$I$993,'Analyse depense'!C17,ARCHIVE!$L$2:$L$993,'Analyse depense'!$L$2)</f>
        <v>0</v>
      </c>
      <c r="M17" s="108">
        <f>SUMIFS(ARCHIVE!$K$2:$K$993,ARCHIVE!$I$2:$I$993,'Analyse depense'!C17,ARCHIVE!$L$2:$L$993,'Analyse depense'!$M$2)</f>
        <v>0</v>
      </c>
      <c r="N17" s="108">
        <f>SUMIFS(ARCHIVE!$K$2:$K$993,ARCHIVE!$I$2:$I$993,'Analyse depense'!C17,ARCHIVE!$L$2:$L$993,'Analyse depense'!$N$2)</f>
        <v>0</v>
      </c>
      <c r="O17" s="108">
        <f>SUMIFS(ARCHIVE!$K$2:$K$993,ARCHIVE!$I$2:$I$993,'Analyse depense'!C17,ARCHIVE!$L$2:$L$993,'Analyse depense'!$O$2)</f>
        <v>0</v>
      </c>
      <c r="P17" s="108">
        <f>SUMIFS(ARCHIVE!$K$2:$K$993,ARCHIVE!$I$2:$I$993,'Analyse depense'!C17,ARCHIVE!$L$2:$L$993,'Analyse depense'!$P$2)</f>
        <v>0</v>
      </c>
      <c r="Q17" s="108">
        <f>SUMIFS(ARCHIVE!$K$2:$K$993,ARCHIVE!$I$2:$I$993,'Analyse depense'!C17,ARCHIVE!$L$2:$L$993,'Analyse depense'!$Q$2)</f>
        <v>0</v>
      </c>
    </row>
    <row r="18" spans="2:17">
      <c r="B18" s="98"/>
      <c r="C18" s="98" t="str">
        <v>ATELIER COMMANDE NUMERIQUE</v>
      </c>
      <c r="D18" s="106"/>
      <c r="E18" s="119">
        <f>SUMIF(ARCHIVE!$I$2:$I$993,'Analyse depense'!C18,ARCHIVE!$K$2:$K$993)</f>
        <v>0</v>
      </c>
      <c r="F18" s="108">
        <f>SUMIFS(ARCHIVE!$K$2:$K$993,ARCHIVE!$I$2:$I$993,'Analyse depense'!C18,ARCHIVE!$L$2:$L$993,'Analyse depense'!$F$2)</f>
        <v>0</v>
      </c>
      <c r="G18" s="108">
        <f>SUMIFS(ARCHIVE!$K$2:$K$993,ARCHIVE!$I$2:$I$993,'Analyse depense'!C18,ARCHIVE!$L$2:$L$993,'Analyse depense'!$G$2)</f>
        <v>0</v>
      </c>
      <c r="H18" s="108">
        <f>SUMIFS(ARCHIVE!$K$2:$K$993,ARCHIVE!$I$2:$I$993,'Analyse depense'!C18,ARCHIVE!$L$2:$L$993,'Analyse depense'!$H$2)</f>
        <v>0</v>
      </c>
      <c r="I18" s="108">
        <f>SUMIFS(ARCHIVE!$K$2:$K$993,ARCHIVE!$I$2:$I$993,'Analyse depense'!C18,ARCHIVE!$L$2:$L$993,'Analyse depense'!$I$2)</f>
        <v>0</v>
      </c>
      <c r="J18" s="108">
        <f>SUMIFS(ARCHIVE!$K$2:$K$993,ARCHIVE!$I$2:$I$993,'Analyse depense'!C18,ARCHIVE!$L$2:$L$993,'Analyse depense'!$J$2)</f>
        <v>0</v>
      </c>
      <c r="K18" s="108">
        <f>SUMIFS(ARCHIVE!$K$2:$K$993,ARCHIVE!$I$2:$I$993,'Analyse depense'!C18,ARCHIVE!$L$2:$L$993,'Analyse depense'!$K$2)</f>
        <v>0</v>
      </c>
      <c r="L18" s="108">
        <f>SUMIFS(ARCHIVE!$K$2:$K$993,ARCHIVE!$I$2:$I$993,'Analyse depense'!C18,ARCHIVE!$L$2:$L$993,'Analyse depense'!$L$2)</f>
        <v>0</v>
      </c>
      <c r="M18" s="108">
        <f>SUMIFS(ARCHIVE!$K$2:$K$993,ARCHIVE!$I$2:$I$993,'Analyse depense'!C18,ARCHIVE!$L$2:$L$993,'Analyse depense'!$M$2)</f>
        <v>0</v>
      </c>
      <c r="N18" s="108">
        <f>SUMIFS(ARCHIVE!$K$2:$K$993,ARCHIVE!$I$2:$I$993,'Analyse depense'!C18,ARCHIVE!$L$2:$L$993,'Analyse depense'!$N$2)</f>
        <v>0</v>
      </c>
      <c r="O18" s="108">
        <f>SUMIFS(ARCHIVE!$K$2:$K$993,ARCHIVE!$I$2:$I$993,'Analyse depense'!C18,ARCHIVE!$L$2:$L$993,'Analyse depense'!$O$2)</f>
        <v>0</v>
      </c>
      <c r="P18" s="108">
        <f>SUMIFS(ARCHIVE!$K$2:$K$993,ARCHIVE!$I$2:$I$993,'Analyse depense'!C18,ARCHIVE!$L$2:$L$993,'Analyse depense'!$P$2)</f>
        <v>0</v>
      </c>
      <c r="Q18" s="108">
        <f>SUMIFS(ARCHIVE!$K$2:$K$993,ARCHIVE!$I$2:$I$993,'Analyse depense'!C18,ARCHIVE!$L$2:$L$993,'Analyse depense'!$Q$2)</f>
        <v>0</v>
      </c>
    </row>
    <row r="19" spans="2:17">
      <c r="B19" s="98"/>
      <c r="C19" s="98" t="str">
        <v>CN1-SCM (POLYVALENTE)</v>
      </c>
      <c r="D19" s="106"/>
      <c r="E19" s="119">
        <f>SUMIF(ARCHIVE!$I$2:$I$993,'Analyse depense'!C19,ARCHIVE!$K$2:$K$993)</f>
        <v>200</v>
      </c>
      <c r="F19" s="108">
        <f>SUMIFS(ARCHIVE!$K$2:$K$993,ARCHIVE!$I$2:$I$993,'Analyse depense'!C19,ARCHIVE!$L$2:$L$993,'Analyse depense'!$F$2)</f>
        <v>100</v>
      </c>
      <c r="G19" s="108">
        <f>SUMIFS(ARCHIVE!$K$2:$K$993,ARCHIVE!$I$2:$I$993,'Analyse depense'!C19,ARCHIVE!$L$2:$L$993,'Analyse depense'!$G$2)</f>
        <v>0</v>
      </c>
      <c r="H19" s="108">
        <f>SUMIFS(ARCHIVE!$K$2:$K$993,ARCHIVE!$I$2:$I$993,'Analyse depense'!C19,ARCHIVE!$L$2:$L$993,'Analyse depense'!$H$2)</f>
        <v>0</v>
      </c>
      <c r="I19" s="108">
        <f>SUMIFS(ARCHIVE!$K$2:$K$993,ARCHIVE!$I$2:$I$993,'Analyse depense'!C19,ARCHIVE!$L$2:$L$993,'Analyse depense'!$I$2)</f>
        <v>0</v>
      </c>
      <c r="J19" s="108">
        <f>SUMIFS(ARCHIVE!$K$2:$K$993,ARCHIVE!$I$2:$I$993,'Analyse depense'!C19,ARCHIVE!$L$2:$L$993,'Analyse depense'!$J$2)</f>
        <v>0</v>
      </c>
      <c r="K19" s="108">
        <f>SUMIFS(ARCHIVE!$K$2:$K$993,ARCHIVE!$I$2:$I$993,'Analyse depense'!C19,ARCHIVE!$L$2:$L$993,'Analyse depense'!$K$2)</f>
        <v>0</v>
      </c>
      <c r="L19" s="108">
        <f>SUMIFS(ARCHIVE!$K$2:$K$993,ARCHIVE!$I$2:$I$993,'Analyse depense'!C19,ARCHIVE!$L$2:$L$993,'Analyse depense'!$L$2)</f>
        <v>0</v>
      </c>
      <c r="M19" s="108">
        <f>SUMIFS(ARCHIVE!$K$2:$K$993,ARCHIVE!$I$2:$I$993,'Analyse depense'!C19,ARCHIVE!$L$2:$L$993,'Analyse depense'!$M$2)</f>
        <v>0</v>
      </c>
      <c r="N19" s="108">
        <f>SUMIFS(ARCHIVE!$K$2:$K$993,ARCHIVE!$I$2:$I$993,'Analyse depense'!C19,ARCHIVE!$L$2:$L$993,'Analyse depense'!$N$2)</f>
        <v>0</v>
      </c>
      <c r="O19" s="108">
        <f>SUMIFS(ARCHIVE!$K$2:$K$993,ARCHIVE!$I$2:$I$993,'Analyse depense'!C19,ARCHIVE!$L$2:$L$993,'Analyse depense'!$O$2)</f>
        <v>0</v>
      </c>
      <c r="P19" s="108">
        <f>SUMIFS(ARCHIVE!$K$2:$K$993,ARCHIVE!$I$2:$I$993,'Analyse depense'!C19,ARCHIVE!$L$2:$L$993,'Analyse depense'!$P$2)</f>
        <v>100</v>
      </c>
      <c r="Q19" s="108">
        <f>SUMIFS(ARCHIVE!$K$2:$K$993,ARCHIVE!$I$2:$I$993,'Analyse depense'!C19,ARCHIVE!$L$2:$L$993,'Analyse depense'!$Q$2)</f>
        <v>0</v>
      </c>
    </row>
    <row r="20" spans="2:17">
      <c r="B20" s="98"/>
      <c r="C20" s="98" t="str">
        <v>CN5 - BIESSE (RETOUR)</v>
      </c>
      <c r="D20" s="106"/>
      <c r="E20" s="119">
        <f>SUMIF(ARCHIVE!$I$2:$I$993,'Analyse depense'!C20,ARCHIVE!$K$2:$K$993)</f>
        <v>0</v>
      </c>
      <c r="F20" s="108">
        <f>SUMIFS(ARCHIVE!$K$2:$K$993,ARCHIVE!$I$2:$I$993,'Analyse depense'!C20,ARCHIVE!$L$2:$L$993,'Analyse depense'!$F$2)</f>
        <v>0</v>
      </c>
      <c r="G20" s="108">
        <f>SUMIFS(ARCHIVE!$K$2:$K$993,ARCHIVE!$I$2:$I$993,'Analyse depense'!C20,ARCHIVE!$L$2:$L$993,'Analyse depense'!$G$2)</f>
        <v>0</v>
      </c>
      <c r="H20" s="108">
        <f>SUMIFS(ARCHIVE!$K$2:$K$993,ARCHIVE!$I$2:$I$993,'Analyse depense'!C20,ARCHIVE!$L$2:$L$993,'Analyse depense'!$H$2)</f>
        <v>0</v>
      </c>
      <c r="I20" s="108">
        <f>SUMIFS(ARCHIVE!$K$2:$K$993,ARCHIVE!$I$2:$I$993,'Analyse depense'!C20,ARCHIVE!$L$2:$L$993,'Analyse depense'!$I$2)</f>
        <v>0</v>
      </c>
      <c r="J20" s="108">
        <f>SUMIFS(ARCHIVE!$K$2:$K$993,ARCHIVE!$I$2:$I$993,'Analyse depense'!C20,ARCHIVE!$L$2:$L$993,'Analyse depense'!$J$2)</f>
        <v>0</v>
      </c>
      <c r="K20" s="108">
        <f>SUMIFS(ARCHIVE!$K$2:$K$993,ARCHIVE!$I$2:$I$993,'Analyse depense'!C20,ARCHIVE!$L$2:$L$993,'Analyse depense'!$K$2)</f>
        <v>0</v>
      </c>
      <c r="L20" s="108">
        <f>SUMIFS(ARCHIVE!$K$2:$K$993,ARCHIVE!$I$2:$I$993,'Analyse depense'!C20,ARCHIVE!$L$2:$L$993,'Analyse depense'!$L$2)</f>
        <v>0</v>
      </c>
      <c r="M20" s="108">
        <f>SUMIFS(ARCHIVE!$K$2:$K$993,ARCHIVE!$I$2:$I$993,'Analyse depense'!C20,ARCHIVE!$L$2:$L$993,'Analyse depense'!$M$2)</f>
        <v>0</v>
      </c>
      <c r="N20" s="108">
        <f>SUMIFS(ARCHIVE!$K$2:$K$993,ARCHIVE!$I$2:$I$993,'Analyse depense'!C20,ARCHIVE!$L$2:$L$993,'Analyse depense'!$N$2)</f>
        <v>0</v>
      </c>
      <c r="O20" s="108">
        <f>SUMIFS(ARCHIVE!$K$2:$K$993,ARCHIVE!$I$2:$I$993,'Analyse depense'!C20,ARCHIVE!$L$2:$L$993,'Analyse depense'!$O$2)</f>
        <v>0</v>
      </c>
      <c r="P20" s="108">
        <f>SUMIFS(ARCHIVE!$K$2:$K$993,ARCHIVE!$I$2:$I$993,'Analyse depense'!C20,ARCHIVE!$L$2:$L$993,'Analyse depense'!$P$2)</f>
        <v>0</v>
      </c>
      <c r="Q20" s="108">
        <f>SUMIFS(ARCHIVE!$K$2:$K$993,ARCHIVE!$I$2:$I$993,'Analyse depense'!C20,ARCHIVE!$L$2:$L$993,'Analyse depense'!$Q$2)</f>
        <v>0</v>
      </c>
    </row>
    <row r="21" spans="2:17">
      <c r="B21" s="98"/>
      <c r="C21" s="98" t="str">
        <v>CN6 - GILBERT (MARCHES)</v>
      </c>
      <c r="D21" s="106"/>
      <c r="E21" s="119">
        <f>SUMIF(ARCHIVE!$I$2:$I$993,'Analyse depense'!C21,ARCHIVE!$K$2:$K$993)</f>
        <v>0</v>
      </c>
      <c r="F21" s="108">
        <f>SUMIFS(ARCHIVE!$K$2:$K$993,ARCHIVE!$I$2:$I$993,'Analyse depense'!C21,ARCHIVE!$L$2:$L$993,'Analyse depense'!$F$2)</f>
        <v>0</v>
      </c>
      <c r="G21" s="108">
        <f>SUMIFS(ARCHIVE!$K$2:$K$993,ARCHIVE!$I$2:$I$993,'Analyse depense'!C21,ARCHIVE!$L$2:$L$993,'Analyse depense'!$G$2)</f>
        <v>0</v>
      </c>
      <c r="H21" s="108">
        <f>SUMIFS(ARCHIVE!$K$2:$K$993,ARCHIVE!$I$2:$I$993,'Analyse depense'!C21,ARCHIVE!$L$2:$L$993,'Analyse depense'!$H$2)</f>
        <v>0</v>
      </c>
      <c r="I21" s="108">
        <f>SUMIFS(ARCHIVE!$K$2:$K$993,ARCHIVE!$I$2:$I$993,'Analyse depense'!C21,ARCHIVE!$L$2:$L$993,'Analyse depense'!$I$2)</f>
        <v>0</v>
      </c>
      <c r="J21" s="108">
        <f>SUMIFS(ARCHIVE!$K$2:$K$993,ARCHIVE!$I$2:$I$993,'Analyse depense'!C21,ARCHIVE!$L$2:$L$993,'Analyse depense'!$J$2)</f>
        <v>0</v>
      </c>
      <c r="K21" s="108">
        <f>SUMIFS(ARCHIVE!$K$2:$K$993,ARCHIVE!$I$2:$I$993,'Analyse depense'!C21,ARCHIVE!$L$2:$L$993,'Analyse depense'!$K$2)</f>
        <v>0</v>
      </c>
      <c r="L21" s="108">
        <f>SUMIFS(ARCHIVE!$K$2:$K$993,ARCHIVE!$I$2:$I$993,'Analyse depense'!C21,ARCHIVE!$L$2:$L$993,'Analyse depense'!$L$2)</f>
        <v>0</v>
      </c>
      <c r="M21" s="108">
        <f>SUMIFS(ARCHIVE!$K$2:$K$993,ARCHIVE!$I$2:$I$993,'Analyse depense'!C21,ARCHIVE!$L$2:$L$993,'Analyse depense'!$M$2)</f>
        <v>0</v>
      </c>
      <c r="N21" s="108">
        <f>SUMIFS(ARCHIVE!$K$2:$K$993,ARCHIVE!$I$2:$I$993,'Analyse depense'!C21,ARCHIVE!$L$2:$L$993,'Analyse depense'!$N$2)</f>
        <v>0</v>
      </c>
      <c r="O21" s="108">
        <f>SUMIFS(ARCHIVE!$K$2:$K$993,ARCHIVE!$I$2:$I$993,'Analyse depense'!C21,ARCHIVE!$L$2:$L$993,'Analyse depense'!$O$2)</f>
        <v>0</v>
      </c>
      <c r="P21" s="108">
        <f>SUMIFS(ARCHIVE!$K$2:$K$993,ARCHIVE!$I$2:$I$993,'Analyse depense'!C21,ARCHIVE!$L$2:$L$993,'Analyse depense'!$P$2)</f>
        <v>0</v>
      </c>
      <c r="Q21" s="108">
        <f>SUMIFS(ARCHIVE!$K$2:$K$993,ARCHIVE!$I$2:$I$993,'Analyse depense'!C21,ARCHIVE!$L$2:$L$993,'Analyse depense'!$Q$2)</f>
        <v>0</v>
      </c>
    </row>
    <row r="22" spans="2:17">
      <c r="B22" s="98"/>
      <c r="C22" s="98" t="str">
        <v>CN7 - BIESSE (MARCHES)</v>
      </c>
      <c r="D22" s="106"/>
      <c r="E22" s="119">
        <f>SUMIF(ARCHIVE!$I$2:$I$993,'Analyse depense'!C22,ARCHIVE!$K$2:$K$993)</f>
        <v>0</v>
      </c>
      <c r="F22" s="108">
        <f>SUMIFS(ARCHIVE!$K$2:$K$993,ARCHIVE!$I$2:$I$993,'Analyse depense'!C22,ARCHIVE!$L$2:$L$993,'Analyse depense'!$F$2)</f>
        <v>0</v>
      </c>
      <c r="G22" s="108">
        <f>SUMIFS(ARCHIVE!$K$2:$K$993,ARCHIVE!$I$2:$I$993,'Analyse depense'!C22,ARCHIVE!$L$2:$L$993,'Analyse depense'!$G$2)</f>
        <v>0</v>
      </c>
      <c r="H22" s="108">
        <f>SUMIFS(ARCHIVE!$K$2:$K$993,ARCHIVE!$I$2:$I$993,'Analyse depense'!C22,ARCHIVE!$L$2:$L$993,'Analyse depense'!$H$2)</f>
        <v>0</v>
      </c>
      <c r="I22" s="108">
        <f>SUMIFS(ARCHIVE!$K$2:$K$993,ARCHIVE!$I$2:$I$993,'Analyse depense'!C22,ARCHIVE!$L$2:$L$993,'Analyse depense'!$I$2)</f>
        <v>0</v>
      </c>
      <c r="J22" s="108">
        <f>SUMIFS(ARCHIVE!$K$2:$K$993,ARCHIVE!$I$2:$I$993,'Analyse depense'!C22,ARCHIVE!$L$2:$L$993,'Analyse depense'!$J$2)</f>
        <v>0</v>
      </c>
      <c r="K22" s="108">
        <f>SUMIFS(ARCHIVE!$K$2:$K$993,ARCHIVE!$I$2:$I$993,'Analyse depense'!C22,ARCHIVE!$L$2:$L$993,'Analyse depense'!$K$2)</f>
        <v>0</v>
      </c>
      <c r="L22" s="108">
        <f>SUMIFS(ARCHIVE!$K$2:$K$993,ARCHIVE!$I$2:$I$993,'Analyse depense'!C22,ARCHIVE!$L$2:$L$993,'Analyse depense'!$L$2)</f>
        <v>0</v>
      </c>
      <c r="M22" s="108">
        <f>SUMIFS(ARCHIVE!$K$2:$K$993,ARCHIVE!$I$2:$I$993,'Analyse depense'!C22,ARCHIVE!$L$2:$L$993,'Analyse depense'!$M$2)</f>
        <v>0</v>
      </c>
      <c r="N22" s="108">
        <f>SUMIFS(ARCHIVE!$K$2:$K$993,ARCHIVE!$I$2:$I$993,'Analyse depense'!C22,ARCHIVE!$L$2:$L$993,'Analyse depense'!$N$2)</f>
        <v>0</v>
      </c>
      <c r="O22" s="108">
        <f>SUMIFS(ARCHIVE!$K$2:$K$993,ARCHIVE!$I$2:$I$993,'Analyse depense'!C22,ARCHIVE!$L$2:$L$993,'Analyse depense'!$O$2)</f>
        <v>0</v>
      </c>
      <c r="P22" s="108">
        <f>SUMIFS(ARCHIVE!$K$2:$K$993,ARCHIVE!$I$2:$I$993,'Analyse depense'!C22,ARCHIVE!$L$2:$L$993,'Analyse depense'!$P$2)</f>
        <v>0</v>
      </c>
      <c r="Q22" s="108">
        <f>SUMIFS(ARCHIVE!$K$2:$K$993,ARCHIVE!$I$2:$I$993,'Analyse depense'!C22,ARCHIVE!$L$2:$L$993,'Analyse depense'!$Q$2)</f>
        <v>0</v>
      </c>
    </row>
    <row r="23" spans="2:17">
      <c r="B23" s="98"/>
      <c r="C23" s="98" t="str">
        <v>CN8 - BIESSE (LIMON)</v>
      </c>
      <c r="D23" s="106"/>
      <c r="E23" s="119">
        <f>SUMIF(ARCHIVE!$I$2:$I$993,'Analyse depense'!C23,ARCHIVE!$K$2:$K$993)</f>
        <v>0</v>
      </c>
      <c r="F23" s="108">
        <f>SUMIFS(ARCHIVE!$K$2:$K$993,ARCHIVE!$I$2:$I$993,'Analyse depense'!C23,ARCHIVE!$L$2:$L$993,'Analyse depense'!$F$2)</f>
        <v>0</v>
      </c>
      <c r="G23" s="108">
        <f>SUMIFS(ARCHIVE!$K$2:$K$993,ARCHIVE!$I$2:$I$993,'Analyse depense'!C23,ARCHIVE!$L$2:$L$993,'Analyse depense'!$G$2)</f>
        <v>0</v>
      </c>
      <c r="H23" s="108">
        <f>SUMIFS(ARCHIVE!$K$2:$K$993,ARCHIVE!$I$2:$I$993,'Analyse depense'!C23,ARCHIVE!$L$2:$L$993,'Analyse depense'!$H$2)</f>
        <v>0</v>
      </c>
      <c r="I23" s="108">
        <f>SUMIFS(ARCHIVE!$K$2:$K$993,ARCHIVE!$I$2:$I$993,'Analyse depense'!C23,ARCHIVE!$L$2:$L$993,'Analyse depense'!$I$2)</f>
        <v>0</v>
      </c>
      <c r="J23" s="108">
        <f>SUMIFS(ARCHIVE!$K$2:$K$993,ARCHIVE!$I$2:$I$993,'Analyse depense'!C23,ARCHIVE!$L$2:$L$993,'Analyse depense'!$J$2)</f>
        <v>0</v>
      </c>
      <c r="K23" s="108">
        <f>SUMIFS(ARCHIVE!$K$2:$K$993,ARCHIVE!$I$2:$I$993,'Analyse depense'!C23,ARCHIVE!$L$2:$L$993,'Analyse depense'!$K$2)</f>
        <v>0</v>
      </c>
      <c r="L23" s="108">
        <f>SUMIFS(ARCHIVE!$K$2:$K$993,ARCHIVE!$I$2:$I$993,'Analyse depense'!C23,ARCHIVE!$L$2:$L$993,'Analyse depense'!$L$2)</f>
        <v>0</v>
      </c>
      <c r="M23" s="108">
        <f>SUMIFS(ARCHIVE!$K$2:$K$993,ARCHIVE!$I$2:$I$993,'Analyse depense'!C23,ARCHIVE!$L$2:$L$993,'Analyse depense'!$M$2)</f>
        <v>0</v>
      </c>
      <c r="N23" s="108">
        <f>SUMIFS(ARCHIVE!$K$2:$K$993,ARCHIVE!$I$2:$I$993,'Analyse depense'!C23,ARCHIVE!$L$2:$L$993,'Analyse depense'!$N$2)</f>
        <v>0</v>
      </c>
      <c r="O23" s="108">
        <f>SUMIFS(ARCHIVE!$K$2:$K$993,ARCHIVE!$I$2:$I$993,'Analyse depense'!C23,ARCHIVE!$L$2:$L$993,'Analyse depense'!$O$2)</f>
        <v>0</v>
      </c>
      <c r="P23" s="108">
        <f>SUMIFS(ARCHIVE!$K$2:$K$993,ARCHIVE!$I$2:$I$993,'Analyse depense'!C23,ARCHIVE!$L$2:$L$993,'Analyse depense'!$P$2)</f>
        <v>0</v>
      </c>
      <c r="Q23" s="108">
        <f>SUMIFS(ARCHIVE!$K$2:$K$993,ARCHIVE!$I$2:$I$993,'Analyse depense'!C23,ARCHIVE!$L$2:$L$993,'Analyse depense'!$Q$2)</f>
        <v>0</v>
      </c>
    </row>
    <row r="24" spans="2:17">
      <c r="B24" s="98"/>
      <c r="C24" s="98" t="str">
        <v>CN-PV00 - ENSEMBLE POMPE A VIDE</v>
      </c>
      <c r="D24" s="106"/>
      <c r="E24" s="119">
        <f>SUMIF(ARCHIVE!$I$2:$I$993,'Analyse depense'!C24,ARCHIVE!$K$2:$K$993)</f>
        <v>0</v>
      </c>
      <c r="F24" s="108">
        <f>SUMIFS(ARCHIVE!$K$2:$K$993,ARCHIVE!$I$2:$I$993,'Analyse depense'!C24,ARCHIVE!$L$2:$L$993,'Analyse depense'!$F$2)</f>
        <v>0</v>
      </c>
      <c r="G24" s="108">
        <f>SUMIFS(ARCHIVE!$K$2:$K$993,ARCHIVE!$I$2:$I$993,'Analyse depense'!C24,ARCHIVE!$L$2:$L$993,'Analyse depense'!$G$2)</f>
        <v>0</v>
      </c>
      <c r="H24" s="108">
        <f>SUMIFS(ARCHIVE!$K$2:$K$993,ARCHIVE!$I$2:$I$993,'Analyse depense'!C24,ARCHIVE!$L$2:$L$993,'Analyse depense'!$H$2)</f>
        <v>0</v>
      </c>
      <c r="I24" s="108">
        <f>SUMIFS(ARCHIVE!$K$2:$K$993,ARCHIVE!$I$2:$I$993,'Analyse depense'!C24,ARCHIVE!$L$2:$L$993,'Analyse depense'!$I$2)</f>
        <v>0</v>
      </c>
      <c r="J24" s="108">
        <f>SUMIFS(ARCHIVE!$K$2:$K$993,ARCHIVE!$I$2:$I$993,'Analyse depense'!C24,ARCHIVE!$L$2:$L$993,'Analyse depense'!$J$2)</f>
        <v>0</v>
      </c>
      <c r="K24" s="108">
        <f>SUMIFS(ARCHIVE!$K$2:$K$993,ARCHIVE!$I$2:$I$993,'Analyse depense'!C24,ARCHIVE!$L$2:$L$993,'Analyse depense'!$K$2)</f>
        <v>0</v>
      </c>
      <c r="L24" s="108">
        <f>SUMIFS(ARCHIVE!$K$2:$K$993,ARCHIVE!$I$2:$I$993,'Analyse depense'!C24,ARCHIVE!$L$2:$L$993,'Analyse depense'!$L$2)</f>
        <v>0</v>
      </c>
      <c r="M24" s="108">
        <f>SUMIFS(ARCHIVE!$K$2:$K$993,ARCHIVE!$I$2:$I$993,'Analyse depense'!C24,ARCHIVE!$L$2:$L$993,'Analyse depense'!$M$2)</f>
        <v>0</v>
      </c>
      <c r="N24" s="108">
        <f>SUMIFS(ARCHIVE!$K$2:$K$993,ARCHIVE!$I$2:$I$993,'Analyse depense'!C24,ARCHIVE!$L$2:$L$993,'Analyse depense'!$N$2)</f>
        <v>0</v>
      </c>
      <c r="O24" s="108">
        <f>SUMIFS(ARCHIVE!$K$2:$K$993,ARCHIVE!$I$2:$I$993,'Analyse depense'!C24,ARCHIVE!$L$2:$L$993,'Analyse depense'!$O$2)</f>
        <v>0</v>
      </c>
      <c r="P24" s="108">
        <f>SUMIFS(ARCHIVE!$K$2:$K$993,ARCHIVE!$I$2:$I$993,'Analyse depense'!C24,ARCHIVE!$L$2:$L$993,'Analyse depense'!$P$2)</f>
        <v>0</v>
      </c>
      <c r="Q24" s="108">
        <f>SUMIFS(ARCHIVE!$K$2:$K$993,ARCHIVE!$I$2:$I$993,'Analyse depense'!C24,ARCHIVE!$L$2:$L$993,'Analyse depense'!$Q$2)</f>
        <v>0</v>
      </c>
    </row>
    <row r="25" spans="2:17">
      <c r="B25" s="98"/>
      <c r="C25" s="98" t="str">
        <v>CN-SCI00 - CÉLULLE PRÉDÉCOUPE MARCHE</v>
      </c>
      <c r="D25" s="106"/>
      <c r="E25" s="119">
        <f>SUMIF(ARCHIVE!$I$2:$I$993,'Analyse depense'!C25,ARCHIVE!$K$2:$K$993)</f>
        <v>0</v>
      </c>
      <c r="F25" s="108">
        <f>SUMIFS(ARCHIVE!$K$2:$K$993,ARCHIVE!$I$2:$I$993,'Analyse depense'!C25,ARCHIVE!$L$2:$L$993,'Analyse depense'!$F$2)</f>
        <v>0</v>
      </c>
      <c r="G25" s="108">
        <f>SUMIFS(ARCHIVE!$K$2:$K$993,ARCHIVE!$I$2:$I$993,'Analyse depense'!C25,ARCHIVE!$L$2:$L$993,'Analyse depense'!$G$2)</f>
        <v>0</v>
      </c>
      <c r="H25" s="108">
        <f>SUMIFS(ARCHIVE!$K$2:$K$993,ARCHIVE!$I$2:$I$993,'Analyse depense'!C25,ARCHIVE!$L$2:$L$993,'Analyse depense'!$H$2)</f>
        <v>0</v>
      </c>
      <c r="I25" s="108">
        <f>SUMIFS(ARCHIVE!$K$2:$K$993,ARCHIVE!$I$2:$I$993,'Analyse depense'!C25,ARCHIVE!$L$2:$L$993,'Analyse depense'!$I$2)</f>
        <v>0</v>
      </c>
      <c r="J25" s="108">
        <f>SUMIFS(ARCHIVE!$K$2:$K$993,ARCHIVE!$I$2:$I$993,'Analyse depense'!C25,ARCHIVE!$L$2:$L$993,'Analyse depense'!$J$2)</f>
        <v>0</v>
      </c>
      <c r="K25" s="108">
        <f>SUMIFS(ARCHIVE!$K$2:$K$993,ARCHIVE!$I$2:$I$993,'Analyse depense'!C25,ARCHIVE!$L$2:$L$993,'Analyse depense'!$K$2)</f>
        <v>0</v>
      </c>
      <c r="L25" s="108">
        <f>SUMIFS(ARCHIVE!$K$2:$K$993,ARCHIVE!$I$2:$I$993,'Analyse depense'!C25,ARCHIVE!$L$2:$L$993,'Analyse depense'!$L$2)</f>
        <v>0</v>
      </c>
      <c r="M25" s="108">
        <f>SUMIFS(ARCHIVE!$K$2:$K$993,ARCHIVE!$I$2:$I$993,'Analyse depense'!C25,ARCHIVE!$L$2:$L$993,'Analyse depense'!$M$2)</f>
        <v>0</v>
      </c>
      <c r="N25" s="108">
        <f>SUMIFS(ARCHIVE!$K$2:$K$993,ARCHIVE!$I$2:$I$993,'Analyse depense'!C25,ARCHIVE!$L$2:$L$993,'Analyse depense'!$N$2)</f>
        <v>0</v>
      </c>
      <c r="O25" s="108">
        <f>SUMIFS(ARCHIVE!$K$2:$K$993,ARCHIVE!$I$2:$I$993,'Analyse depense'!C25,ARCHIVE!$L$2:$L$993,'Analyse depense'!$O$2)</f>
        <v>0</v>
      </c>
      <c r="P25" s="108">
        <f>SUMIFS(ARCHIVE!$K$2:$K$993,ARCHIVE!$I$2:$I$993,'Analyse depense'!C25,ARCHIVE!$L$2:$L$993,'Analyse depense'!$P$2)</f>
        <v>0</v>
      </c>
      <c r="Q25" s="108">
        <f>SUMIFS(ARCHIVE!$K$2:$K$993,ARCHIVE!$I$2:$I$993,'Analyse depense'!C25,ARCHIVE!$L$2:$L$993,'Analyse depense'!$Q$2)</f>
        <v>0</v>
      </c>
    </row>
    <row r="26" spans="2:17">
      <c r="B26" s="98"/>
      <c r="C26" s="98" t="str">
        <v>PRD1-DBI - ATELIER DEBIT</v>
      </c>
      <c r="D26" s="106"/>
      <c r="E26" s="119">
        <f>SUMIF(ARCHIVE!$I$2:$I$993,'Analyse depense'!C26,ARCHIVE!$K$2:$K$993)</f>
        <v>0</v>
      </c>
      <c r="F26" s="108">
        <f>SUMIFS(ARCHIVE!$K$2:$K$993,ARCHIVE!$I$2:$I$993,'Analyse depense'!C26,ARCHIVE!$L$2:$L$993,'Analyse depense'!$F$2)</f>
        <v>0</v>
      </c>
      <c r="G26" s="108">
        <f>SUMIFS(ARCHIVE!$K$2:$K$993,ARCHIVE!$I$2:$I$993,'Analyse depense'!C26,ARCHIVE!$L$2:$L$993,'Analyse depense'!$G$2)</f>
        <v>0</v>
      </c>
      <c r="H26" s="108">
        <f>SUMIFS(ARCHIVE!$K$2:$K$993,ARCHIVE!$I$2:$I$993,'Analyse depense'!C26,ARCHIVE!$L$2:$L$993,'Analyse depense'!$H$2)</f>
        <v>0</v>
      </c>
      <c r="I26" s="108">
        <f>SUMIFS(ARCHIVE!$K$2:$K$993,ARCHIVE!$I$2:$I$993,'Analyse depense'!C26,ARCHIVE!$L$2:$L$993,'Analyse depense'!$I$2)</f>
        <v>0</v>
      </c>
      <c r="J26" s="108">
        <f>SUMIFS(ARCHIVE!$K$2:$K$993,ARCHIVE!$I$2:$I$993,'Analyse depense'!C26,ARCHIVE!$L$2:$L$993,'Analyse depense'!$J$2)</f>
        <v>0</v>
      </c>
      <c r="K26" s="108">
        <f>SUMIFS(ARCHIVE!$K$2:$K$993,ARCHIVE!$I$2:$I$993,'Analyse depense'!C26,ARCHIVE!$L$2:$L$993,'Analyse depense'!$K$2)</f>
        <v>0</v>
      </c>
      <c r="L26" s="108">
        <f>SUMIFS(ARCHIVE!$K$2:$K$993,ARCHIVE!$I$2:$I$993,'Analyse depense'!C26,ARCHIVE!$L$2:$L$993,'Analyse depense'!$L$2)</f>
        <v>0</v>
      </c>
      <c r="M26" s="108">
        <f>SUMIFS(ARCHIVE!$K$2:$K$993,ARCHIVE!$I$2:$I$993,'Analyse depense'!C26,ARCHIVE!$L$2:$L$993,'Analyse depense'!$M$2)</f>
        <v>0</v>
      </c>
      <c r="N26" s="108">
        <f>SUMIFS(ARCHIVE!$K$2:$K$993,ARCHIVE!$I$2:$I$993,'Analyse depense'!C26,ARCHIVE!$L$2:$L$993,'Analyse depense'!$N$2)</f>
        <v>0</v>
      </c>
      <c r="O26" s="108">
        <f>SUMIFS(ARCHIVE!$K$2:$K$993,ARCHIVE!$I$2:$I$993,'Analyse depense'!C26,ARCHIVE!$L$2:$L$993,'Analyse depense'!$O$2)</f>
        <v>0</v>
      </c>
      <c r="P26" s="108">
        <f>SUMIFS(ARCHIVE!$K$2:$K$993,ARCHIVE!$I$2:$I$993,'Analyse depense'!C26,ARCHIVE!$L$2:$L$993,'Analyse depense'!$P$2)</f>
        <v>0</v>
      </c>
      <c r="Q26" s="108">
        <f>SUMIFS(ARCHIVE!$K$2:$K$993,ARCHIVE!$I$2:$I$993,'Analyse depense'!C26,ARCHIVE!$L$2:$L$993,'Analyse depense'!$Q$2)</f>
        <v>0</v>
      </c>
    </row>
    <row r="27" spans="2:17">
      <c r="B27" s="98"/>
      <c r="C27" s="98" t="str">
        <v>PRD1-DBI03 - MACHINE 4 FACES TSN</v>
      </c>
      <c r="D27" s="106"/>
      <c r="E27" s="119">
        <f>SUMIF(ARCHIVE!$I$2:$I$993,'Analyse depense'!C27,ARCHIVE!$K$2:$K$993)</f>
        <v>0</v>
      </c>
      <c r="F27" s="108">
        <f>SUMIFS(ARCHIVE!$K$2:$K$993,ARCHIVE!$I$2:$I$993,'Analyse depense'!C27,ARCHIVE!$L$2:$L$993,'Analyse depense'!$F$2)</f>
        <v>0</v>
      </c>
      <c r="G27" s="108">
        <f>SUMIFS(ARCHIVE!$K$2:$K$993,ARCHIVE!$I$2:$I$993,'Analyse depense'!C27,ARCHIVE!$L$2:$L$993,'Analyse depense'!$G$2)</f>
        <v>0</v>
      </c>
      <c r="H27" s="108">
        <f>SUMIFS(ARCHIVE!$K$2:$K$993,ARCHIVE!$I$2:$I$993,'Analyse depense'!C27,ARCHIVE!$L$2:$L$993,'Analyse depense'!$H$2)</f>
        <v>0</v>
      </c>
      <c r="I27" s="108">
        <f>SUMIFS(ARCHIVE!$K$2:$K$993,ARCHIVE!$I$2:$I$993,'Analyse depense'!C27,ARCHIVE!$L$2:$L$993,'Analyse depense'!$I$2)</f>
        <v>0</v>
      </c>
      <c r="J27" s="108">
        <f>SUMIFS(ARCHIVE!$K$2:$K$993,ARCHIVE!$I$2:$I$993,'Analyse depense'!C27,ARCHIVE!$L$2:$L$993,'Analyse depense'!$J$2)</f>
        <v>0</v>
      </c>
      <c r="K27" s="108">
        <f>SUMIFS(ARCHIVE!$K$2:$K$993,ARCHIVE!$I$2:$I$993,'Analyse depense'!C27,ARCHIVE!$L$2:$L$993,'Analyse depense'!$K$2)</f>
        <v>0</v>
      </c>
      <c r="L27" s="108">
        <f>SUMIFS(ARCHIVE!$K$2:$K$993,ARCHIVE!$I$2:$I$993,'Analyse depense'!C27,ARCHIVE!$L$2:$L$993,'Analyse depense'!$L$2)</f>
        <v>0</v>
      </c>
      <c r="M27" s="108">
        <f>SUMIFS(ARCHIVE!$K$2:$K$993,ARCHIVE!$I$2:$I$993,'Analyse depense'!C27,ARCHIVE!$L$2:$L$993,'Analyse depense'!$M$2)</f>
        <v>0</v>
      </c>
      <c r="N27" s="108">
        <f>SUMIFS(ARCHIVE!$K$2:$K$993,ARCHIVE!$I$2:$I$993,'Analyse depense'!C27,ARCHIVE!$L$2:$L$993,'Analyse depense'!$N$2)</f>
        <v>0</v>
      </c>
      <c r="O27" s="108">
        <f>SUMIFS(ARCHIVE!$K$2:$K$993,ARCHIVE!$I$2:$I$993,'Analyse depense'!C27,ARCHIVE!$L$2:$L$993,'Analyse depense'!$O$2)</f>
        <v>0</v>
      </c>
      <c r="P27" s="108">
        <f>SUMIFS(ARCHIVE!$K$2:$K$993,ARCHIVE!$I$2:$I$993,'Analyse depense'!C27,ARCHIVE!$L$2:$L$993,'Analyse depense'!$P$2)</f>
        <v>0</v>
      </c>
      <c r="Q27" s="108">
        <f>SUMIFS(ARCHIVE!$K$2:$K$993,ARCHIVE!$I$2:$I$993,'Analyse depense'!C27,ARCHIVE!$L$2:$L$993,'Analyse depense'!$Q$2)</f>
        <v>0</v>
      </c>
    </row>
    <row r="28" spans="2:17">
      <c r="B28" s="98"/>
      <c r="C28" s="98" t="str">
        <v>PRD1-DBI04 - TOUPIE DOUBLE STEFF</v>
      </c>
      <c r="D28" s="106"/>
      <c r="E28" s="119">
        <f>SUMIF(ARCHIVE!$I$2:$I$993,'Analyse depense'!C28,ARCHIVE!$K$2:$K$993)</f>
        <v>0</v>
      </c>
      <c r="F28" s="108">
        <f>SUMIFS(ARCHIVE!$K$2:$K$993,ARCHIVE!$I$2:$I$993,'Analyse depense'!C28,ARCHIVE!$L$2:$L$993,'Analyse depense'!$F$2)</f>
        <v>0</v>
      </c>
      <c r="G28" s="108">
        <f>SUMIFS(ARCHIVE!$K$2:$K$993,ARCHIVE!$I$2:$I$993,'Analyse depense'!C28,ARCHIVE!$L$2:$L$993,'Analyse depense'!$G$2)</f>
        <v>0</v>
      </c>
      <c r="H28" s="108">
        <f>SUMIFS(ARCHIVE!$K$2:$K$993,ARCHIVE!$I$2:$I$993,'Analyse depense'!C28,ARCHIVE!$L$2:$L$993,'Analyse depense'!$H$2)</f>
        <v>0</v>
      </c>
      <c r="I28" s="108">
        <f>SUMIFS(ARCHIVE!$K$2:$K$993,ARCHIVE!$I$2:$I$993,'Analyse depense'!C28,ARCHIVE!$L$2:$L$993,'Analyse depense'!$I$2)</f>
        <v>0</v>
      </c>
      <c r="J28" s="108">
        <f>SUMIFS(ARCHIVE!$K$2:$K$993,ARCHIVE!$I$2:$I$993,'Analyse depense'!C28,ARCHIVE!$L$2:$L$993,'Analyse depense'!$J$2)</f>
        <v>0</v>
      </c>
      <c r="K28" s="108">
        <f>SUMIFS(ARCHIVE!$K$2:$K$993,ARCHIVE!$I$2:$I$993,'Analyse depense'!C28,ARCHIVE!$L$2:$L$993,'Analyse depense'!$K$2)</f>
        <v>0</v>
      </c>
      <c r="L28" s="108">
        <f>SUMIFS(ARCHIVE!$K$2:$K$993,ARCHIVE!$I$2:$I$993,'Analyse depense'!C28,ARCHIVE!$L$2:$L$993,'Analyse depense'!$L$2)</f>
        <v>0</v>
      </c>
      <c r="M28" s="108">
        <f>SUMIFS(ARCHIVE!$K$2:$K$993,ARCHIVE!$I$2:$I$993,'Analyse depense'!C28,ARCHIVE!$L$2:$L$993,'Analyse depense'!$M$2)</f>
        <v>0</v>
      </c>
      <c r="N28" s="108">
        <f>SUMIFS(ARCHIVE!$K$2:$K$993,ARCHIVE!$I$2:$I$993,'Analyse depense'!C28,ARCHIVE!$L$2:$L$993,'Analyse depense'!$N$2)</f>
        <v>0</v>
      </c>
      <c r="O28" s="108">
        <f>SUMIFS(ARCHIVE!$K$2:$K$993,ARCHIVE!$I$2:$I$993,'Analyse depense'!C28,ARCHIVE!$L$2:$L$993,'Analyse depense'!$O$2)</f>
        <v>0</v>
      </c>
      <c r="P28" s="108">
        <f>SUMIFS(ARCHIVE!$K$2:$K$993,ARCHIVE!$I$2:$I$993,'Analyse depense'!C28,ARCHIVE!$L$2:$L$993,'Analyse depense'!$P$2)</f>
        <v>0</v>
      </c>
      <c r="Q28" s="108">
        <f>SUMIFS(ARCHIVE!$K$2:$K$993,ARCHIVE!$I$2:$I$993,'Analyse depense'!C28,ARCHIVE!$L$2:$L$993,'Analyse depense'!$Q$2)</f>
        <v>0</v>
      </c>
    </row>
    <row r="29" spans="2:17">
      <c r="B29" s="98"/>
      <c r="C29" s="98" t="str">
        <v>PRD1-DBI07 - MACHINE MULTI LAMES</v>
      </c>
      <c r="D29" s="106"/>
      <c r="E29" s="119">
        <f>SUMIF(ARCHIVE!$I$2:$I$993,'Analyse depense'!C29,ARCHIVE!$K$2:$K$993)</f>
        <v>0</v>
      </c>
      <c r="F29" s="108">
        <f>SUMIFS(ARCHIVE!$K$2:$K$993,ARCHIVE!$I$2:$I$993,'Analyse depense'!C29,ARCHIVE!$L$2:$L$993,'Analyse depense'!$F$2)</f>
        <v>0</v>
      </c>
      <c r="G29" s="108">
        <f>SUMIFS(ARCHIVE!$K$2:$K$993,ARCHIVE!$I$2:$I$993,'Analyse depense'!C29,ARCHIVE!$L$2:$L$993,'Analyse depense'!$G$2)</f>
        <v>0</v>
      </c>
      <c r="H29" s="108">
        <f>SUMIFS(ARCHIVE!$K$2:$K$993,ARCHIVE!$I$2:$I$993,'Analyse depense'!C29,ARCHIVE!$L$2:$L$993,'Analyse depense'!$H$2)</f>
        <v>0</v>
      </c>
      <c r="I29" s="108">
        <f>SUMIFS(ARCHIVE!$K$2:$K$993,ARCHIVE!$I$2:$I$993,'Analyse depense'!C29,ARCHIVE!$L$2:$L$993,'Analyse depense'!$I$2)</f>
        <v>0</v>
      </c>
      <c r="J29" s="108">
        <f>SUMIFS(ARCHIVE!$K$2:$K$993,ARCHIVE!$I$2:$I$993,'Analyse depense'!C29,ARCHIVE!$L$2:$L$993,'Analyse depense'!$J$2)</f>
        <v>0</v>
      </c>
      <c r="K29" s="108">
        <f>SUMIFS(ARCHIVE!$K$2:$K$993,ARCHIVE!$I$2:$I$993,'Analyse depense'!C29,ARCHIVE!$L$2:$L$993,'Analyse depense'!$K$2)</f>
        <v>0</v>
      </c>
      <c r="L29" s="108">
        <f>SUMIFS(ARCHIVE!$K$2:$K$993,ARCHIVE!$I$2:$I$993,'Analyse depense'!C29,ARCHIVE!$L$2:$L$993,'Analyse depense'!$L$2)</f>
        <v>0</v>
      </c>
      <c r="M29" s="108">
        <f>SUMIFS(ARCHIVE!$K$2:$K$993,ARCHIVE!$I$2:$I$993,'Analyse depense'!C29,ARCHIVE!$L$2:$L$993,'Analyse depense'!$M$2)</f>
        <v>0</v>
      </c>
      <c r="N29" s="108">
        <f>SUMIFS(ARCHIVE!$K$2:$K$993,ARCHIVE!$I$2:$I$993,'Analyse depense'!C29,ARCHIVE!$L$2:$L$993,'Analyse depense'!$N$2)</f>
        <v>0</v>
      </c>
      <c r="O29" s="108">
        <f>SUMIFS(ARCHIVE!$K$2:$K$993,ARCHIVE!$I$2:$I$993,'Analyse depense'!C29,ARCHIVE!$L$2:$L$993,'Analyse depense'!$O$2)</f>
        <v>0</v>
      </c>
      <c r="P29" s="108">
        <f>SUMIFS(ARCHIVE!$K$2:$K$993,ARCHIVE!$I$2:$I$993,'Analyse depense'!C29,ARCHIVE!$L$2:$L$993,'Analyse depense'!$P$2)</f>
        <v>0</v>
      </c>
      <c r="Q29" s="108">
        <f>SUMIFS(ARCHIVE!$K$2:$K$993,ARCHIVE!$I$2:$I$993,'Analyse depense'!C29,ARCHIVE!$L$2:$L$993,'Analyse depense'!$Q$2)</f>
        <v>0</v>
      </c>
    </row>
    <row r="30" spans="2:17">
      <c r="B30" s="98"/>
      <c r="C30" s="98" t="str">
        <v>PRD1-DBI08 - DEGAUCHISEUSE LUREM</v>
      </c>
      <c r="D30" s="106"/>
      <c r="E30" s="119">
        <f>SUMIF(ARCHIVE!$I$2:$I$993,'Analyse depense'!C30,ARCHIVE!$K$2:$K$993)</f>
        <v>0</v>
      </c>
      <c r="F30" s="108">
        <f>SUMIFS(ARCHIVE!$K$2:$K$993,ARCHIVE!$I$2:$I$993,'Analyse depense'!C30,ARCHIVE!$L$2:$L$993,'Analyse depense'!$F$2)</f>
        <v>0</v>
      </c>
      <c r="G30" s="108">
        <f>SUMIFS(ARCHIVE!$K$2:$K$993,ARCHIVE!$I$2:$I$993,'Analyse depense'!C30,ARCHIVE!$L$2:$L$993,'Analyse depense'!$G$2)</f>
        <v>0</v>
      </c>
      <c r="H30" s="108">
        <f>SUMIFS(ARCHIVE!$K$2:$K$993,ARCHIVE!$I$2:$I$993,'Analyse depense'!C30,ARCHIVE!$L$2:$L$993,'Analyse depense'!$H$2)</f>
        <v>0</v>
      </c>
      <c r="I30" s="108">
        <f>SUMIFS(ARCHIVE!$K$2:$K$993,ARCHIVE!$I$2:$I$993,'Analyse depense'!C30,ARCHIVE!$L$2:$L$993,'Analyse depense'!$I$2)</f>
        <v>0</v>
      </c>
      <c r="J30" s="108">
        <f>SUMIFS(ARCHIVE!$K$2:$K$993,ARCHIVE!$I$2:$I$993,'Analyse depense'!C30,ARCHIVE!$L$2:$L$993,'Analyse depense'!$J$2)</f>
        <v>0</v>
      </c>
      <c r="K30" s="108">
        <f>SUMIFS(ARCHIVE!$K$2:$K$993,ARCHIVE!$I$2:$I$993,'Analyse depense'!C30,ARCHIVE!$L$2:$L$993,'Analyse depense'!$K$2)</f>
        <v>0</v>
      </c>
      <c r="L30" s="108">
        <f>SUMIFS(ARCHIVE!$K$2:$K$993,ARCHIVE!$I$2:$I$993,'Analyse depense'!C30,ARCHIVE!$L$2:$L$993,'Analyse depense'!$L$2)</f>
        <v>0</v>
      </c>
      <c r="M30" s="108">
        <f>SUMIFS(ARCHIVE!$K$2:$K$993,ARCHIVE!$I$2:$I$993,'Analyse depense'!C30,ARCHIVE!$L$2:$L$993,'Analyse depense'!$M$2)</f>
        <v>0</v>
      </c>
      <c r="N30" s="108">
        <f>SUMIFS(ARCHIVE!$K$2:$K$993,ARCHIVE!$I$2:$I$993,'Analyse depense'!C30,ARCHIVE!$L$2:$L$993,'Analyse depense'!$N$2)</f>
        <v>0</v>
      </c>
      <c r="O30" s="108">
        <f>SUMIFS(ARCHIVE!$K$2:$K$993,ARCHIVE!$I$2:$I$993,'Analyse depense'!C30,ARCHIVE!$L$2:$L$993,'Analyse depense'!$O$2)</f>
        <v>0</v>
      </c>
      <c r="P30" s="108">
        <f>SUMIFS(ARCHIVE!$K$2:$K$993,ARCHIVE!$I$2:$I$993,'Analyse depense'!C30,ARCHIVE!$L$2:$L$993,'Analyse depense'!$P$2)</f>
        <v>0</v>
      </c>
      <c r="Q30" s="108">
        <f>SUMIFS(ARCHIVE!$K$2:$K$993,ARCHIVE!$I$2:$I$993,'Analyse depense'!C30,ARCHIVE!$L$2:$L$993,'Analyse depense'!$Q$2)</f>
        <v>0</v>
      </c>
    </row>
    <row r="31" spans="2:17">
      <c r="B31" s="98"/>
      <c r="C31" s="98" t="str">
        <v>PRD1-DBI09 - PERCEUSE POTEAUX A CROSSE</v>
      </c>
      <c r="D31" s="106"/>
      <c r="E31" s="119">
        <f>SUMIF(ARCHIVE!$I$2:$I$993,'Analyse depense'!C31,ARCHIVE!$K$2:$K$993)</f>
        <v>0</v>
      </c>
      <c r="F31" s="108">
        <f>SUMIFS(ARCHIVE!$K$2:$K$993,ARCHIVE!$I$2:$I$993,'Analyse depense'!C31,ARCHIVE!$L$2:$L$993,'Analyse depense'!$F$2)</f>
        <v>0</v>
      </c>
      <c r="G31" s="108">
        <f>SUMIFS(ARCHIVE!$K$2:$K$993,ARCHIVE!$I$2:$I$993,'Analyse depense'!C31,ARCHIVE!$L$2:$L$993,'Analyse depense'!$G$2)</f>
        <v>0</v>
      </c>
      <c r="H31" s="108">
        <f>SUMIFS(ARCHIVE!$K$2:$K$993,ARCHIVE!$I$2:$I$993,'Analyse depense'!C31,ARCHIVE!$L$2:$L$993,'Analyse depense'!$H$2)</f>
        <v>0</v>
      </c>
      <c r="I31" s="108">
        <f>SUMIFS(ARCHIVE!$K$2:$K$993,ARCHIVE!$I$2:$I$993,'Analyse depense'!C31,ARCHIVE!$L$2:$L$993,'Analyse depense'!$I$2)</f>
        <v>0</v>
      </c>
      <c r="J31" s="108">
        <f>SUMIFS(ARCHIVE!$K$2:$K$993,ARCHIVE!$I$2:$I$993,'Analyse depense'!C31,ARCHIVE!$L$2:$L$993,'Analyse depense'!$J$2)</f>
        <v>0</v>
      </c>
      <c r="K31" s="108">
        <f>SUMIFS(ARCHIVE!$K$2:$K$993,ARCHIVE!$I$2:$I$993,'Analyse depense'!C31,ARCHIVE!$L$2:$L$993,'Analyse depense'!$K$2)</f>
        <v>0</v>
      </c>
      <c r="L31" s="108">
        <f>SUMIFS(ARCHIVE!$K$2:$K$993,ARCHIVE!$I$2:$I$993,'Analyse depense'!C31,ARCHIVE!$L$2:$L$993,'Analyse depense'!$L$2)</f>
        <v>0</v>
      </c>
      <c r="M31" s="108">
        <f>SUMIFS(ARCHIVE!$K$2:$K$993,ARCHIVE!$I$2:$I$993,'Analyse depense'!C31,ARCHIVE!$L$2:$L$993,'Analyse depense'!$M$2)</f>
        <v>0</v>
      </c>
      <c r="N31" s="108">
        <f>SUMIFS(ARCHIVE!$K$2:$K$993,ARCHIVE!$I$2:$I$993,'Analyse depense'!C31,ARCHIVE!$L$2:$L$993,'Analyse depense'!$N$2)</f>
        <v>0</v>
      </c>
      <c r="O31" s="108">
        <f>SUMIFS(ARCHIVE!$K$2:$K$993,ARCHIVE!$I$2:$I$993,'Analyse depense'!C31,ARCHIVE!$L$2:$L$993,'Analyse depense'!$O$2)</f>
        <v>0</v>
      </c>
      <c r="P31" s="108">
        <f>SUMIFS(ARCHIVE!$K$2:$K$993,ARCHIVE!$I$2:$I$993,'Analyse depense'!C31,ARCHIVE!$L$2:$L$993,'Analyse depense'!$P$2)</f>
        <v>0</v>
      </c>
      <c r="Q31" s="108">
        <f>SUMIFS(ARCHIVE!$K$2:$K$993,ARCHIVE!$I$2:$I$993,'Analyse depense'!C31,ARCHIVE!$L$2:$L$993,'Analyse depense'!$Q$2)</f>
        <v>0</v>
      </c>
    </row>
    <row r="32" spans="2:17">
      <c r="B32" s="98"/>
      <c r="C32" s="98" t="str">
        <v>PRD1-DBI11 - PRESSE FAUX LIMON</v>
      </c>
      <c r="D32" s="106"/>
      <c r="E32" s="119">
        <f>SUMIF(ARCHIVE!$I$2:$I$993,'Analyse depense'!C32,ARCHIVE!$K$2:$K$993)</f>
        <v>0</v>
      </c>
      <c r="F32" s="108">
        <f>SUMIFS(ARCHIVE!$K$2:$K$993,ARCHIVE!$I$2:$I$993,'Analyse depense'!C32,ARCHIVE!$L$2:$L$993,'Analyse depense'!$F$2)</f>
        <v>0</v>
      </c>
      <c r="G32" s="108">
        <f>SUMIFS(ARCHIVE!$K$2:$K$993,ARCHIVE!$I$2:$I$993,'Analyse depense'!C32,ARCHIVE!$L$2:$L$993,'Analyse depense'!$G$2)</f>
        <v>0</v>
      </c>
      <c r="H32" s="108">
        <f>SUMIFS(ARCHIVE!$K$2:$K$993,ARCHIVE!$I$2:$I$993,'Analyse depense'!C32,ARCHIVE!$L$2:$L$993,'Analyse depense'!$H$2)</f>
        <v>0</v>
      </c>
      <c r="I32" s="108">
        <f>SUMIFS(ARCHIVE!$K$2:$K$993,ARCHIVE!$I$2:$I$993,'Analyse depense'!C32,ARCHIVE!$L$2:$L$993,'Analyse depense'!$I$2)</f>
        <v>0</v>
      </c>
      <c r="J32" s="108">
        <f>SUMIFS(ARCHIVE!$K$2:$K$993,ARCHIVE!$I$2:$I$993,'Analyse depense'!C32,ARCHIVE!$L$2:$L$993,'Analyse depense'!$J$2)</f>
        <v>0</v>
      </c>
      <c r="K32" s="108">
        <f>SUMIFS(ARCHIVE!$K$2:$K$993,ARCHIVE!$I$2:$I$993,'Analyse depense'!C32,ARCHIVE!$L$2:$L$993,'Analyse depense'!$K$2)</f>
        <v>0</v>
      </c>
      <c r="L32" s="108">
        <f>SUMIFS(ARCHIVE!$K$2:$K$993,ARCHIVE!$I$2:$I$993,'Analyse depense'!C32,ARCHIVE!$L$2:$L$993,'Analyse depense'!$L$2)</f>
        <v>0</v>
      </c>
      <c r="M32" s="108">
        <f>SUMIFS(ARCHIVE!$K$2:$K$993,ARCHIVE!$I$2:$I$993,'Analyse depense'!C32,ARCHIVE!$L$2:$L$993,'Analyse depense'!$M$2)</f>
        <v>0</v>
      </c>
      <c r="N32" s="108">
        <f>SUMIFS(ARCHIVE!$K$2:$K$993,ARCHIVE!$I$2:$I$993,'Analyse depense'!C32,ARCHIVE!$L$2:$L$993,'Analyse depense'!$N$2)</f>
        <v>0</v>
      </c>
      <c r="O32" s="108">
        <f>SUMIFS(ARCHIVE!$K$2:$K$993,ARCHIVE!$I$2:$I$993,'Analyse depense'!C32,ARCHIVE!$L$2:$L$993,'Analyse depense'!$O$2)</f>
        <v>0</v>
      </c>
      <c r="P32" s="108">
        <f>SUMIFS(ARCHIVE!$K$2:$K$993,ARCHIVE!$I$2:$I$993,'Analyse depense'!C32,ARCHIVE!$L$2:$L$993,'Analyse depense'!$P$2)</f>
        <v>0</v>
      </c>
      <c r="Q32" s="108">
        <f>SUMIFS(ARCHIVE!$K$2:$K$993,ARCHIVE!$I$2:$I$993,'Analyse depense'!C32,ARCHIVE!$L$2:$L$993,'Analyse depense'!$Q$2)</f>
        <v>0</v>
      </c>
    </row>
    <row r="33" spans="2:17">
      <c r="B33" s="98"/>
      <c r="C33" s="98" t="str">
        <v>PRD1-DBI13 - PRESSE A PLAT JOINT VERTICAL DEBIT</v>
      </c>
      <c r="D33" s="106"/>
      <c r="E33" s="119">
        <f>SUMIF(ARCHIVE!$I$2:$I$993,'Analyse depense'!C33,ARCHIVE!$K$2:$K$993)</f>
        <v>0</v>
      </c>
      <c r="F33" s="108">
        <f>SUMIFS(ARCHIVE!$K$2:$K$993,ARCHIVE!$I$2:$I$993,'Analyse depense'!C33,ARCHIVE!$L$2:$L$993,'Analyse depense'!$F$2)</f>
        <v>0</v>
      </c>
      <c r="G33" s="108">
        <f>SUMIFS(ARCHIVE!$K$2:$K$993,ARCHIVE!$I$2:$I$993,'Analyse depense'!C33,ARCHIVE!$L$2:$L$993,'Analyse depense'!$G$2)</f>
        <v>0</v>
      </c>
      <c r="H33" s="108">
        <f>SUMIFS(ARCHIVE!$K$2:$K$993,ARCHIVE!$I$2:$I$993,'Analyse depense'!C33,ARCHIVE!$L$2:$L$993,'Analyse depense'!$H$2)</f>
        <v>0</v>
      </c>
      <c r="I33" s="108">
        <f>SUMIFS(ARCHIVE!$K$2:$K$993,ARCHIVE!$I$2:$I$993,'Analyse depense'!C33,ARCHIVE!$L$2:$L$993,'Analyse depense'!$I$2)</f>
        <v>0</v>
      </c>
      <c r="J33" s="108">
        <f>SUMIFS(ARCHIVE!$K$2:$K$993,ARCHIVE!$I$2:$I$993,'Analyse depense'!C33,ARCHIVE!$L$2:$L$993,'Analyse depense'!$J$2)</f>
        <v>0</v>
      </c>
      <c r="K33" s="108">
        <f>SUMIFS(ARCHIVE!$K$2:$K$993,ARCHIVE!$I$2:$I$993,'Analyse depense'!C33,ARCHIVE!$L$2:$L$993,'Analyse depense'!$K$2)</f>
        <v>0</v>
      </c>
      <c r="L33" s="108">
        <f>SUMIFS(ARCHIVE!$K$2:$K$993,ARCHIVE!$I$2:$I$993,'Analyse depense'!C33,ARCHIVE!$L$2:$L$993,'Analyse depense'!$L$2)</f>
        <v>0</v>
      </c>
      <c r="M33" s="108">
        <f>SUMIFS(ARCHIVE!$K$2:$K$993,ARCHIVE!$I$2:$I$993,'Analyse depense'!C33,ARCHIVE!$L$2:$L$993,'Analyse depense'!$M$2)</f>
        <v>0</v>
      </c>
      <c r="N33" s="108">
        <f>SUMIFS(ARCHIVE!$K$2:$K$993,ARCHIVE!$I$2:$I$993,'Analyse depense'!C33,ARCHIVE!$L$2:$L$993,'Analyse depense'!$N$2)</f>
        <v>0</v>
      </c>
      <c r="O33" s="108">
        <f>SUMIFS(ARCHIVE!$K$2:$K$993,ARCHIVE!$I$2:$I$993,'Analyse depense'!C33,ARCHIVE!$L$2:$L$993,'Analyse depense'!$O$2)</f>
        <v>0</v>
      </c>
      <c r="P33" s="108">
        <f>SUMIFS(ARCHIVE!$K$2:$K$993,ARCHIVE!$I$2:$I$993,'Analyse depense'!C33,ARCHIVE!$L$2:$L$993,'Analyse depense'!$P$2)</f>
        <v>0</v>
      </c>
      <c r="Q33" s="108">
        <f>SUMIFS(ARCHIVE!$K$2:$K$993,ARCHIVE!$I$2:$I$993,'Analyse depense'!C33,ARCHIVE!$L$2:$L$993,'Analyse depense'!$Q$2)</f>
        <v>0</v>
      </c>
    </row>
    <row r="34" spans="2:17">
      <c r="B34" s="98"/>
      <c r="C34" s="98" t="str">
        <v>PRD1-DBI14 - PRESSE</v>
      </c>
      <c r="D34" s="106"/>
      <c r="E34" s="119">
        <f>SUMIF(ARCHIVE!$I$2:$I$993,'Analyse depense'!C34,ARCHIVE!$K$2:$K$993)</f>
        <v>0</v>
      </c>
      <c r="F34" s="108">
        <f>SUMIFS(ARCHIVE!$K$2:$K$993,ARCHIVE!$I$2:$I$993,'Analyse depense'!C34,ARCHIVE!$L$2:$L$993,'Analyse depense'!$F$2)</f>
        <v>0</v>
      </c>
      <c r="G34" s="108">
        <f>SUMIFS(ARCHIVE!$K$2:$K$993,ARCHIVE!$I$2:$I$993,'Analyse depense'!C34,ARCHIVE!$L$2:$L$993,'Analyse depense'!$G$2)</f>
        <v>0</v>
      </c>
      <c r="H34" s="108">
        <f>SUMIFS(ARCHIVE!$K$2:$K$993,ARCHIVE!$I$2:$I$993,'Analyse depense'!C34,ARCHIVE!$L$2:$L$993,'Analyse depense'!$H$2)</f>
        <v>0</v>
      </c>
      <c r="I34" s="108">
        <f>SUMIFS(ARCHIVE!$K$2:$K$993,ARCHIVE!$I$2:$I$993,'Analyse depense'!C34,ARCHIVE!$L$2:$L$993,'Analyse depense'!$I$2)</f>
        <v>0</v>
      </c>
      <c r="J34" s="108">
        <f>SUMIFS(ARCHIVE!$K$2:$K$993,ARCHIVE!$I$2:$I$993,'Analyse depense'!C34,ARCHIVE!$L$2:$L$993,'Analyse depense'!$J$2)</f>
        <v>0</v>
      </c>
      <c r="K34" s="108">
        <f>SUMIFS(ARCHIVE!$K$2:$K$993,ARCHIVE!$I$2:$I$993,'Analyse depense'!C34,ARCHIVE!$L$2:$L$993,'Analyse depense'!$K$2)</f>
        <v>0</v>
      </c>
      <c r="L34" s="108">
        <f>SUMIFS(ARCHIVE!$K$2:$K$993,ARCHIVE!$I$2:$I$993,'Analyse depense'!C34,ARCHIVE!$L$2:$L$993,'Analyse depense'!$L$2)</f>
        <v>0</v>
      </c>
      <c r="M34" s="108">
        <f>SUMIFS(ARCHIVE!$K$2:$K$993,ARCHIVE!$I$2:$I$993,'Analyse depense'!C34,ARCHIVE!$L$2:$L$993,'Analyse depense'!$M$2)</f>
        <v>0</v>
      </c>
      <c r="N34" s="108">
        <f>SUMIFS(ARCHIVE!$K$2:$K$993,ARCHIVE!$I$2:$I$993,'Analyse depense'!C34,ARCHIVE!$L$2:$L$993,'Analyse depense'!$N$2)</f>
        <v>0</v>
      </c>
      <c r="O34" s="108">
        <f>SUMIFS(ARCHIVE!$K$2:$K$993,ARCHIVE!$I$2:$I$993,'Analyse depense'!C34,ARCHIVE!$L$2:$L$993,'Analyse depense'!$O$2)</f>
        <v>0</v>
      </c>
      <c r="P34" s="108">
        <f>SUMIFS(ARCHIVE!$K$2:$K$993,ARCHIVE!$I$2:$I$993,'Analyse depense'!C34,ARCHIVE!$L$2:$L$993,'Analyse depense'!$P$2)</f>
        <v>0</v>
      </c>
      <c r="Q34" s="108">
        <f>SUMIFS(ARCHIVE!$K$2:$K$993,ARCHIVE!$I$2:$I$993,'Analyse depense'!C34,ARCHIVE!$L$2:$L$993,'Analyse depense'!$Q$2)</f>
        <v>0</v>
      </c>
    </row>
    <row r="35" spans="2:17">
      <c r="B35" s="98"/>
      <c r="C35" s="98" t="str">
        <v>PRD1-DBI16 - 4 FACES WEINING GRANDE</v>
      </c>
      <c r="D35" s="106"/>
      <c r="E35" s="119">
        <f>SUMIF(ARCHIVE!$I$2:$I$993,'Analyse depense'!C35,ARCHIVE!$K$2:$K$993)</f>
        <v>0</v>
      </c>
      <c r="F35" s="108">
        <f>SUMIFS(ARCHIVE!$K$2:$K$993,ARCHIVE!$I$2:$I$993,'Analyse depense'!C35,ARCHIVE!$L$2:$L$993,'Analyse depense'!$F$2)</f>
        <v>0</v>
      </c>
      <c r="G35" s="108">
        <f>SUMIFS(ARCHIVE!$K$2:$K$993,ARCHIVE!$I$2:$I$993,'Analyse depense'!C35,ARCHIVE!$L$2:$L$993,'Analyse depense'!$G$2)</f>
        <v>0</v>
      </c>
      <c r="H35" s="108">
        <f>SUMIFS(ARCHIVE!$K$2:$K$993,ARCHIVE!$I$2:$I$993,'Analyse depense'!C35,ARCHIVE!$L$2:$L$993,'Analyse depense'!$H$2)</f>
        <v>0</v>
      </c>
      <c r="I35" s="108">
        <f>SUMIFS(ARCHIVE!$K$2:$K$993,ARCHIVE!$I$2:$I$993,'Analyse depense'!C35,ARCHIVE!$L$2:$L$993,'Analyse depense'!$I$2)</f>
        <v>0</v>
      </c>
      <c r="J35" s="108">
        <f>SUMIFS(ARCHIVE!$K$2:$K$993,ARCHIVE!$I$2:$I$993,'Analyse depense'!C35,ARCHIVE!$L$2:$L$993,'Analyse depense'!$J$2)</f>
        <v>0</v>
      </c>
      <c r="K35" s="108">
        <f>SUMIFS(ARCHIVE!$K$2:$K$993,ARCHIVE!$I$2:$I$993,'Analyse depense'!C35,ARCHIVE!$L$2:$L$993,'Analyse depense'!$K$2)</f>
        <v>0</v>
      </c>
      <c r="L35" s="108">
        <f>SUMIFS(ARCHIVE!$K$2:$K$993,ARCHIVE!$I$2:$I$993,'Analyse depense'!C35,ARCHIVE!$L$2:$L$993,'Analyse depense'!$L$2)</f>
        <v>0</v>
      </c>
      <c r="M35" s="108">
        <f>SUMIFS(ARCHIVE!$K$2:$K$993,ARCHIVE!$I$2:$I$993,'Analyse depense'!C35,ARCHIVE!$L$2:$L$993,'Analyse depense'!$M$2)</f>
        <v>0</v>
      </c>
      <c r="N35" s="108">
        <f>SUMIFS(ARCHIVE!$K$2:$K$993,ARCHIVE!$I$2:$I$993,'Analyse depense'!C35,ARCHIVE!$L$2:$L$993,'Analyse depense'!$N$2)</f>
        <v>0</v>
      </c>
      <c r="O35" s="108">
        <f>SUMIFS(ARCHIVE!$K$2:$K$993,ARCHIVE!$I$2:$I$993,'Analyse depense'!C35,ARCHIVE!$L$2:$L$993,'Analyse depense'!$O$2)</f>
        <v>0</v>
      </c>
      <c r="P35" s="108">
        <f>SUMIFS(ARCHIVE!$K$2:$K$993,ARCHIVE!$I$2:$I$993,'Analyse depense'!C35,ARCHIVE!$L$2:$L$993,'Analyse depense'!$P$2)</f>
        <v>0</v>
      </c>
      <c r="Q35" s="108">
        <f>SUMIFS(ARCHIVE!$K$2:$K$993,ARCHIVE!$I$2:$I$993,'Analyse depense'!C35,ARCHIVE!$L$2:$L$993,'Analyse depense'!$Q$2)</f>
        <v>0</v>
      </c>
    </row>
    <row r="36" spans="2:17">
      <c r="B36" s="98"/>
      <c r="C36" s="98" t="str">
        <v>PRD1-DBI19 - CALIBREUSE CREMONA</v>
      </c>
      <c r="D36" s="106"/>
      <c r="E36" s="119">
        <f>SUMIF(ARCHIVE!$I$2:$I$993,'Analyse depense'!C36,ARCHIVE!$K$2:$K$993)</f>
        <v>0</v>
      </c>
      <c r="F36" s="108">
        <f>SUMIFS(ARCHIVE!$K$2:$K$993,ARCHIVE!$I$2:$I$993,'Analyse depense'!C36,ARCHIVE!$L$2:$L$993,'Analyse depense'!$F$2)</f>
        <v>0</v>
      </c>
      <c r="G36" s="108">
        <f>SUMIFS(ARCHIVE!$K$2:$K$993,ARCHIVE!$I$2:$I$993,'Analyse depense'!C36,ARCHIVE!$L$2:$L$993,'Analyse depense'!$G$2)</f>
        <v>0</v>
      </c>
      <c r="H36" s="108">
        <f>SUMIFS(ARCHIVE!$K$2:$K$993,ARCHIVE!$I$2:$I$993,'Analyse depense'!C36,ARCHIVE!$L$2:$L$993,'Analyse depense'!$H$2)</f>
        <v>0</v>
      </c>
      <c r="I36" s="108">
        <f>SUMIFS(ARCHIVE!$K$2:$K$993,ARCHIVE!$I$2:$I$993,'Analyse depense'!C36,ARCHIVE!$L$2:$L$993,'Analyse depense'!$I$2)</f>
        <v>0</v>
      </c>
      <c r="J36" s="108">
        <f>SUMIFS(ARCHIVE!$K$2:$K$993,ARCHIVE!$I$2:$I$993,'Analyse depense'!C36,ARCHIVE!$L$2:$L$993,'Analyse depense'!$J$2)</f>
        <v>0</v>
      </c>
      <c r="K36" s="108">
        <f>SUMIFS(ARCHIVE!$K$2:$K$993,ARCHIVE!$I$2:$I$993,'Analyse depense'!C36,ARCHIVE!$L$2:$L$993,'Analyse depense'!$K$2)</f>
        <v>0</v>
      </c>
      <c r="L36" s="108">
        <f>SUMIFS(ARCHIVE!$K$2:$K$993,ARCHIVE!$I$2:$I$993,'Analyse depense'!C36,ARCHIVE!$L$2:$L$993,'Analyse depense'!$L$2)</f>
        <v>0</v>
      </c>
      <c r="M36" s="108">
        <f>SUMIFS(ARCHIVE!$K$2:$K$993,ARCHIVE!$I$2:$I$993,'Analyse depense'!C36,ARCHIVE!$L$2:$L$993,'Analyse depense'!$M$2)</f>
        <v>0</v>
      </c>
      <c r="N36" s="108">
        <f>SUMIFS(ARCHIVE!$K$2:$K$993,ARCHIVE!$I$2:$I$993,'Analyse depense'!C36,ARCHIVE!$L$2:$L$993,'Analyse depense'!$N$2)</f>
        <v>0</v>
      </c>
      <c r="O36" s="108">
        <f>SUMIFS(ARCHIVE!$K$2:$K$993,ARCHIVE!$I$2:$I$993,'Analyse depense'!C36,ARCHIVE!$L$2:$L$993,'Analyse depense'!$O$2)</f>
        <v>0</v>
      </c>
      <c r="P36" s="108">
        <f>SUMIFS(ARCHIVE!$K$2:$K$993,ARCHIVE!$I$2:$I$993,'Analyse depense'!C36,ARCHIVE!$L$2:$L$993,'Analyse depense'!$P$2)</f>
        <v>0</v>
      </c>
      <c r="Q36" s="108">
        <f>SUMIFS(ARCHIVE!$K$2:$K$993,ARCHIVE!$I$2:$I$993,'Analyse depense'!C36,ARCHIVE!$L$2:$L$993,'Analyse depense'!$Q$2)</f>
        <v>0</v>
      </c>
    </row>
    <row r="37" spans="2:17">
      <c r="B37" s="98"/>
      <c r="C37" s="98" t="str">
        <v>PRD1-DBI20 - SCIE ACI</v>
      </c>
      <c r="D37" s="106"/>
      <c r="E37" s="119">
        <f>SUMIF(ARCHIVE!$I$2:$I$993,'Analyse depense'!C37,ARCHIVE!$K$2:$K$993)</f>
        <v>0</v>
      </c>
      <c r="F37" s="108">
        <f>SUMIFS(ARCHIVE!$K$2:$K$993,ARCHIVE!$I$2:$I$993,'Analyse depense'!C37,ARCHIVE!$L$2:$L$993,'Analyse depense'!$F$2)</f>
        <v>0</v>
      </c>
      <c r="G37" s="108">
        <f>SUMIFS(ARCHIVE!$K$2:$K$993,ARCHIVE!$I$2:$I$993,'Analyse depense'!C37,ARCHIVE!$L$2:$L$993,'Analyse depense'!$G$2)</f>
        <v>0</v>
      </c>
      <c r="H37" s="108">
        <f>SUMIFS(ARCHIVE!$K$2:$K$993,ARCHIVE!$I$2:$I$993,'Analyse depense'!C37,ARCHIVE!$L$2:$L$993,'Analyse depense'!$H$2)</f>
        <v>0</v>
      </c>
      <c r="I37" s="108">
        <f>SUMIFS(ARCHIVE!$K$2:$K$993,ARCHIVE!$I$2:$I$993,'Analyse depense'!C37,ARCHIVE!$L$2:$L$993,'Analyse depense'!$I$2)</f>
        <v>0</v>
      </c>
      <c r="J37" s="108">
        <f>SUMIFS(ARCHIVE!$K$2:$K$993,ARCHIVE!$I$2:$I$993,'Analyse depense'!C37,ARCHIVE!$L$2:$L$993,'Analyse depense'!$J$2)</f>
        <v>0</v>
      </c>
      <c r="K37" s="108">
        <f>SUMIFS(ARCHIVE!$K$2:$K$993,ARCHIVE!$I$2:$I$993,'Analyse depense'!C37,ARCHIVE!$L$2:$L$993,'Analyse depense'!$K$2)</f>
        <v>0</v>
      </c>
      <c r="L37" s="108">
        <f>SUMIFS(ARCHIVE!$K$2:$K$993,ARCHIVE!$I$2:$I$993,'Analyse depense'!C37,ARCHIVE!$L$2:$L$993,'Analyse depense'!$L$2)</f>
        <v>0</v>
      </c>
      <c r="M37" s="108">
        <f>SUMIFS(ARCHIVE!$K$2:$K$993,ARCHIVE!$I$2:$I$993,'Analyse depense'!C37,ARCHIVE!$L$2:$L$993,'Analyse depense'!$M$2)</f>
        <v>0</v>
      </c>
      <c r="N37" s="108">
        <f>SUMIFS(ARCHIVE!$K$2:$K$993,ARCHIVE!$I$2:$I$993,'Analyse depense'!C37,ARCHIVE!$L$2:$L$993,'Analyse depense'!$N$2)</f>
        <v>0</v>
      </c>
      <c r="O37" s="108">
        <f>SUMIFS(ARCHIVE!$K$2:$K$993,ARCHIVE!$I$2:$I$993,'Analyse depense'!C37,ARCHIVE!$L$2:$L$993,'Analyse depense'!$O$2)</f>
        <v>0</v>
      </c>
      <c r="P37" s="108">
        <f>SUMIFS(ARCHIVE!$K$2:$K$993,ARCHIVE!$I$2:$I$993,'Analyse depense'!C37,ARCHIVE!$L$2:$L$993,'Analyse depense'!$P$2)</f>
        <v>0</v>
      </c>
      <c r="Q37" s="108">
        <f>SUMIFS(ARCHIVE!$K$2:$K$993,ARCHIVE!$I$2:$I$993,'Analyse depense'!C37,ARCHIVE!$L$2:$L$993,'Analyse depense'!$Q$2)</f>
        <v>0</v>
      </c>
    </row>
    <row r="38" spans="2:17">
      <c r="B38" s="98"/>
      <c r="C38" s="98" t="str">
        <v>PRD1-DBI22 - TRANSBORDEUR n°1</v>
      </c>
      <c r="D38" s="106"/>
      <c r="E38" s="119">
        <f>SUMIF(ARCHIVE!$I$2:$I$993,'Analyse depense'!C38,ARCHIVE!$K$2:$K$993)</f>
        <v>0</v>
      </c>
      <c r="F38" s="108">
        <f>SUMIFS(ARCHIVE!$K$2:$K$993,ARCHIVE!$I$2:$I$993,'Analyse depense'!C38,ARCHIVE!$L$2:$L$993,'Analyse depense'!$F$2)</f>
        <v>0</v>
      </c>
      <c r="G38" s="108">
        <f>SUMIFS(ARCHIVE!$K$2:$K$993,ARCHIVE!$I$2:$I$993,'Analyse depense'!C38,ARCHIVE!$L$2:$L$993,'Analyse depense'!$G$2)</f>
        <v>0</v>
      </c>
      <c r="H38" s="108">
        <f>SUMIFS(ARCHIVE!$K$2:$K$993,ARCHIVE!$I$2:$I$993,'Analyse depense'!C38,ARCHIVE!$L$2:$L$993,'Analyse depense'!$H$2)</f>
        <v>0</v>
      </c>
      <c r="I38" s="108">
        <f>SUMIFS(ARCHIVE!$K$2:$K$993,ARCHIVE!$I$2:$I$993,'Analyse depense'!C38,ARCHIVE!$L$2:$L$993,'Analyse depense'!$I$2)</f>
        <v>0</v>
      </c>
      <c r="J38" s="108">
        <f>SUMIFS(ARCHIVE!$K$2:$K$993,ARCHIVE!$I$2:$I$993,'Analyse depense'!C38,ARCHIVE!$L$2:$L$993,'Analyse depense'!$J$2)</f>
        <v>0</v>
      </c>
      <c r="K38" s="108">
        <f>SUMIFS(ARCHIVE!$K$2:$K$993,ARCHIVE!$I$2:$I$993,'Analyse depense'!C38,ARCHIVE!$L$2:$L$993,'Analyse depense'!$K$2)</f>
        <v>0</v>
      </c>
      <c r="L38" s="108">
        <f>SUMIFS(ARCHIVE!$K$2:$K$993,ARCHIVE!$I$2:$I$993,'Analyse depense'!C38,ARCHIVE!$L$2:$L$993,'Analyse depense'!$L$2)</f>
        <v>0</v>
      </c>
      <c r="M38" s="108">
        <f>SUMIFS(ARCHIVE!$K$2:$K$993,ARCHIVE!$I$2:$I$993,'Analyse depense'!C38,ARCHIVE!$L$2:$L$993,'Analyse depense'!$M$2)</f>
        <v>0</v>
      </c>
      <c r="N38" s="108">
        <f>SUMIFS(ARCHIVE!$K$2:$K$993,ARCHIVE!$I$2:$I$993,'Analyse depense'!C38,ARCHIVE!$L$2:$L$993,'Analyse depense'!$N$2)</f>
        <v>0</v>
      </c>
      <c r="O38" s="108">
        <f>SUMIFS(ARCHIVE!$K$2:$K$993,ARCHIVE!$I$2:$I$993,'Analyse depense'!C38,ARCHIVE!$L$2:$L$993,'Analyse depense'!$O$2)</f>
        <v>0</v>
      </c>
      <c r="P38" s="108">
        <f>SUMIFS(ARCHIVE!$K$2:$K$993,ARCHIVE!$I$2:$I$993,'Analyse depense'!C38,ARCHIVE!$L$2:$L$993,'Analyse depense'!$P$2)</f>
        <v>0</v>
      </c>
      <c r="Q38" s="108">
        <f>SUMIFS(ARCHIVE!$K$2:$K$993,ARCHIVE!$I$2:$I$993,'Analyse depense'!C38,ARCHIVE!$L$2:$L$993,'Analyse depense'!$Q$2)</f>
        <v>0</v>
      </c>
    </row>
    <row r="39" spans="2:17">
      <c r="B39" s="98"/>
      <c r="C39" s="98" t="str">
        <v>PRD1-DBI23 - TRANSBORDEUR n°2</v>
      </c>
      <c r="D39" s="106"/>
      <c r="E39" s="119">
        <f>SUMIF(ARCHIVE!$I$2:$I$993,'Analyse depense'!C39,ARCHIVE!$K$2:$K$993)</f>
        <v>0</v>
      </c>
      <c r="F39" s="108">
        <f>SUMIFS(ARCHIVE!$K$2:$K$993,ARCHIVE!$I$2:$I$993,'Analyse depense'!C39,ARCHIVE!$L$2:$L$993,'Analyse depense'!$F$2)</f>
        <v>0</v>
      </c>
      <c r="G39" s="108">
        <f>SUMIFS(ARCHIVE!$K$2:$K$993,ARCHIVE!$I$2:$I$993,'Analyse depense'!C39,ARCHIVE!$L$2:$L$993,'Analyse depense'!$G$2)</f>
        <v>0</v>
      </c>
      <c r="H39" s="108">
        <f>SUMIFS(ARCHIVE!$K$2:$K$993,ARCHIVE!$I$2:$I$993,'Analyse depense'!C39,ARCHIVE!$L$2:$L$993,'Analyse depense'!$H$2)</f>
        <v>0</v>
      </c>
      <c r="I39" s="108">
        <f>SUMIFS(ARCHIVE!$K$2:$K$993,ARCHIVE!$I$2:$I$993,'Analyse depense'!C39,ARCHIVE!$L$2:$L$993,'Analyse depense'!$I$2)</f>
        <v>0</v>
      </c>
      <c r="J39" s="108">
        <f>SUMIFS(ARCHIVE!$K$2:$K$993,ARCHIVE!$I$2:$I$993,'Analyse depense'!C39,ARCHIVE!$L$2:$L$993,'Analyse depense'!$J$2)</f>
        <v>0</v>
      </c>
      <c r="K39" s="108">
        <f>SUMIFS(ARCHIVE!$K$2:$K$993,ARCHIVE!$I$2:$I$993,'Analyse depense'!C39,ARCHIVE!$L$2:$L$993,'Analyse depense'!$K$2)</f>
        <v>0</v>
      </c>
      <c r="L39" s="108">
        <f>SUMIFS(ARCHIVE!$K$2:$K$993,ARCHIVE!$I$2:$I$993,'Analyse depense'!C39,ARCHIVE!$L$2:$L$993,'Analyse depense'!$L$2)</f>
        <v>0</v>
      </c>
      <c r="M39" s="108">
        <f>SUMIFS(ARCHIVE!$K$2:$K$993,ARCHIVE!$I$2:$I$993,'Analyse depense'!C39,ARCHIVE!$L$2:$L$993,'Analyse depense'!$M$2)</f>
        <v>0</v>
      </c>
      <c r="N39" s="108">
        <f>SUMIFS(ARCHIVE!$K$2:$K$993,ARCHIVE!$I$2:$I$993,'Analyse depense'!C39,ARCHIVE!$L$2:$L$993,'Analyse depense'!$N$2)</f>
        <v>0</v>
      </c>
      <c r="O39" s="108">
        <f>SUMIFS(ARCHIVE!$K$2:$K$993,ARCHIVE!$I$2:$I$993,'Analyse depense'!C39,ARCHIVE!$L$2:$L$993,'Analyse depense'!$O$2)</f>
        <v>0</v>
      </c>
      <c r="P39" s="108">
        <f>SUMIFS(ARCHIVE!$K$2:$K$993,ARCHIVE!$I$2:$I$993,'Analyse depense'!C39,ARCHIVE!$L$2:$L$993,'Analyse depense'!$P$2)</f>
        <v>0</v>
      </c>
      <c r="Q39" s="108">
        <f>SUMIFS(ARCHIVE!$K$2:$K$993,ARCHIVE!$I$2:$I$993,'Analyse depense'!C39,ARCHIVE!$L$2:$L$993,'Analyse depense'!$Q$2)</f>
        <v>0</v>
      </c>
    </row>
    <row r="40" spans="2:17">
      <c r="B40" s="98"/>
      <c r="C40" s="98" t="str">
        <v>PRD1-DBI31 BIS - EMPILEUR SAG</v>
      </c>
      <c r="D40" s="106"/>
      <c r="E40" s="119">
        <f>SUMIF(ARCHIVE!$I$2:$I$993,'Analyse depense'!C40,ARCHIVE!$K$2:$K$993)</f>
        <v>0</v>
      </c>
      <c r="F40" s="108">
        <f>SUMIFS(ARCHIVE!$K$2:$K$993,ARCHIVE!$I$2:$I$993,'Analyse depense'!C40,ARCHIVE!$L$2:$L$993,'Analyse depense'!$F$2)</f>
        <v>0</v>
      </c>
      <c r="G40" s="108">
        <f>SUMIFS(ARCHIVE!$K$2:$K$993,ARCHIVE!$I$2:$I$993,'Analyse depense'!C40,ARCHIVE!$L$2:$L$993,'Analyse depense'!$G$2)</f>
        <v>0</v>
      </c>
      <c r="H40" s="108">
        <f>SUMIFS(ARCHIVE!$K$2:$K$993,ARCHIVE!$I$2:$I$993,'Analyse depense'!C40,ARCHIVE!$L$2:$L$993,'Analyse depense'!$H$2)</f>
        <v>0</v>
      </c>
      <c r="I40" s="108">
        <f>SUMIFS(ARCHIVE!$K$2:$K$993,ARCHIVE!$I$2:$I$993,'Analyse depense'!C40,ARCHIVE!$L$2:$L$993,'Analyse depense'!$I$2)</f>
        <v>0</v>
      </c>
      <c r="J40" s="108">
        <f>SUMIFS(ARCHIVE!$K$2:$K$993,ARCHIVE!$I$2:$I$993,'Analyse depense'!C40,ARCHIVE!$L$2:$L$993,'Analyse depense'!$J$2)</f>
        <v>0</v>
      </c>
      <c r="K40" s="108">
        <f>SUMIFS(ARCHIVE!$K$2:$K$993,ARCHIVE!$I$2:$I$993,'Analyse depense'!C40,ARCHIVE!$L$2:$L$993,'Analyse depense'!$K$2)</f>
        <v>0</v>
      </c>
      <c r="L40" s="108">
        <f>SUMIFS(ARCHIVE!$K$2:$K$993,ARCHIVE!$I$2:$I$993,'Analyse depense'!C40,ARCHIVE!$L$2:$L$993,'Analyse depense'!$L$2)</f>
        <v>0</v>
      </c>
      <c r="M40" s="108">
        <f>SUMIFS(ARCHIVE!$K$2:$K$993,ARCHIVE!$I$2:$I$993,'Analyse depense'!C40,ARCHIVE!$L$2:$L$993,'Analyse depense'!$M$2)</f>
        <v>0</v>
      </c>
      <c r="N40" s="108">
        <f>SUMIFS(ARCHIVE!$K$2:$K$993,ARCHIVE!$I$2:$I$993,'Analyse depense'!C40,ARCHIVE!$L$2:$L$993,'Analyse depense'!$N$2)</f>
        <v>0</v>
      </c>
      <c r="O40" s="108">
        <f>SUMIFS(ARCHIVE!$K$2:$K$993,ARCHIVE!$I$2:$I$993,'Analyse depense'!C40,ARCHIVE!$L$2:$L$993,'Analyse depense'!$O$2)</f>
        <v>0</v>
      </c>
      <c r="P40" s="108">
        <f>SUMIFS(ARCHIVE!$K$2:$K$993,ARCHIVE!$I$2:$I$993,'Analyse depense'!C40,ARCHIVE!$L$2:$L$993,'Analyse depense'!$P$2)</f>
        <v>0</v>
      </c>
      <c r="Q40" s="108">
        <f>SUMIFS(ARCHIVE!$K$2:$K$993,ARCHIVE!$I$2:$I$993,'Analyse depense'!C40,ARCHIVE!$L$2:$L$993,'Analyse depense'!$Q$2)</f>
        <v>0</v>
      </c>
    </row>
    <row r="41" spans="2:17">
      <c r="B41" s="98"/>
      <c r="C41" s="98" t="str">
        <v>PRD1-DBI32 - TOURET DE TRONCENNEUSE</v>
      </c>
      <c r="D41" s="106"/>
      <c r="E41" s="119">
        <f>SUMIF(ARCHIVE!$I$2:$I$993,'Analyse depense'!C41,ARCHIVE!$K$2:$K$993)</f>
        <v>0</v>
      </c>
      <c r="F41" s="108">
        <f>SUMIFS(ARCHIVE!$K$2:$K$993,ARCHIVE!$I$2:$I$993,'Analyse depense'!C41,ARCHIVE!$L$2:$L$993,'Analyse depense'!$F$2)</f>
        <v>0</v>
      </c>
      <c r="G41" s="108">
        <f>SUMIFS(ARCHIVE!$K$2:$K$993,ARCHIVE!$I$2:$I$993,'Analyse depense'!C41,ARCHIVE!$L$2:$L$993,'Analyse depense'!$G$2)</f>
        <v>0</v>
      </c>
      <c r="H41" s="108">
        <f>SUMIFS(ARCHIVE!$K$2:$K$993,ARCHIVE!$I$2:$I$993,'Analyse depense'!C41,ARCHIVE!$L$2:$L$993,'Analyse depense'!$H$2)</f>
        <v>0</v>
      </c>
      <c r="I41" s="108">
        <f>SUMIFS(ARCHIVE!$K$2:$K$993,ARCHIVE!$I$2:$I$993,'Analyse depense'!C41,ARCHIVE!$L$2:$L$993,'Analyse depense'!$I$2)</f>
        <v>0</v>
      </c>
      <c r="J41" s="108">
        <f>SUMIFS(ARCHIVE!$K$2:$K$993,ARCHIVE!$I$2:$I$993,'Analyse depense'!C41,ARCHIVE!$L$2:$L$993,'Analyse depense'!$J$2)</f>
        <v>0</v>
      </c>
      <c r="K41" s="108">
        <f>SUMIFS(ARCHIVE!$K$2:$K$993,ARCHIVE!$I$2:$I$993,'Analyse depense'!C41,ARCHIVE!$L$2:$L$993,'Analyse depense'!$K$2)</f>
        <v>0</v>
      </c>
      <c r="L41" s="108">
        <f>SUMIFS(ARCHIVE!$K$2:$K$993,ARCHIVE!$I$2:$I$993,'Analyse depense'!C41,ARCHIVE!$L$2:$L$993,'Analyse depense'!$L$2)</f>
        <v>0</v>
      </c>
      <c r="M41" s="108">
        <f>SUMIFS(ARCHIVE!$K$2:$K$993,ARCHIVE!$I$2:$I$993,'Analyse depense'!C41,ARCHIVE!$L$2:$L$993,'Analyse depense'!$M$2)</f>
        <v>0</v>
      </c>
      <c r="N41" s="108">
        <f>SUMIFS(ARCHIVE!$K$2:$K$993,ARCHIVE!$I$2:$I$993,'Analyse depense'!C41,ARCHIVE!$L$2:$L$993,'Analyse depense'!$N$2)</f>
        <v>0</v>
      </c>
      <c r="O41" s="108">
        <f>SUMIFS(ARCHIVE!$K$2:$K$993,ARCHIVE!$I$2:$I$993,'Analyse depense'!C41,ARCHIVE!$L$2:$L$993,'Analyse depense'!$O$2)</f>
        <v>0</v>
      </c>
      <c r="P41" s="108">
        <f>SUMIFS(ARCHIVE!$K$2:$K$993,ARCHIVE!$I$2:$I$993,'Analyse depense'!C41,ARCHIVE!$L$2:$L$993,'Analyse depense'!$P$2)</f>
        <v>0</v>
      </c>
      <c r="Q41" s="108">
        <f>SUMIFS(ARCHIVE!$K$2:$K$993,ARCHIVE!$I$2:$I$993,'Analyse depense'!C41,ARCHIVE!$L$2:$L$993,'Analyse depense'!$Q$2)</f>
        <v>0</v>
      </c>
    </row>
    <row r="42" spans="2:17">
      <c r="B42" s="98"/>
      <c r="C42" s="98" t="str">
        <v>PRD1-DBI36 - PRESSE</v>
      </c>
      <c r="D42" s="106"/>
      <c r="E42" s="119">
        <f>SUMIF(ARCHIVE!$I$2:$I$993,'Analyse depense'!C42,ARCHIVE!$K$2:$K$993)</f>
        <v>0</v>
      </c>
      <c r="F42" s="108">
        <f>SUMIFS(ARCHIVE!$K$2:$K$993,ARCHIVE!$I$2:$I$993,'Analyse depense'!C42,ARCHIVE!$L$2:$L$993,'Analyse depense'!$F$2)</f>
        <v>0</v>
      </c>
      <c r="G42" s="108">
        <f>SUMIFS(ARCHIVE!$K$2:$K$993,ARCHIVE!$I$2:$I$993,'Analyse depense'!C42,ARCHIVE!$L$2:$L$993,'Analyse depense'!$G$2)</f>
        <v>0</v>
      </c>
      <c r="H42" s="108">
        <f>SUMIFS(ARCHIVE!$K$2:$K$993,ARCHIVE!$I$2:$I$993,'Analyse depense'!C42,ARCHIVE!$L$2:$L$993,'Analyse depense'!$H$2)</f>
        <v>0</v>
      </c>
      <c r="I42" s="108">
        <f>SUMIFS(ARCHIVE!$K$2:$K$993,ARCHIVE!$I$2:$I$993,'Analyse depense'!C42,ARCHIVE!$L$2:$L$993,'Analyse depense'!$I$2)</f>
        <v>0</v>
      </c>
      <c r="J42" s="108">
        <f>SUMIFS(ARCHIVE!$K$2:$K$993,ARCHIVE!$I$2:$I$993,'Analyse depense'!C42,ARCHIVE!$L$2:$L$993,'Analyse depense'!$J$2)</f>
        <v>0</v>
      </c>
      <c r="K42" s="108">
        <f>SUMIFS(ARCHIVE!$K$2:$K$993,ARCHIVE!$I$2:$I$993,'Analyse depense'!C42,ARCHIVE!$L$2:$L$993,'Analyse depense'!$K$2)</f>
        <v>0</v>
      </c>
      <c r="L42" s="108">
        <f>SUMIFS(ARCHIVE!$K$2:$K$993,ARCHIVE!$I$2:$I$993,'Analyse depense'!C42,ARCHIVE!$L$2:$L$993,'Analyse depense'!$L$2)</f>
        <v>0</v>
      </c>
      <c r="M42" s="108">
        <f>SUMIFS(ARCHIVE!$K$2:$K$993,ARCHIVE!$I$2:$I$993,'Analyse depense'!C42,ARCHIVE!$L$2:$L$993,'Analyse depense'!$M$2)</f>
        <v>0</v>
      </c>
      <c r="N42" s="108">
        <f>SUMIFS(ARCHIVE!$K$2:$K$993,ARCHIVE!$I$2:$I$993,'Analyse depense'!C42,ARCHIVE!$L$2:$L$993,'Analyse depense'!$N$2)</f>
        <v>0</v>
      </c>
      <c r="O42" s="108">
        <f>SUMIFS(ARCHIVE!$K$2:$K$993,ARCHIVE!$I$2:$I$993,'Analyse depense'!C42,ARCHIVE!$L$2:$L$993,'Analyse depense'!$O$2)</f>
        <v>0</v>
      </c>
      <c r="P42" s="108">
        <f>SUMIFS(ARCHIVE!$K$2:$K$993,ARCHIVE!$I$2:$I$993,'Analyse depense'!C42,ARCHIVE!$L$2:$L$993,'Analyse depense'!$P$2)</f>
        <v>0</v>
      </c>
      <c r="Q42" s="108">
        <f>SUMIFS(ARCHIVE!$K$2:$K$993,ARCHIVE!$I$2:$I$993,'Analyse depense'!C42,ARCHIVE!$L$2:$L$993,'Analyse depense'!$Q$2)</f>
        <v>0</v>
      </c>
    </row>
    <row r="43" spans="2:17">
      <c r="B43" s="98"/>
      <c r="C43" s="98" t="str">
        <v>PRD1-DBI37 - DELIGNEUSE SCIE (Ex SP13)</v>
      </c>
      <c r="D43" s="106"/>
      <c r="E43" s="119">
        <f>SUMIF(ARCHIVE!$I$2:$I$993,'Analyse depense'!C43,ARCHIVE!$K$2:$K$993)</f>
        <v>0</v>
      </c>
      <c r="F43" s="108">
        <f>SUMIFS(ARCHIVE!$K$2:$K$993,ARCHIVE!$I$2:$I$993,'Analyse depense'!C43,ARCHIVE!$L$2:$L$993,'Analyse depense'!$F$2)</f>
        <v>0</v>
      </c>
      <c r="G43" s="108">
        <f>SUMIFS(ARCHIVE!$K$2:$K$993,ARCHIVE!$I$2:$I$993,'Analyse depense'!C43,ARCHIVE!$L$2:$L$993,'Analyse depense'!$G$2)</f>
        <v>0</v>
      </c>
      <c r="H43" s="108">
        <f>SUMIFS(ARCHIVE!$K$2:$K$993,ARCHIVE!$I$2:$I$993,'Analyse depense'!C43,ARCHIVE!$L$2:$L$993,'Analyse depense'!$H$2)</f>
        <v>0</v>
      </c>
      <c r="I43" s="108">
        <f>SUMIFS(ARCHIVE!$K$2:$K$993,ARCHIVE!$I$2:$I$993,'Analyse depense'!C43,ARCHIVE!$L$2:$L$993,'Analyse depense'!$I$2)</f>
        <v>0</v>
      </c>
      <c r="J43" s="108">
        <f>SUMIFS(ARCHIVE!$K$2:$K$993,ARCHIVE!$I$2:$I$993,'Analyse depense'!C43,ARCHIVE!$L$2:$L$993,'Analyse depense'!$J$2)</f>
        <v>0</v>
      </c>
      <c r="K43" s="108">
        <f>SUMIFS(ARCHIVE!$K$2:$K$993,ARCHIVE!$I$2:$I$993,'Analyse depense'!C43,ARCHIVE!$L$2:$L$993,'Analyse depense'!$K$2)</f>
        <v>0</v>
      </c>
      <c r="L43" s="108">
        <f>SUMIFS(ARCHIVE!$K$2:$K$993,ARCHIVE!$I$2:$I$993,'Analyse depense'!C43,ARCHIVE!$L$2:$L$993,'Analyse depense'!$L$2)</f>
        <v>0</v>
      </c>
      <c r="M43" s="108">
        <f>SUMIFS(ARCHIVE!$K$2:$K$993,ARCHIVE!$I$2:$I$993,'Analyse depense'!C43,ARCHIVE!$L$2:$L$993,'Analyse depense'!$M$2)</f>
        <v>0</v>
      </c>
      <c r="N43" s="108">
        <f>SUMIFS(ARCHIVE!$K$2:$K$993,ARCHIVE!$I$2:$I$993,'Analyse depense'!C43,ARCHIVE!$L$2:$L$993,'Analyse depense'!$N$2)</f>
        <v>0</v>
      </c>
      <c r="O43" s="108">
        <f>SUMIFS(ARCHIVE!$K$2:$K$993,ARCHIVE!$I$2:$I$993,'Analyse depense'!C43,ARCHIVE!$L$2:$L$993,'Analyse depense'!$O$2)</f>
        <v>0</v>
      </c>
      <c r="P43" s="108">
        <f>SUMIFS(ARCHIVE!$K$2:$K$993,ARCHIVE!$I$2:$I$993,'Analyse depense'!C43,ARCHIVE!$L$2:$L$993,'Analyse depense'!$P$2)</f>
        <v>0</v>
      </c>
      <c r="Q43" s="108">
        <f>SUMIFS(ARCHIVE!$K$2:$K$993,ARCHIVE!$I$2:$I$993,'Analyse depense'!C43,ARCHIVE!$L$2:$L$993,'Analyse depense'!$Q$2)</f>
        <v>0</v>
      </c>
    </row>
    <row r="44" spans="2:17">
      <c r="B44" s="98"/>
      <c r="C44" s="98" t="str">
        <v>PRD1-DBI39 - SCIE A RUBAN</v>
      </c>
      <c r="D44" s="106"/>
      <c r="E44" s="119">
        <f>SUMIF(ARCHIVE!$I$2:$I$993,'Analyse depense'!C44,ARCHIVE!$K$2:$K$993)</f>
        <v>0</v>
      </c>
      <c r="F44" s="108">
        <f>SUMIFS(ARCHIVE!$K$2:$K$993,ARCHIVE!$I$2:$I$993,'Analyse depense'!C44,ARCHIVE!$L$2:$L$993,'Analyse depense'!$F$2)</f>
        <v>0</v>
      </c>
      <c r="G44" s="108">
        <f>SUMIFS(ARCHIVE!$K$2:$K$993,ARCHIVE!$I$2:$I$993,'Analyse depense'!C44,ARCHIVE!$L$2:$L$993,'Analyse depense'!$G$2)</f>
        <v>0</v>
      </c>
      <c r="H44" s="108">
        <f>SUMIFS(ARCHIVE!$K$2:$K$993,ARCHIVE!$I$2:$I$993,'Analyse depense'!C44,ARCHIVE!$L$2:$L$993,'Analyse depense'!$H$2)</f>
        <v>0</v>
      </c>
      <c r="I44" s="108">
        <f>SUMIFS(ARCHIVE!$K$2:$K$993,ARCHIVE!$I$2:$I$993,'Analyse depense'!C44,ARCHIVE!$L$2:$L$993,'Analyse depense'!$I$2)</f>
        <v>0</v>
      </c>
      <c r="J44" s="108">
        <f>SUMIFS(ARCHIVE!$K$2:$K$993,ARCHIVE!$I$2:$I$993,'Analyse depense'!C44,ARCHIVE!$L$2:$L$993,'Analyse depense'!$J$2)</f>
        <v>0</v>
      </c>
      <c r="K44" s="108">
        <f>SUMIFS(ARCHIVE!$K$2:$K$993,ARCHIVE!$I$2:$I$993,'Analyse depense'!C44,ARCHIVE!$L$2:$L$993,'Analyse depense'!$K$2)</f>
        <v>0</v>
      </c>
      <c r="L44" s="108">
        <f>SUMIFS(ARCHIVE!$K$2:$K$993,ARCHIVE!$I$2:$I$993,'Analyse depense'!C44,ARCHIVE!$L$2:$L$993,'Analyse depense'!$L$2)</f>
        <v>0</v>
      </c>
      <c r="M44" s="108">
        <f>SUMIFS(ARCHIVE!$K$2:$K$993,ARCHIVE!$I$2:$I$993,'Analyse depense'!C44,ARCHIVE!$L$2:$L$993,'Analyse depense'!$M$2)</f>
        <v>0</v>
      </c>
      <c r="N44" s="108">
        <f>SUMIFS(ARCHIVE!$K$2:$K$993,ARCHIVE!$I$2:$I$993,'Analyse depense'!C44,ARCHIVE!$L$2:$L$993,'Analyse depense'!$N$2)</f>
        <v>0</v>
      </c>
      <c r="O44" s="108">
        <f>SUMIFS(ARCHIVE!$K$2:$K$993,ARCHIVE!$I$2:$I$993,'Analyse depense'!C44,ARCHIVE!$L$2:$L$993,'Analyse depense'!$O$2)</f>
        <v>0</v>
      </c>
      <c r="P44" s="108">
        <f>SUMIFS(ARCHIVE!$K$2:$K$993,ARCHIVE!$I$2:$I$993,'Analyse depense'!C44,ARCHIVE!$L$2:$L$993,'Analyse depense'!$P$2)</f>
        <v>0</v>
      </c>
      <c r="Q44" s="108">
        <f>SUMIFS(ARCHIVE!$K$2:$K$993,ARCHIVE!$I$2:$I$993,'Analyse depense'!C44,ARCHIVE!$L$2:$L$993,'Analyse depense'!$Q$2)</f>
        <v>0</v>
      </c>
    </row>
    <row r="45" spans="2:17">
      <c r="B45" s="98"/>
      <c r="C45" s="98" t="str">
        <v>PRD1-DBI41 - RABOTEUSE UTIS</v>
      </c>
      <c r="D45" s="106"/>
      <c r="E45" s="119">
        <f>SUMIF(ARCHIVE!$I$2:$I$993,'Analyse depense'!C45,ARCHIVE!$K$2:$K$993)</f>
        <v>0</v>
      </c>
      <c r="F45" s="108">
        <f>SUMIFS(ARCHIVE!$K$2:$K$993,ARCHIVE!$I$2:$I$993,'Analyse depense'!C45,ARCHIVE!$L$2:$L$993,'Analyse depense'!$F$2)</f>
        <v>0</v>
      </c>
      <c r="G45" s="108">
        <f>SUMIFS(ARCHIVE!$K$2:$K$993,ARCHIVE!$I$2:$I$993,'Analyse depense'!C45,ARCHIVE!$L$2:$L$993,'Analyse depense'!$G$2)</f>
        <v>0</v>
      </c>
      <c r="H45" s="108">
        <f>SUMIFS(ARCHIVE!$K$2:$K$993,ARCHIVE!$I$2:$I$993,'Analyse depense'!C45,ARCHIVE!$L$2:$L$993,'Analyse depense'!$H$2)</f>
        <v>0</v>
      </c>
      <c r="I45" s="108">
        <f>SUMIFS(ARCHIVE!$K$2:$K$993,ARCHIVE!$I$2:$I$993,'Analyse depense'!C45,ARCHIVE!$L$2:$L$993,'Analyse depense'!$I$2)</f>
        <v>0</v>
      </c>
      <c r="J45" s="108">
        <f>SUMIFS(ARCHIVE!$K$2:$K$993,ARCHIVE!$I$2:$I$993,'Analyse depense'!C45,ARCHIVE!$L$2:$L$993,'Analyse depense'!$J$2)</f>
        <v>0</v>
      </c>
      <c r="K45" s="108">
        <f>SUMIFS(ARCHIVE!$K$2:$K$993,ARCHIVE!$I$2:$I$993,'Analyse depense'!C45,ARCHIVE!$L$2:$L$993,'Analyse depense'!$K$2)</f>
        <v>0</v>
      </c>
      <c r="L45" s="108">
        <f>SUMIFS(ARCHIVE!$K$2:$K$993,ARCHIVE!$I$2:$I$993,'Analyse depense'!C45,ARCHIVE!$L$2:$L$993,'Analyse depense'!$L$2)</f>
        <v>0</v>
      </c>
      <c r="M45" s="108">
        <f>SUMIFS(ARCHIVE!$K$2:$K$993,ARCHIVE!$I$2:$I$993,'Analyse depense'!C45,ARCHIVE!$L$2:$L$993,'Analyse depense'!$M$2)</f>
        <v>0</v>
      </c>
      <c r="N45" s="108">
        <f>SUMIFS(ARCHIVE!$K$2:$K$993,ARCHIVE!$I$2:$I$993,'Analyse depense'!C45,ARCHIVE!$L$2:$L$993,'Analyse depense'!$N$2)</f>
        <v>0</v>
      </c>
      <c r="O45" s="108">
        <f>SUMIFS(ARCHIVE!$K$2:$K$993,ARCHIVE!$I$2:$I$993,'Analyse depense'!C45,ARCHIVE!$L$2:$L$993,'Analyse depense'!$O$2)</f>
        <v>0</v>
      </c>
      <c r="P45" s="108">
        <f>SUMIFS(ARCHIVE!$K$2:$K$993,ARCHIVE!$I$2:$I$993,'Analyse depense'!C45,ARCHIVE!$L$2:$L$993,'Analyse depense'!$P$2)</f>
        <v>0</v>
      </c>
      <c r="Q45" s="108">
        <f>SUMIFS(ARCHIVE!$K$2:$K$993,ARCHIVE!$I$2:$I$993,'Analyse depense'!C45,ARCHIVE!$L$2:$L$993,'Analyse depense'!$Q$2)</f>
        <v>0</v>
      </c>
    </row>
    <row r="46" spans="2:17">
      <c r="B46" s="98"/>
      <c r="C46" s="98" t="str">
        <v>PRD1-DBI-PMP A - STATION DE COLLAGE POMPE A</v>
      </c>
      <c r="D46" s="106"/>
      <c r="E46" s="119">
        <f>SUMIF(ARCHIVE!$I$2:$I$993,'Analyse depense'!C46,ARCHIVE!$K$2:$K$993)</f>
        <v>0</v>
      </c>
      <c r="F46" s="108">
        <f>SUMIFS(ARCHIVE!$K$2:$K$993,ARCHIVE!$I$2:$I$993,'Analyse depense'!C46,ARCHIVE!$L$2:$L$993,'Analyse depense'!$F$2)</f>
        <v>0</v>
      </c>
      <c r="G46" s="108">
        <f>SUMIFS(ARCHIVE!$K$2:$K$993,ARCHIVE!$I$2:$I$993,'Analyse depense'!C46,ARCHIVE!$L$2:$L$993,'Analyse depense'!$G$2)</f>
        <v>0</v>
      </c>
      <c r="H46" s="108">
        <f>SUMIFS(ARCHIVE!$K$2:$K$993,ARCHIVE!$I$2:$I$993,'Analyse depense'!C46,ARCHIVE!$L$2:$L$993,'Analyse depense'!$H$2)</f>
        <v>0</v>
      </c>
      <c r="I46" s="108">
        <f>SUMIFS(ARCHIVE!$K$2:$K$993,ARCHIVE!$I$2:$I$993,'Analyse depense'!C46,ARCHIVE!$L$2:$L$993,'Analyse depense'!$I$2)</f>
        <v>0</v>
      </c>
      <c r="J46" s="108">
        <f>SUMIFS(ARCHIVE!$K$2:$K$993,ARCHIVE!$I$2:$I$993,'Analyse depense'!C46,ARCHIVE!$L$2:$L$993,'Analyse depense'!$J$2)</f>
        <v>0</v>
      </c>
      <c r="K46" s="108">
        <f>SUMIFS(ARCHIVE!$K$2:$K$993,ARCHIVE!$I$2:$I$993,'Analyse depense'!C46,ARCHIVE!$L$2:$L$993,'Analyse depense'!$K$2)</f>
        <v>0</v>
      </c>
      <c r="L46" s="108">
        <f>SUMIFS(ARCHIVE!$K$2:$K$993,ARCHIVE!$I$2:$I$993,'Analyse depense'!C46,ARCHIVE!$L$2:$L$993,'Analyse depense'!$L$2)</f>
        <v>0</v>
      </c>
      <c r="M46" s="108">
        <f>SUMIFS(ARCHIVE!$K$2:$K$993,ARCHIVE!$I$2:$I$993,'Analyse depense'!C46,ARCHIVE!$L$2:$L$993,'Analyse depense'!$M$2)</f>
        <v>0</v>
      </c>
      <c r="N46" s="108">
        <f>SUMIFS(ARCHIVE!$K$2:$K$993,ARCHIVE!$I$2:$I$993,'Analyse depense'!C46,ARCHIVE!$L$2:$L$993,'Analyse depense'!$N$2)</f>
        <v>0</v>
      </c>
      <c r="O46" s="108">
        <f>SUMIFS(ARCHIVE!$K$2:$K$993,ARCHIVE!$I$2:$I$993,'Analyse depense'!C46,ARCHIVE!$L$2:$L$993,'Analyse depense'!$O$2)</f>
        <v>0</v>
      </c>
      <c r="P46" s="108">
        <f>SUMIFS(ARCHIVE!$K$2:$K$993,ARCHIVE!$I$2:$I$993,'Analyse depense'!C46,ARCHIVE!$L$2:$L$993,'Analyse depense'!$P$2)</f>
        <v>0</v>
      </c>
      <c r="Q46" s="108">
        <f>SUMIFS(ARCHIVE!$K$2:$K$993,ARCHIVE!$I$2:$I$993,'Analyse depense'!C46,ARCHIVE!$L$2:$L$993,'Analyse depense'!$Q$2)</f>
        <v>0</v>
      </c>
    </row>
    <row r="47" spans="2:17">
      <c r="B47" s="98"/>
      <c r="C47" s="98" t="str">
        <v>PRD1-DBI-PMP B - STATION DE COLLAGE POMPE B</v>
      </c>
      <c r="D47" s="106"/>
      <c r="E47" s="119">
        <f>SUMIF(ARCHIVE!$I$2:$I$993,'Analyse depense'!C47,ARCHIVE!$K$2:$K$993)</f>
        <v>0</v>
      </c>
      <c r="F47" s="108">
        <f>SUMIFS(ARCHIVE!$K$2:$K$993,ARCHIVE!$I$2:$I$993,'Analyse depense'!C47,ARCHIVE!$L$2:$L$993,'Analyse depense'!$F$2)</f>
        <v>0</v>
      </c>
      <c r="G47" s="108">
        <f>SUMIFS(ARCHIVE!$K$2:$K$993,ARCHIVE!$I$2:$I$993,'Analyse depense'!C47,ARCHIVE!$L$2:$L$993,'Analyse depense'!$G$2)</f>
        <v>0</v>
      </c>
      <c r="H47" s="108">
        <f>SUMIFS(ARCHIVE!$K$2:$K$993,ARCHIVE!$I$2:$I$993,'Analyse depense'!C47,ARCHIVE!$L$2:$L$993,'Analyse depense'!$H$2)</f>
        <v>0</v>
      </c>
      <c r="I47" s="108">
        <f>SUMIFS(ARCHIVE!$K$2:$K$993,ARCHIVE!$I$2:$I$993,'Analyse depense'!C47,ARCHIVE!$L$2:$L$993,'Analyse depense'!$I$2)</f>
        <v>0</v>
      </c>
      <c r="J47" s="108">
        <f>SUMIFS(ARCHIVE!$K$2:$K$993,ARCHIVE!$I$2:$I$993,'Analyse depense'!C47,ARCHIVE!$L$2:$L$993,'Analyse depense'!$J$2)</f>
        <v>0</v>
      </c>
      <c r="K47" s="108">
        <f>SUMIFS(ARCHIVE!$K$2:$K$993,ARCHIVE!$I$2:$I$993,'Analyse depense'!C47,ARCHIVE!$L$2:$L$993,'Analyse depense'!$K$2)</f>
        <v>0</v>
      </c>
      <c r="L47" s="108">
        <f>SUMIFS(ARCHIVE!$K$2:$K$993,ARCHIVE!$I$2:$I$993,'Analyse depense'!C47,ARCHIVE!$L$2:$L$993,'Analyse depense'!$L$2)</f>
        <v>0</v>
      </c>
      <c r="M47" s="108">
        <f>SUMIFS(ARCHIVE!$K$2:$K$993,ARCHIVE!$I$2:$I$993,'Analyse depense'!C47,ARCHIVE!$L$2:$L$993,'Analyse depense'!$M$2)</f>
        <v>0</v>
      </c>
      <c r="N47" s="108">
        <f>SUMIFS(ARCHIVE!$K$2:$K$993,ARCHIVE!$I$2:$I$993,'Analyse depense'!C47,ARCHIVE!$L$2:$L$993,'Analyse depense'!$N$2)</f>
        <v>0</v>
      </c>
      <c r="O47" s="108">
        <f>SUMIFS(ARCHIVE!$K$2:$K$993,ARCHIVE!$I$2:$I$993,'Analyse depense'!C47,ARCHIVE!$L$2:$L$993,'Analyse depense'!$O$2)</f>
        <v>0</v>
      </c>
      <c r="P47" s="108">
        <f>SUMIFS(ARCHIVE!$K$2:$K$993,ARCHIVE!$I$2:$I$993,'Analyse depense'!C47,ARCHIVE!$L$2:$L$993,'Analyse depense'!$P$2)</f>
        <v>0</v>
      </c>
      <c r="Q47" s="108">
        <f>SUMIFS(ARCHIVE!$K$2:$K$993,ARCHIVE!$I$2:$I$993,'Analyse depense'!C47,ARCHIVE!$L$2:$L$993,'Analyse depense'!$Q$2)</f>
        <v>0</v>
      </c>
    </row>
    <row r="48" spans="2:17">
      <c r="B48" s="98"/>
      <c r="C48" s="98" t="str">
        <v>PRD1-DBI-PMP C - STATION DE COLLAGE POMPE C</v>
      </c>
      <c r="D48" s="106"/>
      <c r="E48" s="119">
        <f>SUMIF(ARCHIVE!$I$2:$I$993,'Analyse depense'!C48,ARCHIVE!$K$2:$K$993)</f>
        <v>0</v>
      </c>
      <c r="F48" s="108">
        <f>SUMIFS(ARCHIVE!$K$2:$K$993,ARCHIVE!$I$2:$I$993,'Analyse depense'!C48,ARCHIVE!$L$2:$L$993,'Analyse depense'!$F$2)</f>
        <v>0</v>
      </c>
      <c r="G48" s="108">
        <f>SUMIFS(ARCHIVE!$K$2:$K$993,ARCHIVE!$I$2:$I$993,'Analyse depense'!C48,ARCHIVE!$L$2:$L$993,'Analyse depense'!$G$2)</f>
        <v>0</v>
      </c>
      <c r="H48" s="108">
        <f>SUMIFS(ARCHIVE!$K$2:$K$993,ARCHIVE!$I$2:$I$993,'Analyse depense'!C48,ARCHIVE!$L$2:$L$993,'Analyse depense'!$H$2)</f>
        <v>0</v>
      </c>
      <c r="I48" s="108">
        <f>SUMIFS(ARCHIVE!$K$2:$K$993,ARCHIVE!$I$2:$I$993,'Analyse depense'!C48,ARCHIVE!$L$2:$L$993,'Analyse depense'!$I$2)</f>
        <v>0</v>
      </c>
      <c r="J48" s="108">
        <f>SUMIFS(ARCHIVE!$K$2:$K$993,ARCHIVE!$I$2:$I$993,'Analyse depense'!C48,ARCHIVE!$L$2:$L$993,'Analyse depense'!$J$2)</f>
        <v>0</v>
      </c>
      <c r="K48" s="108">
        <f>SUMIFS(ARCHIVE!$K$2:$K$993,ARCHIVE!$I$2:$I$993,'Analyse depense'!C48,ARCHIVE!$L$2:$L$993,'Analyse depense'!$K$2)</f>
        <v>0</v>
      </c>
      <c r="L48" s="108">
        <f>SUMIFS(ARCHIVE!$K$2:$K$993,ARCHIVE!$I$2:$I$993,'Analyse depense'!C48,ARCHIVE!$L$2:$L$993,'Analyse depense'!$L$2)</f>
        <v>0</v>
      </c>
      <c r="M48" s="108">
        <f>SUMIFS(ARCHIVE!$K$2:$K$993,ARCHIVE!$I$2:$I$993,'Analyse depense'!C48,ARCHIVE!$L$2:$L$993,'Analyse depense'!$M$2)</f>
        <v>0</v>
      </c>
      <c r="N48" s="108">
        <f>SUMIFS(ARCHIVE!$K$2:$K$993,ARCHIVE!$I$2:$I$993,'Analyse depense'!C48,ARCHIVE!$L$2:$L$993,'Analyse depense'!$N$2)</f>
        <v>0</v>
      </c>
      <c r="O48" s="108">
        <f>SUMIFS(ARCHIVE!$K$2:$K$993,ARCHIVE!$I$2:$I$993,'Analyse depense'!C48,ARCHIVE!$L$2:$L$993,'Analyse depense'!$O$2)</f>
        <v>0</v>
      </c>
      <c r="P48" s="108">
        <f>SUMIFS(ARCHIVE!$K$2:$K$993,ARCHIVE!$I$2:$I$993,'Analyse depense'!C48,ARCHIVE!$L$2:$L$993,'Analyse depense'!$P$2)</f>
        <v>0</v>
      </c>
      <c r="Q48" s="108">
        <f>SUMIFS(ARCHIVE!$K$2:$K$993,ARCHIVE!$I$2:$I$993,'Analyse depense'!C48,ARCHIVE!$L$2:$L$993,'Analyse depense'!$Q$2)</f>
        <v>0</v>
      </c>
    </row>
    <row r="49" spans="2:17">
      <c r="B49" s="98"/>
      <c r="C49" s="98" t="str">
        <v>PRD1-DBI-PSIT01 - ENSEMBLE PISTOLET DE POMPE COLLAGE</v>
      </c>
      <c r="D49" s="106"/>
      <c r="E49" s="119">
        <f>SUMIF(ARCHIVE!$I$2:$I$993,'Analyse depense'!C49,ARCHIVE!$K$2:$K$993)</f>
        <v>0</v>
      </c>
      <c r="F49" s="108">
        <f>SUMIFS(ARCHIVE!$K$2:$K$993,ARCHIVE!$I$2:$I$993,'Analyse depense'!C49,ARCHIVE!$L$2:$L$993,'Analyse depense'!$F$2)</f>
        <v>0</v>
      </c>
      <c r="G49" s="108">
        <f>SUMIFS(ARCHIVE!$K$2:$K$993,ARCHIVE!$I$2:$I$993,'Analyse depense'!C49,ARCHIVE!$L$2:$L$993,'Analyse depense'!$G$2)</f>
        <v>0</v>
      </c>
      <c r="H49" s="108">
        <f>SUMIFS(ARCHIVE!$K$2:$K$993,ARCHIVE!$I$2:$I$993,'Analyse depense'!C49,ARCHIVE!$L$2:$L$993,'Analyse depense'!$H$2)</f>
        <v>0</v>
      </c>
      <c r="I49" s="108">
        <f>SUMIFS(ARCHIVE!$K$2:$K$993,ARCHIVE!$I$2:$I$993,'Analyse depense'!C49,ARCHIVE!$L$2:$L$993,'Analyse depense'!$I$2)</f>
        <v>0</v>
      </c>
      <c r="J49" s="108">
        <f>SUMIFS(ARCHIVE!$K$2:$K$993,ARCHIVE!$I$2:$I$993,'Analyse depense'!C49,ARCHIVE!$L$2:$L$993,'Analyse depense'!$J$2)</f>
        <v>0</v>
      </c>
      <c r="K49" s="108">
        <f>SUMIFS(ARCHIVE!$K$2:$K$993,ARCHIVE!$I$2:$I$993,'Analyse depense'!C49,ARCHIVE!$L$2:$L$993,'Analyse depense'!$K$2)</f>
        <v>0</v>
      </c>
      <c r="L49" s="108">
        <f>SUMIFS(ARCHIVE!$K$2:$K$993,ARCHIVE!$I$2:$I$993,'Analyse depense'!C49,ARCHIVE!$L$2:$L$993,'Analyse depense'!$L$2)</f>
        <v>0</v>
      </c>
      <c r="M49" s="108">
        <f>SUMIFS(ARCHIVE!$K$2:$K$993,ARCHIVE!$I$2:$I$993,'Analyse depense'!C49,ARCHIVE!$L$2:$L$993,'Analyse depense'!$M$2)</f>
        <v>0</v>
      </c>
      <c r="N49" s="108">
        <f>SUMIFS(ARCHIVE!$K$2:$K$993,ARCHIVE!$I$2:$I$993,'Analyse depense'!C49,ARCHIVE!$L$2:$L$993,'Analyse depense'!$N$2)</f>
        <v>0</v>
      </c>
      <c r="O49" s="108">
        <f>SUMIFS(ARCHIVE!$K$2:$K$993,ARCHIVE!$I$2:$I$993,'Analyse depense'!C49,ARCHIVE!$L$2:$L$993,'Analyse depense'!$O$2)</f>
        <v>0</v>
      </c>
      <c r="P49" s="108">
        <f>SUMIFS(ARCHIVE!$K$2:$K$993,ARCHIVE!$I$2:$I$993,'Analyse depense'!C49,ARCHIVE!$L$2:$L$993,'Analyse depense'!$P$2)</f>
        <v>0</v>
      </c>
      <c r="Q49" s="108">
        <f>SUMIFS(ARCHIVE!$K$2:$K$993,ARCHIVE!$I$2:$I$993,'Analyse depense'!C49,ARCHIVE!$L$2:$L$993,'Analyse depense'!$Q$2)</f>
        <v>0</v>
      </c>
    </row>
    <row r="50" spans="2:17">
      <c r="B50" s="98"/>
      <c r="C50" s="98" t="str">
        <v>PRD1-EMB - ATELIER EMBALLAGE</v>
      </c>
      <c r="D50" s="106"/>
      <c r="E50" s="119">
        <f>SUMIF(ARCHIVE!$I$2:$I$993,'Analyse depense'!C50,ARCHIVE!$K$2:$K$993)</f>
        <v>0</v>
      </c>
      <c r="F50" s="108">
        <f>SUMIFS(ARCHIVE!$K$2:$K$993,ARCHIVE!$I$2:$I$993,'Analyse depense'!C50,ARCHIVE!$L$2:$L$993,'Analyse depense'!$F$2)</f>
        <v>0</v>
      </c>
      <c r="G50" s="108">
        <f>SUMIFS(ARCHIVE!$K$2:$K$993,ARCHIVE!$I$2:$I$993,'Analyse depense'!C50,ARCHIVE!$L$2:$L$993,'Analyse depense'!$G$2)</f>
        <v>0</v>
      </c>
      <c r="H50" s="108">
        <f>SUMIFS(ARCHIVE!$K$2:$K$993,ARCHIVE!$I$2:$I$993,'Analyse depense'!C50,ARCHIVE!$L$2:$L$993,'Analyse depense'!$H$2)</f>
        <v>0</v>
      </c>
      <c r="I50" s="108">
        <f>SUMIFS(ARCHIVE!$K$2:$K$993,ARCHIVE!$I$2:$I$993,'Analyse depense'!C50,ARCHIVE!$L$2:$L$993,'Analyse depense'!$I$2)</f>
        <v>0</v>
      </c>
      <c r="J50" s="108">
        <f>SUMIFS(ARCHIVE!$K$2:$K$993,ARCHIVE!$I$2:$I$993,'Analyse depense'!C50,ARCHIVE!$L$2:$L$993,'Analyse depense'!$J$2)</f>
        <v>0</v>
      </c>
      <c r="K50" s="108">
        <f>SUMIFS(ARCHIVE!$K$2:$K$993,ARCHIVE!$I$2:$I$993,'Analyse depense'!C50,ARCHIVE!$L$2:$L$993,'Analyse depense'!$K$2)</f>
        <v>0</v>
      </c>
      <c r="L50" s="108">
        <f>SUMIFS(ARCHIVE!$K$2:$K$993,ARCHIVE!$I$2:$I$993,'Analyse depense'!C50,ARCHIVE!$L$2:$L$993,'Analyse depense'!$L$2)</f>
        <v>0</v>
      </c>
      <c r="M50" s="108">
        <f>SUMIFS(ARCHIVE!$K$2:$K$993,ARCHIVE!$I$2:$I$993,'Analyse depense'!C50,ARCHIVE!$L$2:$L$993,'Analyse depense'!$M$2)</f>
        <v>0</v>
      </c>
      <c r="N50" s="108">
        <f>SUMIFS(ARCHIVE!$K$2:$K$993,ARCHIVE!$I$2:$I$993,'Analyse depense'!C50,ARCHIVE!$L$2:$L$993,'Analyse depense'!$N$2)</f>
        <v>0</v>
      </c>
      <c r="O50" s="108">
        <f>SUMIFS(ARCHIVE!$K$2:$K$993,ARCHIVE!$I$2:$I$993,'Analyse depense'!C50,ARCHIVE!$L$2:$L$993,'Analyse depense'!$O$2)</f>
        <v>0</v>
      </c>
      <c r="P50" s="108">
        <f>SUMIFS(ARCHIVE!$K$2:$K$993,ARCHIVE!$I$2:$I$993,'Analyse depense'!C50,ARCHIVE!$L$2:$L$993,'Analyse depense'!$P$2)</f>
        <v>0</v>
      </c>
      <c r="Q50" s="108">
        <f>SUMIFS(ARCHIVE!$K$2:$K$993,ARCHIVE!$I$2:$I$993,'Analyse depense'!C50,ARCHIVE!$L$2:$L$993,'Analyse depense'!$Q$2)</f>
        <v>0</v>
      </c>
    </row>
    <row r="51" spans="2:17">
      <c r="B51" s="98"/>
      <c r="C51" s="98" t="str">
        <v>PRD1-EMB01 - FILMEUSE</v>
      </c>
      <c r="D51" s="106"/>
      <c r="E51" s="119">
        <f>SUMIF(ARCHIVE!$I$2:$I$993,'Analyse depense'!C51,ARCHIVE!$K$2:$K$993)</f>
        <v>100</v>
      </c>
      <c r="F51" s="108">
        <f>SUMIFS(ARCHIVE!$K$2:$K$993,ARCHIVE!$I$2:$I$993,'Analyse depense'!C51,ARCHIVE!$L$2:$L$993,'Analyse depense'!$F$2)</f>
        <v>0</v>
      </c>
      <c r="G51" s="108">
        <f>SUMIFS(ARCHIVE!$K$2:$K$993,ARCHIVE!$I$2:$I$993,'Analyse depense'!C51,ARCHIVE!$L$2:$L$993,'Analyse depense'!$G$2)</f>
        <v>0</v>
      </c>
      <c r="H51" s="108">
        <f>SUMIFS(ARCHIVE!$K$2:$K$993,ARCHIVE!$I$2:$I$993,'Analyse depense'!C51,ARCHIVE!$L$2:$L$993,'Analyse depense'!$H$2)</f>
        <v>0</v>
      </c>
      <c r="I51" s="108">
        <f>SUMIFS(ARCHIVE!$K$2:$K$993,ARCHIVE!$I$2:$I$993,'Analyse depense'!C51,ARCHIVE!$L$2:$L$993,'Analyse depense'!$I$2)</f>
        <v>0</v>
      </c>
      <c r="J51" s="108">
        <f>SUMIFS(ARCHIVE!$K$2:$K$993,ARCHIVE!$I$2:$I$993,'Analyse depense'!C51,ARCHIVE!$L$2:$L$993,'Analyse depense'!$J$2)</f>
        <v>100</v>
      </c>
      <c r="K51" s="108">
        <f>SUMIFS(ARCHIVE!$K$2:$K$993,ARCHIVE!$I$2:$I$993,'Analyse depense'!C51,ARCHIVE!$L$2:$L$993,'Analyse depense'!$K$2)</f>
        <v>0</v>
      </c>
      <c r="L51" s="108">
        <f>SUMIFS(ARCHIVE!$K$2:$K$993,ARCHIVE!$I$2:$I$993,'Analyse depense'!C51,ARCHIVE!$L$2:$L$993,'Analyse depense'!$L$2)</f>
        <v>0</v>
      </c>
      <c r="M51" s="108">
        <f>SUMIFS(ARCHIVE!$K$2:$K$993,ARCHIVE!$I$2:$I$993,'Analyse depense'!C51,ARCHIVE!$L$2:$L$993,'Analyse depense'!$M$2)</f>
        <v>0</v>
      </c>
      <c r="N51" s="108">
        <f>SUMIFS(ARCHIVE!$K$2:$K$993,ARCHIVE!$I$2:$I$993,'Analyse depense'!C51,ARCHIVE!$L$2:$L$993,'Analyse depense'!$N$2)</f>
        <v>0</v>
      </c>
      <c r="O51" s="108">
        <f>SUMIFS(ARCHIVE!$K$2:$K$993,ARCHIVE!$I$2:$I$993,'Analyse depense'!C51,ARCHIVE!$L$2:$L$993,'Analyse depense'!$O$2)</f>
        <v>0</v>
      </c>
      <c r="P51" s="108">
        <f>SUMIFS(ARCHIVE!$K$2:$K$993,ARCHIVE!$I$2:$I$993,'Analyse depense'!C51,ARCHIVE!$L$2:$L$993,'Analyse depense'!$P$2)</f>
        <v>0</v>
      </c>
      <c r="Q51" s="108">
        <f>SUMIFS(ARCHIVE!$K$2:$K$993,ARCHIVE!$I$2:$I$993,'Analyse depense'!C51,ARCHIVE!$L$2:$L$993,'Analyse depense'!$Q$2)</f>
        <v>0</v>
      </c>
    </row>
    <row r="52" spans="2:17">
      <c r="B52" s="98"/>
      <c r="C52" s="98" t="str">
        <v>PRD1-EMB02 - TABLE FILMEUSE</v>
      </c>
      <c r="D52" s="106"/>
      <c r="E52" s="119">
        <f>SUMIF(ARCHIVE!$I$2:$I$993,'Analyse depense'!C52,ARCHIVE!$K$2:$K$993)</f>
        <v>0</v>
      </c>
      <c r="F52" s="108">
        <f>SUMIFS(ARCHIVE!$K$2:$K$993,ARCHIVE!$I$2:$I$993,'Analyse depense'!C52,ARCHIVE!$L$2:$L$993,'Analyse depense'!$F$2)</f>
        <v>0</v>
      </c>
      <c r="G52" s="108">
        <f>SUMIFS(ARCHIVE!$K$2:$K$993,ARCHIVE!$I$2:$I$993,'Analyse depense'!C52,ARCHIVE!$L$2:$L$993,'Analyse depense'!$G$2)</f>
        <v>0</v>
      </c>
      <c r="H52" s="108">
        <f>SUMIFS(ARCHIVE!$K$2:$K$993,ARCHIVE!$I$2:$I$993,'Analyse depense'!C52,ARCHIVE!$L$2:$L$993,'Analyse depense'!$H$2)</f>
        <v>0</v>
      </c>
      <c r="I52" s="108">
        <f>SUMIFS(ARCHIVE!$K$2:$K$993,ARCHIVE!$I$2:$I$993,'Analyse depense'!C52,ARCHIVE!$L$2:$L$993,'Analyse depense'!$I$2)</f>
        <v>0</v>
      </c>
      <c r="J52" s="108">
        <f>SUMIFS(ARCHIVE!$K$2:$K$993,ARCHIVE!$I$2:$I$993,'Analyse depense'!C52,ARCHIVE!$L$2:$L$993,'Analyse depense'!$J$2)</f>
        <v>0</v>
      </c>
      <c r="K52" s="108">
        <f>SUMIFS(ARCHIVE!$K$2:$K$993,ARCHIVE!$I$2:$I$993,'Analyse depense'!C52,ARCHIVE!$L$2:$L$993,'Analyse depense'!$K$2)</f>
        <v>0</v>
      </c>
      <c r="L52" s="108">
        <f>SUMIFS(ARCHIVE!$K$2:$K$993,ARCHIVE!$I$2:$I$993,'Analyse depense'!C52,ARCHIVE!$L$2:$L$993,'Analyse depense'!$L$2)</f>
        <v>0</v>
      </c>
      <c r="M52" s="108">
        <f>SUMIFS(ARCHIVE!$K$2:$K$993,ARCHIVE!$I$2:$I$993,'Analyse depense'!C52,ARCHIVE!$L$2:$L$993,'Analyse depense'!$M$2)</f>
        <v>0</v>
      </c>
      <c r="N52" s="108">
        <f>SUMIFS(ARCHIVE!$K$2:$K$993,ARCHIVE!$I$2:$I$993,'Analyse depense'!C52,ARCHIVE!$L$2:$L$993,'Analyse depense'!$N$2)</f>
        <v>0</v>
      </c>
      <c r="O52" s="108">
        <f>SUMIFS(ARCHIVE!$K$2:$K$993,ARCHIVE!$I$2:$I$993,'Analyse depense'!C52,ARCHIVE!$L$2:$L$993,'Analyse depense'!$O$2)</f>
        <v>0</v>
      </c>
      <c r="P52" s="108">
        <f>SUMIFS(ARCHIVE!$K$2:$K$993,ARCHIVE!$I$2:$I$993,'Analyse depense'!C52,ARCHIVE!$L$2:$L$993,'Analyse depense'!$P$2)</f>
        <v>0</v>
      </c>
      <c r="Q52" s="108">
        <f>SUMIFS(ARCHIVE!$K$2:$K$993,ARCHIVE!$I$2:$I$993,'Analyse depense'!C52,ARCHIVE!$L$2:$L$993,'Analyse depense'!$Q$2)</f>
        <v>0</v>
      </c>
    </row>
    <row r="53" spans="2:17">
      <c r="B53" s="98"/>
      <c r="C53" s="98" t="str">
        <v>PRD1-EMB03 - BANDEROLEUSE ATLANATA</v>
      </c>
      <c r="D53" s="106"/>
      <c r="E53" s="119">
        <f>SUMIF(ARCHIVE!$I$2:$I$993,'Analyse depense'!C53,ARCHIVE!$K$2:$K$993)</f>
        <v>0</v>
      </c>
      <c r="F53" s="108">
        <f>SUMIFS(ARCHIVE!$K$2:$K$993,ARCHIVE!$I$2:$I$993,'Analyse depense'!C53,ARCHIVE!$L$2:$L$993,'Analyse depense'!$F$2)</f>
        <v>0</v>
      </c>
      <c r="G53" s="108">
        <f>SUMIFS(ARCHIVE!$K$2:$K$993,ARCHIVE!$I$2:$I$993,'Analyse depense'!C53,ARCHIVE!$L$2:$L$993,'Analyse depense'!$G$2)</f>
        <v>0</v>
      </c>
      <c r="H53" s="108">
        <f>SUMIFS(ARCHIVE!$K$2:$K$993,ARCHIVE!$I$2:$I$993,'Analyse depense'!C53,ARCHIVE!$L$2:$L$993,'Analyse depense'!$H$2)</f>
        <v>0</v>
      </c>
      <c r="I53" s="108">
        <f>SUMIFS(ARCHIVE!$K$2:$K$993,ARCHIVE!$I$2:$I$993,'Analyse depense'!C53,ARCHIVE!$L$2:$L$993,'Analyse depense'!$I$2)</f>
        <v>0</v>
      </c>
      <c r="J53" s="108">
        <f>SUMIFS(ARCHIVE!$K$2:$K$993,ARCHIVE!$I$2:$I$993,'Analyse depense'!C53,ARCHIVE!$L$2:$L$993,'Analyse depense'!$J$2)</f>
        <v>0</v>
      </c>
      <c r="K53" s="108">
        <f>SUMIFS(ARCHIVE!$K$2:$K$993,ARCHIVE!$I$2:$I$993,'Analyse depense'!C53,ARCHIVE!$L$2:$L$993,'Analyse depense'!$K$2)</f>
        <v>0</v>
      </c>
      <c r="L53" s="108">
        <f>SUMIFS(ARCHIVE!$K$2:$K$993,ARCHIVE!$I$2:$I$993,'Analyse depense'!C53,ARCHIVE!$L$2:$L$993,'Analyse depense'!$L$2)</f>
        <v>0</v>
      </c>
      <c r="M53" s="108">
        <f>SUMIFS(ARCHIVE!$K$2:$K$993,ARCHIVE!$I$2:$I$993,'Analyse depense'!C53,ARCHIVE!$L$2:$L$993,'Analyse depense'!$M$2)</f>
        <v>0</v>
      </c>
      <c r="N53" s="108">
        <f>SUMIFS(ARCHIVE!$K$2:$K$993,ARCHIVE!$I$2:$I$993,'Analyse depense'!C53,ARCHIVE!$L$2:$L$993,'Analyse depense'!$N$2)</f>
        <v>0</v>
      </c>
      <c r="O53" s="108">
        <f>SUMIFS(ARCHIVE!$K$2:$K$993,ARCHIVE!$I$2:$I$993,'Analyse depense'!C53,ARCHIVE!$L$2:$L$993,'Analyse depense'!$O$2)</f>
        <v>0</v>
      </c>
      <c r="P53" s="108">
        <f>SUMIFS(ARCHIVE!$K$2:$K$993,ARCHIVE!$I$2:$I$993,'Analyse depense'!C53,ARCHIVE!$L$2:$L$993,'Analyse depense'!$P$2)</f>
        <v>0</v>
      </c>
      <c r="Q53" s="108">
        <f>SUMIFS(ARCHIVE!$K$2:$K$993,ARCHIVE!$I$2:$I$993,'Analyse depense'!C53,ARCHIVE!$L$2:$L$993,'Analyse depense'!$Q$2)</f>
        <v>0</v>
      </c>
    </row>
    <row r="54" spans="2:17">
      <c r="B54" s="98"/>
      <c r="C54" s="98" t="str">
        <v>PRD1-EMB04 - CERCLEUSE A PALETTE</v>
      </c>
      <c r="D54" s="106"/>
      <c r="E54" s="119">
        <f>SUMIF(ARCHIVE!$I$2:$I$993,'Analyse depense'!C54,ARCHIVE!$K$2:$K$993)</f>
        <v>0</v>
      </c>
      <c r="F54" s="108">
        <f>SUMIFS(ARCHIVE!$K$2:$K$993,ARCHIVE!$I$2:$I$993,'Analyse depense'!C54,ARCHIVE!$L$2:$L$993,'Analyse depense'!$F$2)</f>
        <v>0</v>
      </c>
      <c r="G54" s="108">
        <f>SUMIFS(ARCHIVE!$K$2:$K$993,ARCHIVE!$I$2:$I$993,'Analyse depense'!C54,ARCHIVE!$L$2:$L$993,'Analyse depense'!$G$2)</f>
        <v>0</v>
      </c>
      <c r="H54" s="108">
        <f>SUMIFS(ARCHIVE!$K$2:$K$993,ARCHIVE!$I$2:$I$993,'Analyse depense'!C54,ARCHIVE!$L$2:$L$993,'Analyse depense'!$H$2)</f>
        <v>0</v>
      </c>
      <c r="I54" s="108">
        <f>SUMIFS(ARCHIVE!$K$2:$K$993,ARCHIVE!$I$2:$I$993,'Analyse depense'!C54,ARCHIVE!$L$2:$L$993,'Analyse depense'!$I$2)</f>
        <v>0</v>
      </c>
      <c r="J54" s="108">
        <f>SUMIFS(ARCHIVE!$K$2:$K$993,ARCHIVE!$I$2:$I$993,'Analyse depense'!C54,ARCHIVE!$L$2:$L$993,'Analyse depense'!$J$2)</f>
        <v>0</v>
      </c>
      <c r="K54" s="108">
        <f>SUMIFS(ARCHIVE!$K$2:$K$993,ARCHIVE!$I$2:$I$993,'Analyse depense'!C54,ARCHIVE!$L$2:$L$993,'Analyse depense'!$K$2)</f>
        <v>0</v>
      </c>
      <c r="L54" s="108">
        <f>SUMIFS(ARCHIVE!$K$2:$K$993,ARCHIVE!$I$2:$I$993,'Analyse depense'!C54,ARCHIVE!$L$2:$L$993,'Analyse depense'!$L$2)</f>
        <v>0</v>
      </c>
      <c r="M54" s="108">
        <f>SUMIFS(ARCHIVE!$K$2:$K$993,ARCHIVE!$I$2:$I$993,'Analyse depense'!C54,ARCHIVE!$L$2:$L$993,'Analyse depense'!$M$2)</f>
        <v>0</v>
      </c>
      <c r="N54" s="108">
        <f>SUMIFS(ARCHIVE!$K$2:$K$993,ARCHIVE!$I$2:$I$993,'Analyse depense'!C54,ARCHIVE!$L$2:$L$993,'Analyse depense'!$N$2)</f>
        <v>0</v>
      </c>
      <c r="O54" s="108">
        <f>SUMIFS(ARCHIVE!$K$2:$K$993,ARCHIVE!$I$2:$I$993,'Analyse depense'!C54,ARCHIVE!$L$2:$L$993,'Analyse depense'!$O$2)</f>
        <v>0</v>
      </c>
      <c r="P54" s="108">
        <f>SUMIFS(ARCHIVE!$K$2:$K$993,ARCHIVE!$I$2:$I$993,'Analyse depense'!C54,ARCHIVE!$L$2:$L$993,'Analyse depense'!$P$2)</f>
        <v>0</v>
      </c>
      <c r="Q54" s="108">
        <f>SUMIFS(ARCHIVE!$K$2:$K$993,ARCHIVE!$I$2:$I$993,'Analyse depense'!C54,ARCHIVE!$L$2:$L$993,'Analyse depense'!$Q$2)</f>
        <v>0</v>
      </c>
    </row>
    <row r="55" spans="2:17">
      <c r="B55" s="98"/>
      <c r="C55" s="98" t="str">
        <v>PRD1-EMB-PSTGAZ4 - POSTE CHALUMEAU PROPANE</v>
      </c>
      <c r="D55" s="106"/>
      <c r="E55" s="119">
        <f>SUMIF(ARCHIVE!$I$2:$I$993,'Analyse depense'!C55,ARCHIVE!$K$2:$K$993)</f>
        <v>0</v>
      </c>
      <c r="F55" s="108">
        <f>SUMIFS(ARCHIVE!$K$2:$K$993,ARCHIVE!$I$2:$I$993,'Analyse depense'!C55,ARCHIVE!$L$2:$L$993,'Analyse depense'!$F$2)</f>
        <v>0</v>
      </c>
      <c r="G55" s="108">
        <f>SUMIFS(ARCHIVE!$K$2:$K$993,ARCHIVE!$I$2:$I$993,'Analyse depense'!C55,ARCHIVE!$L$2:$L$993,'Analyse depense'!$G$2)</f>
        <v>0</v>
      </c>
      <c r="H55" s="108">
        <f>SUMIFS(ARCHIVE!$K$2:$K$993,ARCHIVE!$I$2:$I$993,'Analyse depense'!C55,ARCHIVE!$L$2:$L$993,'Analyse depense'!$H$2)</f>
        <v>0</v>
      </c>
      <c r="I55" s="108">
        <f>SUMIFS(ARCHIVE!$K$2:$K$993,ARCHIVE!$I$2:$I$993,'Analyse depense'!C55,ARCHIVE!$L$2:$L$993,'Analyse depense'!$I$2)</f>
        <v>0</v>
      </c>
      <c r="J55" s="108">
        <f>SUMIFS(ARCHIVE!$K$2:$K$993,ARCHIVE!$I$2:$I$993,'Analyse depense'!C55,ARCHIVE!$L$2:$L$993,'Analyse depense'!$J$2)</f>
        <v>0</v>
      </c>
      <c r="K55" s="108">
        <f>SUMIFS(ARCHIVE!$K$2:$K$993,ARCHIVE!$I$2:$I$993,'Analyse depense'!C55,ARCHIVE!$L$2:$L$993,'Analyse depense'!$K$2)</f>
        <v>0</v>
      </c>
      <c r="L55" s="108">
        <f>SUMIFS(ARCHIVE!$K$2:$K$993,ARCHIVE!$I$2:$I$993,'Analyse depense'!C55,ARCHIVE!$L$2:$L$993,'Analyse depense'!$L$2)</f>
        <v>0</v>
      </c>
      <c r="M55" s="108">
        <f>SUMIFS(ARCHIVE!$K$2:$K$993,ARCHIVE!$I$2:$I$993,'Analyse depense'!C55,ARCHIVE!$L$2:$L$993,'Analyse depense'!$M$2)</f>
        <v>0</v>
      </c>
      <c r="N55" s="108">
        <f>SUMIFS(ARCHIVE!$K$2:$K$993,ARCHIVE!$I$2:$I$993,'Analyse depense'!C55,ARCHIVE!$L$2:$L$993,'Analyse depense'!$N$2)</f>
        <v>0</v>
      </c>
      <c r="O55" s="108">
        <f>SUMIFS(ARCHIVE!$K$2:$K$993,ARCHIVE!$I$2:$I$993,'Analyse depense'!C55,ARCHIVE!$L$2:$L$993,'Analyse depense'!$O$2)</f>
        <v>0</v>
      </c>
      <c r="P55" s="108">
        <f>SUMIFS(ARCHIVE!$K$2:$K$993,ARCHIVE!$I$2:$I$993,'Analyse depense'!C55,ARCHIVE!$L$2:$L$993,'Analyse depense'!$P$2)</f>
        <v>0</v>
      </c>
      <c r="Q55" s="108">
        <f>SUMIFS(ARCHIVE!$K$2:$K$993,ARCHIVE!$I$2:$I$993,'Analyse depense'!C55,ARCHIVE!$L$2:$L$993,'Analyse depense'!$Q$2)</f>
        <v>0</v>
      </c>
    </row>
    <row r="56" spans="2:17">
      <c r="B56" s="98"/>
      <c r="C56" s="98" t="str">
        <v>PRD1-FIT - ATELIER FINITION</v>
      </c>
      <c r="D56" s="106"/>
      <c r="E56" s="119">
        <f>SUMIF(ARCHIVE!$I$2:$I$993,'Analyse depense'!C56,ARCHIVE!$K$2:$K$993)</f>
        <v>0</v>
      </c>
      <c r="F56" s="108">
        <f>SUMIFS(ARCHIVE!$K$2:$K$993,ARCHIVE!$I$2:$I$993,'Analyse depense'!C56,ARCHIVE!$L$2:$L$993,'Analyse depense'!$F$2)</f>
        <v>0</v>
      </c>
      <c r="G56" s="108">
        <f>SUMIFS(ARCHIVE!$K$2:$K$993,ARCHIVE!$I$2:$I$993,'Analyse depense'!C56,ARCHIVE!$L$2:$L$993,'Analyse depense'!$G$2)</f>
        <v>0</v>
      </c>
      <c r="H56" s="108">
        <f>SUMIFS(ARCHIVE!$K$2:$K$993,ARCHIVE!$I$2:$I$993,'Analyse depense'!C56,ARCHIVE!$L$2:$L$993,'Analyse depense'!$H$2)</f>
        <v>0</v>
      </c>
      <c r="I56" s="108">
        <f>SUMIFS(ARCHIVE!$K$2:$K$993,ARCHIVE!$I$2:$I$993,'Analyse depense'!C56,ARCHIVE!$L$2:$L$993,'Analyse depense'!$I$2)</f>
        <v>0</v>
      </c>
      <c r="J56" s="108">
        <f>SUMIFS(ARCHIVE!$K$2:$K$993,ARCHIVE!$I$2:$I$993,'Analyse depense'!C56,ARCHIVE!$L$2:$L$993,'Analyse depense'!$J$2)</f>
        <v>0</v>
      </c>
      <c r="K56" s="108">
        <f>SUMIFS(ARCHIVE!$K$2:$K$993,ARCHIVE!$I$2:$I$993,'Analyse depense'!C56,ARCHIVE!$L$2:$L$993,'Analyse depense'!$K$2)</f>
        <v>0</v>
      </c>
      <c r="L56" s="108">
        <f>SUMIFS(ARCHIVE!$K$2:$K$993,ARCHIVE!$I$2:$I$993,'Analyse depense'!C56,ARCHIVE!$L$2:$L$993,'Analyse depense'!$L$2)</f>
        <v>0</v>
      </c>
      <c r="M56" s="108">
        <f>SUMIFS(ARCHIVE!$K$2:$K$993,ARCHIVE!$I$2:$I$993,'Analyse depense'!C56,ARCHIVE!$L$2:$L$993,'Analyse depense'!$M$2)</f>
        <v>0</v>
      </c>
      <c r="N56" s="108">
        <f>SUMIFS(ARCHIVE!$K$2:$K$993,ARCHIVE!$I$2:$I$993,'Analyse depense'!C56,ARCHIVE!$L$2:$L$993,'Analyse depense'!$N$2)</f>
        <v>0</v>
      </c>
      <c r="O56" s="108">
        <f>SUMIFS(ARCHIVE!$K$2:$K$993,ARCHIVE!$I$2:$I$993,'Analyse depense'!C56,ARCHIVE!$L$2:$L$993,'Analyse depense'!$O$2)</f>
        <v>0</v>
      </c>
      <c r="P56" s="108">
        <f>SUMIFS(ARCHIVE!$K$2:$K$993,ARCHIVE!$I$2:$I$993,'Analyse depense'!C56,ARCHIVE!$L$2:$L$993,'Analyse depense'!$P$2)</f>
        <v>0</v>
      </c>
      <c r="Q56" s="108">
        <f>SUMIFS(ARCHIVE!$K$2:$K$993,ARCHIVE!$I$2:$I$993,'Analyse depense'!C56,ARCHIVE!$L$2:$L$993,'Analyse depense'!$Q$2)</f>
        <v>0</v>
      </c>
    </row>
    <row r="57" spans="2:17">
      <c r="B57" s="98"/>
      <c r="C57" s="98" t="str">
        <v>PRD1-FIT01 - LIGNE FINITION</v>
      </c>
      <c r="D57" s="106"/>
      <c r="E57" s="119">
        <f>SUMIF(ARCHIVE!$I$2:$I$993,'Analyse depense'!C57,ARCHIVE!$K$2:$K$993)</f>
        <v>0</v>
      </c>
      <c r="F57" s="108">
        <f>SUMIFS(ARCHIVE!$K$2:$K$993,ARCHIVE!$I$2:$I$993,'Analyse depense'!C57,ARCHIVE!$L$2:$L$993,'Analyse depense'!$F$2)</f>
        <v>0</v>
      </c>
      <c r="G57" s="108">
        <f>SUMIFS(ARCHIVE!$K$2:$K$993,ARCHIVE!$I$2:$I$993,'Analyse depense'!C57,ARCHIVE!$L$2:$L$993,'Analyse depense'!$G$2)</f>
        <v>0</v>
      </c>
      <c r="H57" s="108">
        <f>SUMIFS(ARCHIVE!$K$2:$K$993,ARCHIVE!$I$2:$I$993,'Analyse depense'!C57,ARCHIVE!$L$2:$L$993,'Analyse depense'!$H$2)</f>
        <v>0</v>
      </c>
      <c r="I57" s="108">
        <f>SUMIFS(ARCHIVE!$K$2:$K$993,ARCHIVE!$I$2:$I$993,'Analyse depense'!C57,ARCHIVE!$L$2:$L$993,'Analyse depense'!$I$2)</f>
        <v>0</v>
      </c>
      <c r="J57" s="108">
        <f>SUMIFS(ARCHIVE!$K$2:$K$993,ARCHIVE!$I$2:$I$993,'Analyse depense'!C57,ARCHIVE!$L$2:$L$993,'Analyse depense'!$J$2)</f>
        <v>0</v>
      </c>
      <c r="K57" s="108">
        <f>SUMIFS(ARCHIVE!$K$2:$K$993,ARCHIVE!$I$2:$I$993,'Analyse depense'!C57,ARCHIVE!$L$2:$L$993,'Analyse depense'!$K$2)</f>
        <v>0</v>
      </c>
      <c r="L57" s="108">
        <f>SUMIFS(ARCHIVE!$K$2:$K$993,ARCHIVE!$I$2:$I$993,'Analyse depense'!C57,ARCHIVE!$L$2:$L$993,'Analyse depense'!$L$2)</f>
        <v>0</v>
      </c>
      <c r="M57" s="108">
        <f>SUMIFS(ARCHIVE!$K$2:$K$993,ARCHIVE!$I$2:$I$993,'Analyse depense'!C57,ARCHIVE!$L$2:$L$993,'Analyse depense'!$M$2)</f>
        <v>0</v>
      </c>
      <c r="N57" s="108">
        <f>SUMIFS(ARCHIVE!$K$2:$K$993,ARCHIVE!$I$2:$I$993,'Analyse depense'!C57,ARCHIVE!$L$2:$L$993,'Analyse depense'!$N$2)</f>
        <v>0</v>
      </c>
      <c r="O57" s="108">
        <f>SUMIFS(ARCHIVE!$K$2:$K$993,ARCHIVE!$I$2:$I$993,'Analyse depense'!C57,ARCHIVE!$L$2:$L$993,'Analyse depense'!$O$2)</f>
        <v>0</v>
      </c>
      <c r="P57" s="108">
        <f>SUMIFS(ARCHIVE!$K$2:$K$993,ARCHIVE!$I$2:$I$993,'Analyse depense'!C57,ARCHIVE!$L$2:$L$993,'Analyse depense'!$P$2)</f>
        <v>0</v>
      </c>
      <c r="Q57" s="108">
        <f>SUMIFS(ARCHIVE!$K$2:$K$993,ARCHIVE!$I$2:$I$993,'Analyse depense'!C57,ARCHIVE!$L$2:$L$993,'Analyse depense'!$Q$2)</f>
        <v>0</v>
      </c>
    </row>
    <row r="58" spans="2:17">
      <c r="B58" s="98"/>
      <c r="C58" s="98" t="str">
        <v>PRD1-FIT02 - EGRENEUSE HEESMAN</v>
      </c>
      <c r="D58" s="106"/>
      <c r="E58" s="119">
        <f>SUMIF(ARCHIVE!$I$2:$I$993,'Analyse depense'!C58,ARCHIVE!$K$2:$K$993)</f>
        <v>100</v>
      </c>
      <c r="F58" s="108">
        <f>SUMIFS(ARCHIVE!$K$2:$K$993,ARCHIVE!$I$2:$I$993,'Analyse depense'!C58,ARCHIVE!$L$2:$L$993,'Analyse depense'!$F$2)</f>
        <v>0</v>
      </c>
      <c r="G58" s="108">
        <f>SUMIFS(ARCHIVE!$K$2:$K$993,ARCHIVE!$I$2:$I$993,'Analyse depense'!C58,ARCHIVE!$L$2:$L$993,'Analyse depense'!$G$2)</f>
        <v>0</v>
      </c>
      <c r="H58" s="108">
        <f>SUMIFS(ARCHIVE!$K$2:$K$993,ARCHIVE!$I$2:$I$993,'Analyse depense'!C58,ARCHIVE!$L$2:$L$993,'Analyse depense'!$H$2)</f>
        <v>100</v>
      </c>
      <c r="I58" s="108">
        <f>SUMIFS(ARCHIVE!$K$2:$K$993,ARCHIVE!$I$2:$I$993,'Analyse depense'!C58,ARCHIVE!$L$2:$L$993,'Analyse depense'!$I$2)</f>
        <v>0</v>
      </c>
      <c r="J58" s="108">
        <f>SUMIFS(ARCHIVE!$K$2:$K$993,ARCHIVE!$I$2:$I$993,'Analyse depense'!C58,ARCHIVE!$L$2:$L$993,'Analyse depense'!$J$2)</f>
        <v>0</v>
      </c>
      <c r="K58" s="108">
        <f>SUMIFS(ARCHIVE!$K$2:$K$993,ARCHIVE!$I$2:$I$993,'Analyse depense'!C58,ARCHIVE!$L$2:$L$993,'Analyse depense'!$K$2)</f>
        <v>0</v>
      </c>
      <c r="L58" s="108">
        <f>SUMIFS(ARCHIVE!$K$2:$K$993,ARCHIVE!$I$2:$I$993,'Analyse depense'!C58,ARCHIVE!$L$2:$L$993,'Analyse depense'!$L$2)</f>
        <v>0</v>
      </c>
      <c r="M58" s="108">
        <f>SUMIFS(ARCHIVE!$K$2:$K$993,ARCHIVE!$I$2:$I$993,'Analyse depense'!C58,ARCHIVE!$L$2:$L$993,'Analyse depense'!$M$2)</f>
        <v>0</v>
      </c>
      <c r="N58" s="108">
        <f>SUMIFS(ARCHIVE!$K$2:$K$993,ARCHIVE!$I$2:$I$993,'Analyse depense'!C58,ARCHIVE!$L$2:$L$993,'Analyse depense'!$N$2)</f>
        <v>0</v>
      </c>
      <c r="O58" s="108">
        <f>SUMIFS(ARCHIVE!$K$2:$K$993,ARCHIVE!$I$2:$I$993,'Analyse depense'!C58,ARCHIVE!$L$2:$L$993,'Analyse depense'!$O$2)</f>
        <v>0</v>
      </c>
      <c r="P58" s="108">
        <f>SUMIFS(ARCHIVE!$K$2:$K$993,ARCHIVE!$I$2:$I$993,'Analyse depense'!C58,ARCHIVE!$L$2:$L$993,'Analyse depense'!$P$2)</f>
        <v>0</v>
      </c>
      <c r="Q58" s="108">
        <f>SUMIFS(ARCHIVE!$K$2:$K$993,ARCHIVE!$I$2:$I$993,'Analyse depense'!C58,ARCHIVE!$L$2:$L$993,'Analyse depense'!$Q$2)</f>
        <v>0</v>
      </c>
    </row>
    <row r="59" spans="2:17">
      <c r="B59" s="98"/>
      <c r="C59" s="98" t="str">
        <v>PRD1-FIT03 - EGRENEUSE QUICK WOOD</v>
      </c>
      <c r="D59" s="106"/>
      <c r="E59" s="119">
        <f>SUMIF(ARCHIVE!$I$2:$I$993,'Analyse depense'!C59,ARCHIVE!$K$2:$K$993)</f>
        <v>0</v>
      </c>
      <c r="F59" s="108">
        <f>SUMIFS(ARCHIVE!$K$2:$K$993,ARCHIVE!$I$2:$I$993,'Analyse depense'!C59,ARCHIVE!$L$2:$L$993,'Analyse depense'!$F$2)</f>
        <v>0</v>
      </c>
      <c r="G59" s="108">
        <f>SUMIFS(ARCHIVE!$K$2:$K$993,ARCHIVE!$I$2:$I$993,'Analyse depense'!C59,ARCHIVE!$L$2:$L$993,'Analyse depense'!$G$2)</f>
        <v>0</v>
      </c>
      <c r="H59" s="108">
        <f>SUMIFS(ARCHIVE!$K$2:$K$993,ARCHIVE!$I$2:$I$993,'Analyse depense'!C59,ARCHIVE!$L$2:$L$993,'Analyse depense'!$H$2)</f>
        <v>0</v>
      </c>
      <c r="I59" s="108">
        <f>SUMIFS(ARCHIVE!$K$2:$K$993,ARCHIVE!$I$2:$I$993,'Analyse depense'!C59,ARCHIVE!$L$2:$L$993,'Analyse depense'!$I$2)</f>
        <v>0</v>
      </c>
      <c r="J59" s="108">
        <f>SUMIFS(ARCHIVE!$K$2:$K$993,ARCHIVE!$I$2:$I$993,'Analyse depense'!C59,ARCHIVE!$L$2:$L$993,'Analyse depense'!$J$2)</f>
        <v>0</v>
      </c>
      <c r="K59" s="108">
        <f>SUMIFS(ARCHIVE!$K$2:$K$993,ARCHIVE!$I$2:$I$993,'Analyse depense'!C59,ARCHIVE!$L$2:$L$993,'Analyse depense'!$K$2)</f>
        <v>0</v>
      </c>
      <c r="L59" s="108">
        <f>SUMIFS(ARCHIVE!$K$2:$K$993,ARCHIVE!$I$2:$I$993,'Analyse depense'!C59,ARCHIVE!$L$2:$L$993,'Analyse depense'!$L$2)</f>
        <v>0</v>
      </c>
      <c r="M59" s="108">
        <f>SUMIFS(ARCHIVE!$K$2:$K$993,ARCHIVE!$I$2:$I$993,'Analyse depense'!C59,ARCHIVE!$L$2:$L$993,'Analyse depense'!$M$2)</f>
        <v>0</v>
      </c>
      <c r="N59" s="108">
        <f>SUMIFS(ARCHIVE!$K$2:$K$993,ARCHIVE!$I$2:$I$993,'Analyse depense'!C59,ARCHIVE!$L$2:$L$993,'Analyse depense'!$N$2)</f>
        <v>0</v>
      </c>
      <c r="O59" s="108">
        <f>SUMIFS(ARCHIVE!$K$2:$K$993,ARCHIVE!$I$2:$I$993,'Analyse depense'!C59,ARCHIVE!$L$2:$L$993,'Analyse depense'!$O$2)</f>
        <v>0</v>
      </c>
      <c r="P59" s="108">
        <f>SUMIFS(ARCHIVE!$K$2:$K$993,ARCHIVE!$I$2:$I$993,'Analyse depense'!C59,ARCHIVE!$L$2:$L$993,'Analyse depense'!$P$2)</f>
        <v>0</v>
      </c>
      <c r="Q59" s="108">
        <f>SUMIFS(ARCHIVE!$K$2:$K$993,ARCHIVE!$I$2:$I$993,'Analyse depense'!C59,ARCHIVE!$L$2:$L$993,'Analyse depense'!$Q$2)</f>
        <v>0</v>
      </c>
    </row>
    <row r="60" spans="2:17">
      <c r="B60" s="98"/>
      <c r="C60" s="98" t="str">
        <v>PRD1-FIT04 - TABLE D EGRENEUSE STIVENT</v>
      </c>
      <c r="D60" s="106"/>
      <c r="E60" s="119">
        <f>SUMIF(ARCHIVE!$I$2:$I$993,'Analyse depense'!C60,ARCHIVE!$K$2:$K$993)</f>
        <v>0</v>
      </c>
      <c r="F60" s="108">
        <f>SUMIFS(ARCHIVE!$K$2:$K$993,ARCHIVE!$I$2:$I$993,'Analyse depense'!C60,ARCHIVE!$L$2:$L$993,'Analyse depense'!$F$2)</f>
        <v>0</v>
      </c>
      <c r="G60" s="108">
        <f>SUMIFS(ARCHIVE!$K$2:$K$993,ARCHIVE!$I$2:$I$993,'Analyse depense'!C60,ARCHIVE!$L$2:$L$993,'Analyse depense'!$G$2)</f>
        <v>0</v>
      </c>
      <c r="H60" s="108">
        <f>SUMIFS(ARCHIVE!$K$2:$K$993,ARCHIVE!$I$2:$I$993,'Analyse depense'!C60,ARCHIVE!$L$2:$L$993,'Analyse depense'!$H$2)</f>
        <v>0</v>
      </c>
      <c r="I60" s="108">
        <f>SUMIFS(ARCHIVE!$K$2:$K$993,ARCHIVE!$I$2:$I$993,'Analyse depense'!C60,ARCHIVE!$L$2:$L$993,'Analyse depense'!$I$2)</f>
        <v>0</v>
      </c>
      <c r="J60" s="108">
        <f>SUMIFS(ARCHIVE!$K$2:$K$993,ARCHIVE!$I$2:$I$993,'Analyse depense'!C60,ARCHIVE!$L$2:$L$993,'Analyse depense'!$J$2)</f>
        <v>0</v>
      </c>
      <c r="K60" s="108">
        <f>SUMIFS(ARCHIVE!$K$2:$K$993,ARCHIVE!$I$2:$I$993,'Analyse depense'!C60,ARCHIVE!$L$2:$L$993,'Analyse depense'!$K$2)</f>
        <v>0</v>
      </c>
      <c r="L60" s="108">
        <f>SUMIFS(ARCHIVE!$K$2:$K$993,ARCHIVE!$I$2:$I$993,'Analyse depense'!C60,ARCHIVE!$L$2:$L$993,'Analyse depense'!$L$2)</f>
        <v>0</v>
      </c>
      <c r="M60" s="108">
        <f>SUMIFS(ARCHIVE!$K$2:$K$993,ARCHIVE!$I$2:$I$993,'Analyse depense'!C60,ARCHIVE!$L$2:$L$993,'Analyse depense'!$M$2)</f>
        <v>0</v>
      </c>
      <c r="N60" s="108">
        <f>SUMIFS(ARCHIVE!$K$2:$K$993,ARCHIVE!$I$2:$I$993,'Analyse depense'!C60,ARCHIVE!$L$2:$L$993,'Analyse depense'!$N$2)</f>
        <v>0</v>
      </c>
      <c r="O60" s="108">
        <f>SUMIFS(ARCHIVE!$K$2:$K$993,ARCHIVE!$I$2:$I$993,'Analyse depense'!C60,ARCHIVE!$L$2:$L$993,'Analyse depense'!$O$2)</f>
        <v>0</v>
      </c>
      <c r="P60" s="108">
        <f>SUMIFS(ARCHIVE!$K$2:$K$993,ARCHIVE!$I$2:$I$993,'Analyse depense'!C60,ARCHIVE!$L$2:$L$993,'Analyse depense'!$P$2)</f>
        <v>0</v>
      </c>
      <c r="Q60" s="108">
        <f>SUMIFS(ARCHIVE!$K$2:$K$993,ARCHIVE!$I$2:$I$993,'Analyse depense'!C60,ARCHIVE!$L$2:$L$993,'Analyse depense'!$Q$2)</f>
        <v>0</v>
      </c>
    </row>
    <row r="61" spans="2:17">
      <c r="B61" s="98"/>
      <c r="C61" s="98" t="str">
        <v>PRD1-FIT05 - TABLE D EGRENEUSE STIVENT</v>
      </c>
      <c r="D61" s="106"/>
      <c r="E61" s="119">
        <f>SUMIF(ARCHIVE!$I$2:$I$993,'Analyse depense'!C61,ARCHIVE!$K$2:$K$993)</f>
        <v>0</v>
      </c>
      <c r="F61" s="108">
        <f>SUMIFS(ARCHIVE!$K$2:$K$993,ARCHIVE!$I$2:$I$993,'Analyse depense'!C61,ARCHIVE!$L$2:$L$993,'Analyse depense'!$F$2)</f>
        <v>0</v>
      </c>
      <c r="G61" s="108">
        <f>SUMIFS(ARCHIVE!$K$2:$K$993,ARCHIVE!$I$2:$I$993,'Analyse depense'!C61,ARCHIVE!$L$2:$L$993,'Analyse depense'!$G$2)</f>
        <v>0</v>
      </c>
      <c r="H61" s="108">
        <f>SUMIFS(ARCHIVE!$K$2:$K$993,ARCHIVE!$I$2:$I$993,'Analyse depense'!C61,ARCHIVE!$L$2:$L$993,'Analyse depense'!$H$2)</f>
        <v>0</v>
      </c>
      <c r="I61" s="108">
        <f>SUMIFS(ARCHIVE!$K$2:$K$993,ARCHIVE!$I$2:$I$993,'Analyse depense'!C61,ARCHIVE!$L$2:$L$993,'Analyse depense'!$I$2)</f>
        <v>0</v>
      </c>
      <c r="J61" s="108">
        <f>SUMIFS(ARCHIVE!$K$2:$K$993,ARCHIVE!$I$2:$I$993,'Analyse depense'!C61,ARCHIVE!$L$2:$L$993,'Analyse depense'!$J$2)</f>
        <v>0</v>
      </c>
      <c r="K61" s="108">
        <f>SUMIFS(ARCHIVE!$K$2:$K$993,ARCHIVE!$I$2:$I$993,'Analyse depense'!C61,ARCHIVE!$L$2:$L$993,'Analyse depense'!$K$2)</f>
        <v>0</v>
      </c>
      <c r="L61" s="108">
        <f>SUMIFS(ARCHIVE!$K$2:$K$993,ARCHIVE!$I$2:$I$993,'Analyse depense'!C61,ARCHIVE!$L$2:$L$993,'Analyse depense'!$L$2)</f>
        <v>0</v>
      </c>
      <c r="M61" s="108">
        <f>SUMIFS(ARCHIVE!$K$2:$K$993,ARCHIVE!$I$2:$I$993,'Analyse depense'!C61,ARCHIVE!$L$2:$L$993,'Analyse depense'!$M$2)</f>
        <v>0</v>
      </c>
      <c r="N61" s="108">
        <f>SUMIFS(ARCHIVE!$K$2:$K$993,ARCHIVE!$I$2:$I$993,'Analyse depense'!C61,ARCHIVE!$L$2:$L$993,'Analyse depense'!$N$2)</f>
        <v>0</v>
      </c>
      <c r="O61" s="108">
        <f>SUMIFS(ARCHIVE!$K$2:$K$993,ARCHIVE!$I$2:$I$993,'Analyse depense'!C61,ARCHIVE!$L$2:$L$993,'Analyse depense'!$O$2)</f>
        <v>0</v>
      </c>
      <c r="P61" s="108">
        <f>SUMIFS(ARCHIVE!$K$2:$K$993,ARCHIVE!$I$2:$I$993,'Analyse depense'!C61,ARCHIVE!$L$2:$L$993,'Analyse depense'!$P$2)</f>
        <v>0</v>
      </c>
      <c r="Q61" s="108">
        <f>SUMIFS(ARCHIVE!$K$2:$K$993,ARCHIVE!$I$2:$I$993,'Analyse depense'!C61,ARCHIVE!$L$2:$L$993,'Analyse depense'!$Q$2)</f>
        <v>0</v>
      </c>
    </row>
    <row r="62" spans="2:17">
      <c r="B62" s="98"/>
      <c r="C62" s="98" t="str">
        <v>PRD1-FIT06 - CABINE DE PEINTURE</v>
      </c>
      <c r="D62" s="106"/>
      <c r="E62" s="119">
        <f>SUMIF(ARCHIVE!$I$2:$I$993,'Analyse depense'!C62,ARCHIVE!$K$2:$K$993)</f>
        <v>0</v>
      </c>
      <c r="F62" s="108">
        <f>SUMIFS(ARCHIVE!$K$2:$K$993,ARCHIVE!$I$2:$I$993,'Analyse depense'!C62,ARCHIVE!$L$2:$L$993,'Analyse depense'!$F$2)</f>
        <v>0</v>
      </c>
      <c r="G62" s="108">
        <f>SUMIFS(ARCHIVE!$K$2:$K$993,ARCHIVE!$I$2:$I$993,'Analyse depense'!C62,ARCHIVE!$L$2:$L$993,'Analyse depense'!$G$2)</f>
        <v>0</v>
      </c>
      <c r="H62" s="108">
        <f>SUMIFS(ARCHIVE!$K$2:$K$993,ARCHIVE!$I$2:$I$993,'Analyse depense'!C62,ARCHIVE!$L$2:$L$993,'Analyse depense'!$H$2)</f>
        <v>0</v>
      </c>
      <c r="I62" s="108">
        <f>SUMIFS(ARCHIVE!$K$2:$K$993,ARCHIVE!$I$2:$I$993,'Analyse depense'!C62,ARCHIVE!$L$2:$L$993,'Analyse depense'!$I$2)</f>
        <v>0</v>
      </c>
      <c r="J62" s="108">
        <f>SUMIFS(ARCHIVE!$K$2:$K$993,ARCHIVE!$I$2:$I$993,'Analyse depense'!C62,ARCHIVE!$L$2:$L$993,'Analyse depense'!$J$2)</f>
        <v>0</v>
      </c>
      <c r="K62" s="108">
        <f>SUMIFS(ARCHIVE!$K$2:$K$993,ARCHIVE!$I$2:$I$993,'Analyse depense'!C62,ARCHIVE!$L$2:$L$993,'Analyse depense'!$K$2)</f>
        <v>0</v>
      </c>
      <c r="L62" s="108">
        <f>SUMIFS(ARCHIVE!$K$2:$K$993,ARCHIVE!$I$2:$I$993,'Analyse depense'!C62,ARCHIVE!$L$2:$L$993,'Analyse depense'!$L$2)</f>
        <v>0</v>
      </c>
      <c r="M62" s="108">
        <f>SUMIFS(ARCHIVE!$K$2:$K$993,ARCHIVE!$I$2:$I$993,'Analyse depense'!C62,ARCHIVE!$L$2:$L$993,'Analyse depense'!$M$2)</f>
        <v>0</v>
      </c>
      <c r="N62" s="108">
        <f>SUMIFS(ARCHIVE!$K$2:$K$993,ARCHIVE!$I$2:$I$993,'Analyse depense'!C62,ARCHIVE!$L$2:$L$993,'Analyse depense'!$N$2)</f>
        <v>0</v>
      </c>
      <c r="O62" s="108">
        <f>SUMIFS(ARCHIVE!$K$2:$K$993,ARCHIVE!$I$2:$I$993,'Analyse depense'!C62,ARCHIVE!$L$2:$L$993,'Analyse depense'!$O$2)</f>
        <v>0</v>
      </c>
      <c r="P62" s="108">
        <f>SUMIFS(ARCHIVE!$K$2:$K$993,ARCHIVE!$I$2:$I$993,'Analyse depense'!C62,ARCHIVE!$L$2:$L$993,'Analyse depense'!$P$2)</f>
        <v>0</v>
      </c>
      <c r="Q62" s="108">
        <f>SUMIFS(ARCHIVE!$K$2:$K$993,ARCHIVE!$I$2:$I$993,'Analyse depense'!C62,ARCHIVE!$L$2:$L$993,'Analyse depense'!$Q$2)</f>
        <v>0</v>
      </c>
    </row>
    <row r="63" spans="2:17">
      <c r="B63" s="98"/>
      <c r="C63" s="98" t="str">
        <v>PRD1-LOG - ATELIER LOGISTIQUE(QUAI)</v>
      </c>
      <c r="D63" s="106"/>
      <c r="E63" s="119">
        <f>SUMIF(ARCHIVE!$I$2:$I$993,'Analyse depense'!C63,ARCHIVE!$K$2:$K$993)</f>
        <v>0</v>
      </c>
      <c r="F63" s="108">
        <f>SUMIFS(ARCHIVE!$K$2:$K$993,ARCHIVE!$I$2:$I$993,'Analyse depense'!C63,ARCHIVE!$L$2:$L$993,'Analyse depense'!$F$2)</f>
        <v>0</v>
      </c>
      <c r="G63" s="108">
        <f>SUMIFS(ARCHIVE!$K$2:$K$993,ARCHIVE!$I$2:$I$993,'Analyse depense'!C63,ARCHIVE!$L$2:$L$993,'Analyse depense'!$G$2)</f>
        <v>0</v>
      </c>
      <c r="H63" s="108">
        <f>SUMIFS(ARCHIVE!$K$2:$K$993,ARCHIVE!$I$2:$I$993,'Analyse depense'!C63,ARCHIVE!$L$2:$L$993,'Analyse depense'!$H$2)</f>
        <v>0</v>
      </c>
      <c r="I63" s="108">
        <f>SUMIFS(ARCHIVE!$K$2:$K$993,ARCHIVE!$I$2:$I$993,'Analyse depense'!C63,ARCHIVE!$L$2:$L$993,'Analyse depense'!$I$2)</f>
        <v>0</v>
      </c>
      <c r="J63" s="108">
        <f>SUMIFS(ARCHIVE!$K$2:$K$993,ARCHIVE!$I$2:$I$993,'Analyse depense'!C63,ARCHIVE!$L$2:$L$993,'Analyse depense'!$J$2)</f>
        <v>0</v>
      </c>
      <c r="K63" s="108">
        <f>SUMIFS(ARCHIVE!$K$2:$K$993,ARCHIVE!$I$2:$I$993,'Analyse depense'!C63,ARCHIVE!$L$2:$L$993,'Analyse depense'!$K$2)</f>
        <v>0</v>
      </c>
      <c r="L63" s="108">
        <f>SUMIFS(ARCHIVE!$K$2:$K$993,ARCHIVE!$I$2:$I$993,'Analyse depense'!C63,ARCHIVE!$L$2:$L$993,'Analyse depense'!$L$2)</f>
        <v>0</v>
      </c>
      <c r="M63" s="108">
        <f>SUMIFS(ARCHIVE!$K$2:$K$993,ARCHIVE!$I$2:$I$993,'Analyse depense'!C63,ARCHIVE!$L$2:$L$993,'Analyse depense'!$M$2)</f>
        <v>0</v>
      </c>
      <c r="N63" s="108">
        <f>SUMIFS(ARCHIVE!$K$2:$K$993,ARCHIVE!$I$2:$I$993,'Analyse depense'!C63,ARCHIVE!$L$2:$L$993,'Analyse depense'!$N$2)</f>
        <v>0</v>
      </c>
      <c r="O63" s="108">
        <f>SUMIFS(ARCHIVE!$K$2:$K$993,ARCHIVE!$I$2:$I$993,'Analyse depense'!C63,ARCHIVE!$L$2:$L$993,'Analyse depense'!$O$2)</f>
        <v>0</v>
      </c>
      <c r="P63" s="108">
        <f>SUMIFS(ARCHIVE!$K$2:$K$993,ARCHIVE!$I$2:$I$993,'Analyse depense'!C63,ARCHIVE!$L$2:$L$993,'Analyse depense'!$P$2)</f>
        <v>0</v>
      </c>
      <c r="Q63" s="108">
        <f>SUMIFS(ARCHIVE!$K$2:$K$993,ARCHIVE!$I$2:$I$993,'Analyse depense'!C63,ARCHIVE!$L$2:$L$993,'Analyse depense'!$Q$2)</f>
        <v>0</v>
      </c>
    </row>
    <row r="64" spans="2:17">
      <c r="B64" s="98"/>
      <c r="C64" s="98" t="str">
        <v>PRD1-LOG10 - POMPE ADBLUE</v>
      </c>
      <c r="D64" s="106"/>
      <c r="E64" s="119">
        <f>SUMIF(ARCHIVE!$I$2:$I$993,'Analyse depense'!C64,ARCHIVE!$K$2:$K$993)</f>
        <v>100</v>
      </c>
      <c r="F64" s="108">
        <f>SUMIFS(ARCHIVE!$K$2:$K$993,ARCHIVE!$I$2:$I$993,'Analyse depense'!C64,ARCHIVE!$L$2:$L$993,'Analyse depense'!$F$2)</f>
        <v>0</v>
      </c>
      <c r="G64" s="108">
        <f>SUMIFS(ARCHIVE!$K$2:$K$993,ARCHIVE!$I$2:$I$993,'Analyse depense'!C64,ARCHIVE!$L$2:$L$993,'Analyse depense'!$G$2)</f>
        <v>0</v>
      </c>
      <c r="H64" s="108">
        <f>SUMIFS(ARCHIVE!$K$2:$K$993,ARCHIVE!$I$2:$I$993,'Analyse depense'!C64,ARCHIVE!$L$2:$L$993,'Analyse depense'!$H$2)</f>
        <v>0</v>
      </c>
      <c r="I64" s="108">
        <f>SUMIFS(ARCHIVE!$K$2:$K$993,ARCHIVE!$I$2:$I$993,'Analyse depense'!C64,ARCHIVE!$L$2:$L$993,'Analyse depense'!$I$2)</f>
        <v>0</v>
      </c>
      <c r="J64" s="108">
        <f>SUMIFS(ARCHIVE!$K$2:$K$993,ARCHIVE!$I$2:$I$993,'Analyse depense'!C64,ARCHIVE!$L$2:$L$993,'Analyse depense'!$J$2)</f>
        <v>0</v>
      </c>
      <c r="K64" s="108">
        <f>SUMIFS(ARCHIVE!$K$2:$K$993,ARCHIVE!$I$2:$I$993,'Analyse depense'!C64,ARCHIVE!$L$2:$L$993,'Analyse depense'!$K$2)</f>
        <v>0</v>
      </c>
      <c r="L64" s="108">
        <f>SUMIFS(ARCHIVE!$K$2:$K$993,ARCHIVE!$I$2:$I$993,'Analyse depense'!C64,ARCHIVE!$L$2:$L$993,'Analyse depense'!$L$2)</f>
        <v>0</v>
      </c>
      <c r="M64" s="108">
        <f>SUMIFS(ARCHIVE!$K$2:$K$993,ARCHIVE!$I$2:$I$993,'Analyse depense'!C64,ARCHIVE!$L$2:$L$993,'Analyse depense'!$M$2)</f>
        <v>0</v>
      </c>
      <c r="N64" s="108">
        <f>SUMIFS(ARCHIVE!$K$2:$K$993,ARCHIVE!$I$2:$I$993,'Analyse depense'!C64,ARCHIVE!$L$2:$L$993,'Analyse depense'!$N$2)</f>
        <v>0</v>
      </c>
      <c r="O64" s="108">
        <f>SUMIFS(ARCHIVE!$K$2:$K$993,ARCHIVE!$I$2:$I$993,'Analyse depense'!C64,ARCHIVE!$L$2:$L$993,'Analyse depense'!$O$2)</f>
        <v>100</v>
      </c>
      <c r="P64" s="108">
        <f>SUMIFS(ARCHIVE!$K$2:$K$993,ARCHIVE!$I$2:$I$993,'Analyse depense'!C64,ARCHIVE!$L$2:$L$993,'Analyse depense'!$P$2)</f>
        <v>0</v>
      </c>
      <c r="Q64" s="108">
        <f>SUMIFS(ARCHIVE!$K$2:$K$993,ARCHIVE!$I$2:$I$993,'Analyse depense'!C64,ARCHIVE!$L$2:$L$993,'Analyse depense'!$Q$2)</f>
        <v>0</v>
      </c>
    </row>
    <row r="65" spans="2:17">
      <c r="B65" s="98"/>
      <c r="C65" s="98" t="str">
        <v>PRD1-MTG - ATELIER MONTAGE</v>
      </c>
      <c r="D65" s="106"/>
      <c r="E65" s="119">
        <f>SUMIF(ARCHIVE!$I$2:$I$993,'Analyse depense'!C65,ARCHIVE!$K$2:$K$993)</f>
        <v>0</v>
      </c>
      <c r="F65" s="108">
        <f>SUMIFS(ARCHIVE!$K$2:$K$993,ARCHIVE!$I$2:$I$993,'Analyse depense'!C65,ARCHIVE!$L$2:$L$993,'Analyse depense'!$F$2)</f>
        <v>0</v>
      </c>
      <c r="G65" s="108">
        <f>SUMIFS(ARCHIVE!$K$2:$K$993,ARCHIVE!$I$2:$I$993,'Analyse depense'!C65,ARCHIVE!$L$2:$L$993,'Analyse depense'!$G$2)</f>
        <v>0</v>
      </c>
      <c r="H65" s="108">
        <f>SUMIFS(ARCHIVE!$K$2:$K$993,ARCHIVE!$I$2:$I$993,'Analyse depense'!C65,ARCHIVE!$L$2:$L$993,'Analyse depense'!$H$2)</f>
        <v>0</v>
      </c>
      <c r="I65" s="108">
        <f>SUMIFS(ARCHIVE!$K$2:$K$993,ARCHIVE!$I$2:$I$993,'Analyse depense'!C65,ARCHIVE!$L$2:$L$993,'Analyse depense'!$I$2)</f>
        <v>0</v>
      </c>
      <c r="J65" s="108">
        <f>SUMIFS(ARCHIVE!$K$2:$K$993,ARCHIVE!$I$2:$I$993,'Analyse depense'!C65,ARCHIVE!$L$2:$L$993,'Analyse depense'!$J$2)</f>
        <v>0</v>
      </c>
      <c r="K65" s="108">
        <f>SUMIFS(ARCHIVE!$K$2:$K$993,ARCHIVE!$I$2:$I$993,'Analyse depense'!C65,ARCHIVE!$L$2:$L$993,'Analyse depense'!$K$2)</f>
        <v>0</v>
      </c>
      <c r="L65" s="108">
        <f>SUMIFS(ARCHIVE!$K$2:$K$993,ARCHIVE!$I$2:$I$993,'Analyse depense'!C65,ARCHIVE!$L$2:$L$993,'Analyse depense'!$L$2)</f>
        <v>0</v>
      </c>
      <c r="M65" s="108">
        <f>SUMIFS(ARCHIVE!$K$2:$K$993,ARCHIVE!$I$2:$I$993,'Analyse depense'!C65,ARCHIVE!$L$2:$L$993,'Analyse depense'!$M$2)</f>
        <v>0</v>
      </c>
      <c r="N65" s="108">
        <f>SUMIFS(ARCHIVE!$K$2:$K$993,ARCHIVE!$I$2:$I$993,'Analyse depense'!C65,ARCHIVE!$L$2:$L$993,'Analyse depense'!$N$2)</f>
        <v>0</v>
      </c>
      <c r="O65" s="108">
        <f>SUMIFS(ARCHIVE!$K$2:$K$993,ARCHIVE!$I$2:$I$993,'Analyse depense'!C65,ARCHIVE!$L$2:$L$993,'Analyse depense'!$O$2)</f>
        <v>0</v>
      </c>
      <c r="P65" s="108">
        <f>SUMIFS(ARCHIVE!$K$2:$K$993,ARCHIVE!$I$2:$I$993,'Analyse depense'!C65,ARCHIVE!$L$2:$L$993,'Analyse depense'!$P$2)</f>
        <v>0</v>
      </c>
      <c r="Q65" s="108">
        <f>SUMIFS(ARCHIVE!$K$2:$K$993,ARCHIVE!$I$2:$I$993,'Analyse depense'!C65,ARCHIVE!$L$2:$L$993,'Analyse depense'!$Q$2)</f>
        <v>0</v>
      </c>
    </row>
    <row r="66" spans="2:17">
      <c r="B66" s="98"/>
      <c r="C66" s="98" t="str">
        <v>PRD1-MTG03 - PRESSE CADREUSE PRE MONTE</v>
      </c>
      <c r="D66" s="106"/>
      <c r="E66" s="119">
        <f>SUMIF(ARCHIVE!$I$2:$I$993,'Analyse depense'!C66,ARCHIVE!$K$2:$K$993)</f>
        <v>0</v>
      </c>
      <c r="F66" s="108">
        <f>SUMIFS(ARCHIVE!$K$2:$K$993,ARCHIVE!$I$2:$I$993,'Analyse depense'!C66,ARCHIVE!$L$2:$L$993,'Analyse depense'!$F$2)</f>
        <v>0</v>
      </c>
      <c r="G66" s="108">
        <f>SUMIFS(ARCHIVE!$K$2:$K$993,ARCHIVE!$I$2:$I$993,'Analyse depense'!C66,ARCHIVE!$L$2:$L$993,'Analyse depense'!$G$2)</f>
        <v>0</v>
      </c>
      <c r="H66" s="108">
        <f>SUMIFS(ARCHIVE!$K$2:$K$993,ARCHIVE!$I$2:$I$993,'Analyse depense'!C66,ARCHIVE!$L$2:$L$993,'Analyse depense'!$H$2)</f>
        <v>0</v>
      </c>
      <c r="I66" s="108">
        <f>SUMIFS(ARCHIVE!$K$2:$K$993,ARCHIVE!$I$2:$I$993,'Analyse depense'!C66,ARCHIVE!$L$2:$L$993,'Analyse depense'!$I$2)</f>
        <v>0</v>
      </c>
      <c r="J66" s="108">
        <f>SUMIFS(ARCHIVE!$K$2:$K$993,ARCHIVE!$I$2:$I$993,'Analyse depense'!C66,ARCHIVE!$L$2:$L$993,'Analyse depense'!$J$2)</f>
        <v>0</v>
      </c>
      <c r="K66" s="108">
        <f>SUMIFS(ARCHIVE!$K$2:$K$993,ARCHIVE!$I$2:$I$993,'Analyse depense'!C66,ARCHIVE!$L$2:$L$993,'Analyse depense'!$K$2)</f>
        <v>0</v>
      </c>
      <c r="L66" s="108">
        <f>SUMIFS(ARCHIVE!$K$2:$K$993,ARCHIVE!$I$2:$I$993,'Analyse depense'!C66,ARCHIVE!$L$2:$L$993,'Analyse depense'!$L$2)</f>
        <v>0</v>
      </c>
      <c r="M66" s="108">
        <f>SUMIFS(ARCHIVE!$K$2:$K$993,ARCHIVE!$I$2:$I$993,'Analyse depense'!C66,ARCHIVE!$L$2:$L$993,'Analyse depense'!$M$2)</f>
        <v>0</v>
      </c>
      <c r="N66" s="108">
        <f>SUMIFS(ARCHIVE!$K$2:$K$993,ARCHIVE!$I$2:$I$993,'Analyse depense'!C66,ARCHIVE!$L$2:$L$993,'Analyse depense'!$N$2)</f>
        <v>0</v>
      </c>
      <c r="O66" s="108">
        <f>SUMIFS(ARCHIVE!$K$2:$K$993,ARCHIVE!$I$2:$I$993,'Analyse depense'!C66,ARCHIVE!$L$2:$L$993,'Analyse depense'!$O$2)</f>
        <v>0</v>
      </c>
      <c r="P66" s="108">
        <f>SUMIFS(ARCHIVE!$K$2:$K$993,ARCHIVE!$I$2:$I$993,'Analyse depense'!C66,ARCHIVE!$L$2:$L$993,'Analyse depense'!$P$2)</f>
        <v>0</v>
      </c>
      <c r="Q66" s="108">
        <f>SUMIFS(ARCHIVE!$K$2:$K$993,ARCHIVE!$I$2:$I$993,'Analyse depense'!C66,ARCHIVE!$L$2:$L$993,'Analyse depense'!$Q$2)</f>
        <v>0</v>
      </c>
    </row>
    <row r="67" spans="2:17">
      <c r="B67" s="98"/>
      <c r="C67" s="98" t="str">
        <v>PRD1-MTG07 - SCIE A ONGLET MAKITA MLS 100</v>
      </c>
      <c r="D67" s="106"/>
      <c r="E67" s="119">
        <f>SUMIF(ARCHIVE!$I$2:$I$993,'Analyse depense'!C67,ARCHIVE!$K$2:$K$993)</f>
        <v>0</v>
      </c>
      <c r="F67" s="108">
        <f>SUMIFS(ARCHIVE!$K$2:$K$993,ARCHIVE!$I$2:$I$993,'Analyse depense'!C67,ARCHIVE!$L$2:$L$993,'Analyse depense'!$F$2)</f>
        <v>0</v>
      </c>
      <c r="G67" s="108">
        <f>SUMIFS(ARCHIVE!$K$2:$K$993,ARCHIVE!$I$2:$I$993,'Analyse depense'!C67,ARCHIVE!$L$2:$L$993,'Analyse depense'!$G$2)</f>
        <v>0</v>
      </c>
      <c r="H67" s="108">
        <f>SUMIFS(ARCHIVE!$K$2:$K$993,ARCHIVE!$I$2:$I$993,'Analyse depense'!C67,ARCHIVE!$L$2:$L$993,'Analyse depense'!$H$2)</f>
        <v>0</v>
      </c>
      <c r="I67" s="108">
        <f>SUMIFS(ARCHIVE!$K$2:$K$993,ARCHIVE!$I$2:$I$993,'Analyse depense'!C67,ARCHIVE!$L$2:$L$993,'Analyse depense'!$I$2)</f>
        <v>0</v>
      </c>
      <c r="J67" s="108">
        <f>SUMIFS(ARCHIVE!$K$2:$K$993,ARCHIVE!$I$2:$I$993,'Analyse depense'!C67,ARCHIVE!$L$2:$L$993,'Analyse depense'!$J$2)</f>
        <v>0</v>
      </c>
      <c r="K67" s="108">
        <f>SUMIFS(ARCHIVE!$K$2:$K$993,ARCHIVE!$I$2:$I$993,'Analyse depense'!C67,ARCHIVE!$L$2:$L$993,'Analyse depense'!$K$2)</f>
        <v>0</v>
      </c>
      <c r="L67" s="108">
        <f>SUMIFS(ARCHIVE!$K$2:$K$993,ARCHIVE!$I$2:$I$993,'Analyse depense'!C67,ARCHIVE!$L$2:$L$993,'Analyse depense'!$L$2)</f>
        <v>0</v>
      </c>
      <c r="M67" s="108">
        <f>SUMIFS(ARCHIVE!$K$2:$K$993,ARCHIVE!$I$2:$I$993,'Analyse depense'!C67,ARCHIVE!$L$2:$L$993,'Analyse depense'!$M$2)</f>
        <v>0</v>
      </c>
      <c r="N67" s="108">
        <f>SUMIFS(ARCHIVE!$K$2:$K$993,ARCHIVE!$I$2:$I$993,'Analyse depense'!C67,ARCHIVE!$L$2:$L$993,'Analyse depense'!$N$2)</f>
        <v>0</v>
      </c>
      <c r="O67" s="108">
        <f>SUMIFS(ARCHIVE!$K$2:$K$993,ARCHIVE!$I$2:$I$993,'Analyse depense'!C67,ARCHIVE!$L$2:$L$993,'Analyse depense'!$O$2)</f>
        <v>0</v>
      </c>
      <c r="P67" s="108">
        <f>SUMIFS(ARCHIVE!$K$2:$K$993,ARCHIVE!$I$2:$I$993,'Analyse depense'!C67,ARCHIVE!$L$2:$L$993,'Analyse depense'!$P$2)</f>
        <v>0</v>
      </c>
      <c r="Q67" s="108">
        <f>SUMIFS(ARCHIVE!$K$2:$K$993,ARCHIVE!$I$2:$I$993,'Analyse depense'!C67,ARCHIVE!$L$2:$L$993,'Analyse depense'!$Q$2)</f>
        <v>0</v>
      </c>
    </row>
    <row r="68" spans="2:17">
      <c r="B68" s="98"/>
      <c r="C68" s="98" t="str">
        <v>PRD1-MTG08 - PRESSE A CADREUSE HYDROIRMA</v>
      </c>
      <c r="D68" s="106"/>
      <c r="E68" s="119">
        <f>SUMIF(ARCHIVE!$I$2:$I$993,'Analyse depense'!C68,ARCHIVE!$K$2:$K$993)</f>
        <v>0</v>
      </c>
      <c r="F68" s="108">
        <f>SUMIFS(ARCHIVE!$K$2:$K$993,ARCHIVE!$I$2:$I$993,'Analyse depense'!C68,ARCHIVE!$L$2:$L$993,'Analyse depense'!$F$2)</f>
        <v>0</v>
      </c>
      <c r="G68" s="108">
        <f>SUMIFS(ARCHIVE!$K$2:$K$993,ARCHIVE!$I$2:$I$993,'Analyse depense'!C68,ARCHIVE!$L$2:$L$993,'Analyse depense'!$G$2)</f>
        <v>0</v>
      </c>
      <c r="H68" s="108">
        <f>SUMIFS(ARCHIVE!$K$2:$K$993,ARCHIVE!$I$2:$I$993,'Analyse depense'!C68,ARCHIVE!$L$2:$L$993,'Analyse depense'!$H$2)</f>
        <v>0</v>
      </c>
      <c r="I68" s="108">
        <f>SUMIFS(ARCHIVE!$K$2:$K$993,ARCHIVE!$I$2:$I$993,'Analyse depense'!C68,ARCHIVE!$L$2:$L$993,'Analyse depense'!$I$2)</f>
        <v>0</v>
      </c>
      <c r="J68" s="108">
        <f>SUMIFS(ARCHIVE!$K$2:$K$993,ARCHIVE!$I$2:$I$993,'Analyse depense'!C68,ARCHIVE!$L$2:$L$993,'Analyse depense'!$J$2)</f>
        <v>0</v>
      </c>
      <c r="K68" s="108">
        <f>SUMIFS(ARCHIVE!$K$2:$K$993,ARCHIVE!$I$2:$I$993,'Analyse depense'!C68,ARCHIVE!$L$2:$L$993,'Analyse depense'!$K$2)</f>
        <v>0</v>
      </c>
      <c r="L68" s="108">
        <f>SUMIFS(ARCHIVE!$K$2:$K$993,ARCHIVE!$I$2:$I$993,'Analyse depense'!C68,ARCHIVE!$L$2:$L$993,'Analyse depense'!$L$2)</f>
        <v>0</v>
      </c>
      <c r="M68" s="108">
        <f>SUMIFS(ARCHIVE!$K$2:$K$993,ARCHIVE!$I$2:$I$993,'Analyse depense'!C68,ARCHIVE!$L$2:$L$993,'Analyse depense'!$M$2)</f>
        <v>0</v>
      </c>
      <c r="N68" s="108">
        <f>SUMIFS(ARCHIVE!$K$2:$K$993,ARCHIVE!$I$2:$I$993,'Analyse depense'!C68,ARCHIVE!$L$2:$L$993,'Analyse depense'!$N$2)</f>
        <v>0</v>
      </c>
      <c r="O68" s="108">
        <f>SUMIFS(ARCHIVE!$K$2:$K$993,ARCHIVE!$I$2:$I$993,'Analyse depense'!C68,ARCHIVE!$L$2:$L$993,'Analyse depense'!$O$2)</f>
        <v>0</v>
      </c>
      <c r="P68" s="108">
        <f>SUMIFS(ARCHIVE!$K$2:$K$993,ARCHIVE!$I$2:$I$993,'Analyse depense'!C68,ARCHIVE!$L$2:$L$993,'Analyse depense'!$P$2)</f>
        <v>0</v>
      </c>
      <c r="Q68" s="108">
        <f>SUMIFS(ARCHIVE!$K$2:$K$993,ARCHIVE!$I$2:$I$993,'Analyse depense'!C68,ARCHIVE!$L$2:$L$993,'Analyse depense'!$Q$2)</f>
        <v>0</v>
      </c>
    </row>
    <row r="69" spans="2:17">
      <c r="B69" s="98"/>
      <c r="C69" s="98" t="str">
        <v>PRD1-MTG11 - MACHINE A QUEUES D'ARRONDES HOFFMAN</v>
      </c>
      <c r="D69" s="106"/>
      <c r="E69" s="119">
        <f>SUMIF(ARCHIVE!$I$2:$I$993,'Analyse depense'!C69,ARCHIVE!$K$2:$K$993)</f>
        <v>0</v>
      </c>
      <c r="F69" s="108">
        <f>SUMIFS(ARCHIVE!$K$2:$K$993,ARCHIVE!$I$2:$I$993,'Analyse depense'!C69,ARCHIVE!$L$2:$L$993,'Analyse depense'!$F$2)</f>
        <v>0</v>
      </c>
      <c r="G69" s="108">
        <f>SUMIFS(ARCHIVE!$K$2:$K$993,ARCHIVE!$I$2:$I$993,'Analyse depense'!C69,ARCHIVE!$L$2:$L$993,'Analyse depense'!$G$2)</f>
        <v>0</v>
      </c>
      <c r="H69" s="108">
        <f>SUMIFS(ARCHIVE!$K$2:$K$993,ARCHIVE!$I$2:$I$993,'Analyse depense'!C69,ARCHIVE!$L$2:$L$993,'Analyse depense'!$H$2)</f>
        <v>0</v>
      </c>
      <c r="I69" s="108">
        <f>SUMIFS(ARCHIVE!$K$2:$K$993,ARCHIVE!$I$2:$I$993,'Analyse depense'!C69,ARCHIVE!$L$2:$L$993,'Analyse depense'!$I$2)</f>
        <v>0</v>
      </c>
      <c r="J69" s="108">
        <f>SUMIFS(ARCHIVE!$K$2:$K$993,ARCHIVE!$I$2:$I$993,'Analyse depense'!C69,ARCHIVE!$L$2:$L$993,'Analyse depense'!$J$2)</f>
        <v>0</v>
      </c>
      <c r="K69" s="108">
        <f>SUMIFS(ARCHIVE!$K$2:$K$993,ARCHIVE!$I$2:$I$993,'Analyse depense'!C69,ARCHIVE!$L$2:$L$993,'Analyse depense'!$K$2)</f>
        <v>0</v>
      </c>
      <c r="L69" s="108">
        <f>SUMIFS(ARCHIVE!$K$2:$K$993,ARCHIVE!$I$2:$I$993,'Analyse depense'!C69,ARCHIVE!$L$2:$L$993,'Analyse depense'!$L$2)</f>
        <v>0</v>
      </c>
      <c r="M69" s="108">
        <f>SUMIFS(ARCHIVE!$K$2:$K$993,ARCHIVE!$I$2:$I$993,'Analyse depense'!C69,ARCHIVE!$L$2:$L$993,'Analyse depense'!$M$2)</f>
        <v>0</v>
      </c>
      <c r="N69" s="108">
        <f>SUMIFS(ARCHIVE!$K$2:$K$993,ARCHIVE!$I$2:$I$993,'Analyse depense'!C69,ARCHIVE!$L$2:$L$993,'Analyse depense'!$N$2)</f>
        <v>0</v>
      </c>
      <c r="O69" s="108">
        <f>SUMIFS(ARCHIVE!$K$2:$K$993,ARCHIVE!$I$2:$I$993,'Analyse depense'!C69,ARCHIVE!$L$2:$L$993,'Analyse depense'!$O$2)</f>
        <v>0</v>
      </c>
      <c r="P69" s="108">
        <f>SUMIFS(ARCHIVE!$K$2:$K$993,ARCHIVE!$I$2:$I$993,'Analyse depense'!C69,ARCHIVE!$L$2:$L$993,'Analyse depense'!$P$2)</f>
        <v>0</v>
      </c>
      <c r="Q69" s="108">
        <f>SUMIFS(ARCHIVE!$K$2:$K$993,ARCHIVE!$I$2:$I$993,'Analyse depense'!C69,ARCHIVE!$L$2:$L$993,'Analyse depense'!$Q$2)</f>
        <v>0</v>
      </c>
    </row>
    <row r="70" spans="2:17">
      <c r="B70" s="98"/>
      <c r="C70" s="98" t="str">
        <v>PRD1-MTG13 - MACHINE A QUEUES D'ARRONDES HOFFMAN</v>
      </c>
      <c r="D70" s="106"/>
      <c r="E70" s="119">
        <f>SUMIF(ARCHIVE!$I$2:$I$993,'Analyse depense'!C70,ARCHIVE!$K$2:$K$993)</f>
        <v>0</v>
      </c>
      <c r="F70" s="108">
        <f>SUMIFS(ARCHIVE!$K$2:$K$993,ARCHIVE!$I$2:$I$993,'Analyse depense'!C70,ARCHIVE!$L$2:$L$993,'Analyse depense'!$F$2)</f>
        <v>0</v>
      </c>
      <c r="G70" s="108">
        <f>SUMIFS(ARCHIVE!$K$2:$K$993,ARCHIVE!$I$2:$I$993,'Analyse depense'!C70,ARCHIVE!$L$2:$L$993,'Analyse depense'!$G$2)</f>
        <v>0</v>
      </c>
      <c r="H70" s="108">
        <f>SUMIFS(ARCHIVE!$K$2:$K$993,ARCHIVE!$I$2:$I$993,'Analyse depense'!C70,ARCHIVE!$L$2:$L$993,'Analyse depense'!$H$2)</f>
        <v>0</v>
      </c>
      <c r="I70" s="108">
        <f>SUMIFS(ARCHIVE!$K$2:$K$993,ARCHIVE!$I$2:$I$993,'Analyse depense'!C70,ARCHIVE!$L$2:$L$993,'Analyse depense'!$I$2)</f>
        <v>0</v>
      </c>
      <c r="J70" s="108">
        <f>SUMIFS(ARCHIVE!$K$2:$K$993,ARCHIVE!$I$2:$I$993,'Analyse depense'!C70,ARCHIVE!$L$2:$L$993,'Analyse depense'!$J$2)</f>
        <v>0</v>
      </c>
      <c r="K70" s="108">
        <f>SUMIFS(ARCHIVE!$K$2:$K$993,ARCHIVE!$I$2:$I$993,'Analyse depense'!C70,ARCHIVE!$L$2:$L$993,'Analyse depense'!$K$2)</f>
        <v>0</v>
      </c>
      <c r="L70" s="108">
        <f>SUMIFS(ARCHIVE!$K$2:$K$993,ARCHIVE!$I$2:$I$993,'Analyse depense'!C70,ARCHIVE!$L$2:$L$993,'Analyse depense'!$L$2)</f>
        <v>0</v>
      </c>
      <c r="M70" s="108">
        <f>SUMIFS(ARCHIVE!$K$2:$K$993,ARCHIVE!$I$2:$I$993,'Analyse depense'!C70,ARCHIVE!$L$2:$L$993,'Analyse depense'!$M$2)</f>
        <v>0</v>
      </c>
      <c r="N70" s="108">
        <f>SUMIFS(ARCHIVE!$K$2:$K$993,ARCHIVE!$I$2:$I$993,'Analyse depense'!C70,ARCHIVE!$L$2:$L$993,'Analyse depense'!$N$2)</f>
        <v>0</v>
      </c>
      <c r="O70" s="108">
        <f>SUMIFS(ARCHIVE!$K$2:$K$993,ARCHIVE!$I$2:$I$993,'Analyse depense'!C70,ARCHIVE!$L$2:$L$993,'Analyse depense'!$O$2)</f>
        <v>0</v>
      </c>
      <c r="P70" s="108">
        <f>SUMIFS(ARCHIVE!$K$2:$K$993,ARCHIVE!$I$2:$I$993,'Analyse depense'!C70,ARCHIVE!$L$2:$L$993,'Analyse depense'!$P$2)</f>
        <v>0</v>
      </c>
      <c r="Q70" s="108">
        <f>SUMIFS(ARCHIVE!$K$2:$K$993,ARCHIVE!$I$2:$I$993,'Analyse depense'!C70,ARCHIVE!$L$2:$L$993,'Analyse depense'!$Q$2)</f>
        <v>0</v>
      </c>
    </row>
    <row r="71" spans="2:17">
      <c r="B71" s="98"/>
      <c r="C71" s="98" t="str">
        <v>PRD1-MTG15 - SCIE A RUBAN CENTURO</v>
      </c>
      <c r="D71" s="106"/>
      <c r="E71" s="119">
        <f>SUMIF(ARCHIVE!$I$2:$I$993,'Analyse depense'!C71,ARCHIVE!$K$2:$K$993)</f>
        <v>0</v>
      </c>
      <c r="F71" s="108">
        <f>SUMIFS(ARCHIVE!$K$2:$K$993,ARCHIVE!$I$2:$I$993,'Analyse depense'!C71,ARCHIVE!$L$2:$L$993,'Analyse depense'!$F$2)</f>
        <v>0</v>
      </c>
      <c r="G71" s="108">
        <f>SUMIFS(ARCHIVE!$K$2:$K$993,ARCHIVE!$I$2:$I$993,'Analyse depense'!C71,ARCHIVE!$L$2:$L$993,'Analyse depense'!$G$2)</f>
        <v>0</v>
      </c>
      <c r="H71" s="108">
        <f>SUMIFS(ARCHIVE!$K$2:$K$993,ARCHIVE!$I$2:$I$993,'Analyse depense'!C71,ARCHIVE!$L$2:$L$993,'Analyse depense'!$H$2)</f>
        <v>0</v>
      </c>
      <c r="I71" s="108">
        <f>SUMIFS(ARCHIVE!$K$2:$K$993,ARCHIVE!$I$2:$I$993,'Analyse depense'!C71,ARCHIVE!$L$2:$L$993,'Analyse depense'!$I$2)</f>
        <v>0</v>
      </c>
      <c r="J71" s="108">
        <f>SUMIFS(ARCHIVE!$K$2:$K$993,ARCHIVE!$I$2:$I$993,'Analyse depense'!C71,ARCHIVE!$L$2:$L$993,'Analyse depense'!$J$2)</f>
        <v>0</v>
      </c>
      <c r="K71" s="108">
        <f>SUMIFS(ARCHIVE!$K$2:$K$993,ARCHIVE!$I$2:$I$993,'Analyse depense'!C71,ARCHIVE!$L$2:$L$993,'Analyse depense'!$K$2)</f>
        <v>0</v>
      </c>
      <c r="L71" s="108">
        <f>SUMIFS(ARCHIVE!$K$2:$K$993,ARCHIVE!$I$2:$I$993,'Analyse depense'!C71,ARCHIVE!$L$2:$L$993,'Analyse depense'!$L$2)</f>
        <v>0</v>
      </c>
      <c r="M71" s="108">
        <f>SUMIFS(ARCHIVE!$K$2:$K$993,ARCHIVE!$I$2:$I$993,'Analyse depense'!C71,ARCHIVE!$L$2:$L$993,'Analyse depense'!$M$2)</f>
        <v>0</v>
      </c>
      <c r="N71" s="108">
        <f>SUMIFS(ARCHIVE!$K$2:$K$993,ARCHIVE!$I$2:$I$993,'Analyse depense'!C71,ARCHIVE!$L$2:$L$993,'Analyse depense'!$N$2)</f>
        <v>0</v>
      </c>
      <c r="O71" s="108">
        <f>SUMIFS(ARCHIVE!$K$2:$K$993,ARCHIVE!$I$2:$I$993,'Analyse depense'!C71,ARCHIVE!$L$2:$L$993,'Analyse depense'!$O$2)</f>
        <v>0</v>
      </c>
      <c r="P71" s="108">
        <f>SUMIFS(ARCHIVE!$K$2:$K$993,ARCHIVE!$I$2:$I$993,'Analyse depense'!C71,ARCHIVE!$L$2:$L$993,'Analyse depense'!$P$2)</f>
        <v>0</v>
      </c>
      <c r="Q71" s="108">
        <f>SUMIFS(ARCHIVE!$K$2:$K$993,ARCHIVE!$I$2:$I$993,'Analyse depense'!C71,ARCHIVE!$L$2:$L$993,'Analyse depense'!$Q$2)</f>
        <v>0</v>
      </c>
    </row>
    <row r="72" spans="2:17">
      <c r="B72" s="98"/>
      <c r="C72" s="98" t="str">
        <v>PRD1-MTG20 - VEICULE DE MANUTENTION 2</v>
      </c>
      <c r="D72" s="106"/>
      <c r="E72" s="119">
        <f>SUMIF(ARCHIVE!$I$2:$I$993,'Analyse depense'!C72,ARCHIVE!$K$2:$K$993)</f>
        <v>0</v>
      </c>
      <c r="F72" s="108">
        <f>SUMIFS(ARCHIVE!$K$2:$K$993,ARCHIVE!$I$2:$I$993,'Analyse depense'!C72,ARCHIVE!$L$2:$L$993,'Analyse depense'!$F$2)</f>
        <v>0</v>
      </c>
      <c r="G72" s="108">
        <f>SUMIFS(ARCHIVE!$K$2:$K$993,ARCHIVE!$I$2:$I$993,'Analyse depense'!C72,ARCHIVE!$L$2:$L$993,'Analyse depense'!$G$2)</f>
        <v>0</v>
      </c>
      <c r="H72" s="108">
        <f>SUMIFS(ARCHIVE!$K$2:$K$993,ARCHIVE!$I$2:$I$993,'Analyse depense'!C72,ARCHIVE!$L$2:$L$993,'Analyse depense'!$H$2)</f>
        <v>0</v>
      </c>
      <c r="I72" s="108">
        <f>SUMIFS(ARCHIVE!$K$2:$K$993,ARCHIVE!$I$2:$I$993,'Analyse depense'!C72,ARCHIVE!$L$2:$L$993,'Analyse depense'!$I$2)</f>
        <v>0</v>
      </c>
      <c r="J72" s="108">
        <f>SUMIFS(ARCHIVE!$K$2:$K$993,ARCHIVE!$I$2:$I$993,'Analyse depense'!C72,ARCHIVE!$L$2:$L$993,'Analyse depense'!$J$2)</f>
        <v>0</v>
      </c>
      <c r="K72" s="108">
        <f>SUMIFS(ARCHIVE!$K$2:$K$993,ARCHIVE!$I$2:$I$993,'Analyse depense'!C72,ARCHIVE!$L$2:$L$993,'Analyse depense'!$K$2)</f>
        <v>0</v>
      </c>
      <c r="L72" s="108">
        <f>SUMIFS(ARCHIVE!$K$2:$K$993,ARCHIVE!$I$2:$I$993,'Analyse depense'!C72,ARCHIVE!$L$2:$L$993,'Analyse depense'!$L$2)</f>
        <v>0</v>
      </c>
      <c r="M72" s="108">
        <f>SUMIFS(ARCHIVE!$K$2:$K$993,ARCHIVE!$I$2:$I$993,'Analyse depense'!C72,ARCHIVE!$L$2:$L$993,'Analyse depense'!$M$2)</f>
        <v>0</v>
      </c>
      <c r="N72" s="108">
        <f>SUMIFS(ARCHIVE!$K$2:$K$993,ARCHIVE!$I$2:$I$993,'Analyse depense'!C72,ARCHIVE!$L$2:$L$993,'Analyse depense'!$N$2)</f>
        <v>0</v>
      </c>
      <c r="O72" s="108">
        <f>SUMIFS(ARCHIVE!$K$2:$K$993,ARCHIVE!$I$2:$I$993,'Analyse depense'!C72,ARCHIVE!$L$2:$L$993,'Analyse depense'!$O$2)</f>
        <v>0</v>
      </c>
      <c r="P72" s="108">
        <f>SUMIFS(ARCHIVE!$K$2:$K$993,ARCHIVE!$I$2:$I$993,'Analyse depense'!C72,ARCHIVE!$L$2:$L$993,'Analyse depense'!$P$2)</f>
        <v>0</v>
      </c>
      <c r="Q72" s="108">
        <f>SUMIFS(ARCHIVE!$K$2:$K$993,ARCHIVE!$I$2:$I$993,'Analyse depense'!C72,ARCHIVE!$L$2:$L$993,'Analyse depense'!$Q$2)</f>
        <v>0</v>
      </c>
    </row>
    <row r="73" spans="2:17">
      <c r="B73" s="98"/>
      <c r="C73" s="98" t="str">
        <v>PRD1-MTG21 - DEGAUCHISSEUSE JET (Ex SP14)</v>
      </c>
      <c r="D73" s="106"/>
      <c r="E73" s="119">
        <f>SUMIF(ARCHIVE!$I$2:$I$993,'Analyse depense'!C73,ARCHIVE!$K$2:$K$993)</f>
        <v>0</v>
      </c>
      <c r="F73" s="108">
        <f>SUMIFS(ARCHIVE!$K$2:$K$993,ARCHIVE!$I$2:$I$993,'Analyse depense'!C73,ARCHIVE!$L$2:$L$993,'Analyse depense'!$F$2)</f>
        <v>0</v>
      </c>
      <c r="G73" s="108">
        <f>SUMIFS(ARCHIVE!$K$2:$K$993,ARCHIVE!$I$2:$I$993,'Analyse depense'!C73,ARCHIVE!$L$2:$L$993,'Analyse depense'!$G$2)</f>
        <v>0</v>
      </c>
      <c r="H73" s="108">
        <f>SUMIFS(ARCHIVE!$K$2:$K$993,ARCHIVE!$I$2:$I$993,'Analyse depense'!C73,ARCHIVE!$L$2:$L$993,'Analyse depense'!$H$2)</f>
        <v>0</v>
      </c>
      <c r="I73" s="108">
        <f>SUMIFS(ARCHIVE!$K$2:$K$993,ARCHIVE!$I$2:$I$993,'Analyse depense'!C73,ARCHIVE!$L$2:$L$993,'Analyse depense'!$I$2)</f>
        <v>0</v>
      </c>
      <c r="J73" s="108">
        <f>SUMIFS(ARCHIVE!$K$2:$K$993,ARCHIVE!$I$2:$I$993,'Analyse depense'!C73,ARCHIVE!$L$2:$L$993,'Analyse depense'!$J$2)</f>
        <v>0</v>
      </c>
      <c r="K73" s="108">
        <f>SUMIFS(ARCHIVE!$K$2:$K$993,ARCHIVE!$I$2:$I$993,'Analyse depense'!C73,ARCHIVE!$L$2:$L$993,'Analyse depense'!$K$2)</f>
        <v>0</v>
      </c>
      <c r="L73" s="108">
        <f>SUMIFS(ARCHIVE!$K$2:$K$993,ARCHIVE!$I$2:$I$993,'Analyse depense'!C73,ARCHIVE!$L$2:$L$993,'Analyse depense'!$L$2)</f>
        <v>0</v>
      </c>
      <c r="M73" s="108">
        <f>SUMIFS(ARCHIVE!$K$2:$K$993,ARCHIVE!$I$2:$I$993,'Analyse depense'!C73,ARCHIVE!$L$2:$L$993,'Analyse depense'!$M$2)</f>
        <v>0</v>
      </c>
      <c r="N73" s="108">
        <f>SUMIFS(ARCHIVE!$K$2:$K$993,ARCHIVE!$I$2:$I$993,'Analyse depense'!C73,ARCHIVE!$L$2:$L$993,'Analyse depense'!$N$2)</f>
        <v>0</v>
      </c>
      <c r="O73" s="108">
        <f>SUMIFS(ARCHIVE!$K$2:$K$993,ARCHIVE!$I$2:$I$993,'Analyse depense'!C73,ARCHIVE!$L$2:$L$993,'Analyse depense'!$O$2)</f>
        <v>0</v>
      </c>
      <c r="P73" s="108">
        <f>SUMIFS(ARCHIVE!$K$2:$K$993,ARCHIVE!$I$2:$I$993,'Analyse depense'!C73,ARCHIVE!$L$2:$L$993,'Analyse depense'!$P$2)</f>
        <v>0</v>
      </c>
      <c r="Q73" s="108">
        <f>SUMIFS(ARCHIVE!$K$2:$K$993,ARCHIVE!$I$2:$I$993,'Analyse depense'!C73,ARCHIVE!$L$2:$L$993,'Analyse depense'!$Q$2)</f>
        <v>0</v>
      </c>
    </row>
    <row r="74" spans="2:17">
      <c r="B74" s="98"/>
      <c r="C74" s="98" t="str">
        <v>PRD1-MTG22 - PERCEUSE A COLONNE</v>
      </c>
      <c r="D74" s="106"/>
      <c r="E74" s="119">
        <f>SUMIF(ARCHIVE!$I$2:$I$993,'Analyse depense'!C74,ARCHIVE!$K$2:$K$993)</f>
        <v>0</v>
      </c>
      <c r="F74" s="108">
        <f>SUMIFS(ARCHIVE!$K$2:$K$993,ARCHIVE!$I$2:$I$993,'Analyse depense'!C74,ARCHIVE!$L$2:$L$993,'Analyse depense'!$F$2)</f>
        <v>0</v>
      </c>
      <c r="G74" s="108">
        <f>SUMIFS(ARCHIVE!$K$2:$K$993,ARCHIVE!$I$2:$I$993,'Analyse depense'!C74,ARCHIVE!$L$2:$L$993,'Analyse depense'!$G$2)</f>
        <v>0</v>
      </c>
      <c r="H74" s="108">
        <f>SUMIFS(ARCHIVE!$K$2:$K$993,ARCHIVE!$I$2:$I$993,'Analyse depense'!C74,ARCHIVE!$L$2:$L$993,'Analyse depense'!$H$2)</f>
        <v>0</v>
      </c>
      <c r="I74" s="108">
        <f>SUMIFS(ARCHIVE!$K$2:$K$993,ARCHIVE!$I$2:$I$993,'Analyse depense'!C74,ARCHIVE!$L$2:$L$993,'Analyse depense'!$I$2)</f>
        <v>0</v>
      </c>
      <c r="J74" s="108">
        <f>SUMIFS(ARCHIVE!$K$2:$K$993,ARCHIVE!$I$2:$I$993,'Analyse depense'!C74,ARCHIVE!$L$2:$L$993,'Analyse depense'!$J$2)</f>
        <v>0</v>
      </c>
      <c r="K74" s="108">
        <f>SUMIFS(ARCHIVE!$K$2:$K$993,ARCHIVE!$I$2:$I$993,'Analyse depense'!C74,ARCHIVE!$L$2:$L$993,'Analyse depense'!$K$2)</f>
        <v>0</v>
      </c>
      <c r="L74" s="108">
        <f>SUMIFS(ARCHIVE!$K$2:$K$993,ARCHIVE!$I$2:$I$993,'Analyse depense'!C74,ARCHIVE!$L$2:$L$993,'Analyse depense'!$L$2)</f>
        <v>0</v>
      </c>
      <c r="M74" s="108">
        <f>SUMIFS(ARCHIVE!$K$2:$K$993,ARCHIVE!$I$2:$I$993,'Analyse depense'!C74,ARCHIVE!$L$2:$L$993,'Analyse depense'!$M$2)</f>
        <v>0</v>
      </c>
      <c r="N74" s="108">
        <f>SUMIFS(ARCHIVE!$K$2:$K$993,ARCHIVE!$I$2:$I$993,'Analyse depense'!C74,ARCHIVE!$L$2:$L$993,'Analyse depense'!$N$2)</f>
        <v>0</v>
      </c>
      <c r="O74" s="108">
        <f>SUMIFS(ARCHIVE!$K$2:$K$993,ARCHIVE!$I$2:$I$993,'Analyse depense'!C74,ARCHIVE!$L$2:$L$993,'Analyse depense'!$O$2)</f>
        <v>0</v>
      </c>
      <c r="P74" s="108">
        <f>SUMIFS(ARCHIVE!$K$2:$K$993,ARCHIVE!$I$2:$I$993,'Analyse depense'!C74,ARCHIVE!$L$2:$L$993,'Analyse depense'!$P$2)</f>
        <v>0</v>
      </c>
      <c r="Q74" s="108">
        <f>SUMIFS(ARCHIVE!$K$2:$K$993,ARCHIVE!$I$2:$I$993,'Analyse depense'!C74,ARCHIVE!$L$2:$L$993,'Analyse depense'!$Q$2)</f>
        <v>0</v>
      </c>
    </row>
    <row r="75" spans="2:17">
      <c r="B75" s="98"/>
      <c r="C75" s="98" t="str">
        <v>PRD1-MTG23 - ASPIRATEUR</v>
      </c>
      <c r="D75" s="106"/>
      <c r="E75" s="119">
        <f>SUMIF(ARCHIVE!$I$2:$I$993,'Analyse depense'!C75,ARCHIVE!$K$2:$K$993)</f>
        <v>0</v>
      </c>
      <c r="F75" s="108">
        <f>SUMIFS(ARCHIVE!$K$2:$K$993,ARCHIVE!$I$2:$I$993,'Analyse depense'!C75,ARCHIVE!$L$2:$L$993,'Analyse depense'!$F$2)</f>
        <v>0</v>
      </c>
      <c r="G75" s="108">
        <f>SUMIFS(ARCHIVE!$K$2:$K$993,ARCHIVE!$I$2:$I$993,'Analyse depense'!C75,ARCHIVE!$L$2:$L$993,'Analyse depense'!$G$2)</f>
        <v>0</v>
      </c>
      <c r="H75" s="108">
        <f>SUMIFS(ARCHIVE!$K$2:$K$993,ARCHIVE!$I$2:$I$993,'Analyse depense'!C75,ARCHIVE!$L$2:$L$993,'Analyse depense'!$H$2)</f>
        <v>0</v>
      </c>
      <c r="I75" s="108">
        <f>SUMIFS(ARCHIVE!$K$2:$K$993,ARCHIVE!$I$2:$I$993,'Analyse depense'!C75,ARCHIVE!$L$2:$L$993,'Analyse depense'!$I$2)</f>
        <v>0</v>
      </c>
      <c r="J75" s="108">
        <f>SUMIFS(ARCHIVE!$K$2:$K$993,ARCHIVE!$I$2:$I$993,'Analyse depense'!C75,ARCHIVE!$L$2:$L$993,'Analyse depense'!$J$2)</f>
        <v>0</v>
      </c>
      <c r="K75" s="108">
        <f>SUMIFS(ARCHIVE!$K$2:$K$993,ARCHIVE!$I$2:$I$993,'Analyse depense'!C75,ARCHIVE!$L$2:$L$993,'Analyse depense'!$K$2)</f>
        <v>0</v>
      </c>
      <c r="L75" s="108">
        <f>SUMIFS(ARCHIVE!$K$2:$K$993,ARCHIVE!$I$2:$I$993,'Analyse depense'!C75,ARCHIVE!$L$2:$L$993,'Analyse depense'!$L$2)</f>
        <v>0</v>
      </c>
      <c r="M75" s="108">
        <f>SUMIFS(ARCHIVE!$K$2:$K$993,ARCHIVE!$I$2:$I$993,'Analyse depense'!C75,ARCHIVE!$L$2:$L$993,'Analyse depense'!$M$2)</f>
        <v>0</v>
      </c>
      <c r="N75" s="108">
        <f>SUMIFS(ARCHIVE!$K$2:$K$993,ARCHIVE!$I$2:$I$993,'Analyse depense'!C75,ARCHIVE!$L$2:$L$993,'Analyse depense'!$N$2)</f>
        <v>0</v>
      </c>
      <c r="O75" s="108">
        <f>SUMIFS(ARCHIVE!$K$2:$K$993,ARCHIVE!$I$2:$I$993,'Analyse depense'!C75,ARCHIVE!$L$2:$L$993,'Analyse depense'!$O$2)</f>
        <v>0</v>
      </c>
      <c r="P75" s="108">
        <f>SUMIFS(ARCHIVE!$K$2:$K$993,ARCHIVE!$I$2:$I$993,'Analyse depense'!C75,ARCHIVE!$L$2:$L$993,'Analyse depense'!$P$2)</f>
        <v>0</v>
      </c>
      <c r="Q75" s="108">
        <f>SUMIFS(ARCHIVE!$K$2:$K$993,ARCHIVE!$I$2:$I$993,'Analyse depense'!C75,ARCHIVE!$L$2:$L$993,'Analyse depense'!$Q$2)</f>
        <v>0</v>
      </c>
    </row>
    <row r="76" spans="2:17">
      <c r="B76" s="98"/>
      <c r="C76" s="98" t="str">
        <v>PRD1-MTG24 - DÉGAUCHISSEUSE SCM</v>
      </c>
      <c r="D76" s="106"/>
      <c r="E76" s="119">
        <f>SUMIF(ARCHIVE!$I$2:$I$993,'Analyse depense'!C76,ARCHIVE!$K$2:$K$993)</f>
        <v>0</v>
      </c>
      <c r="F76" s="108">
        <f>SUMIFS(ARCHIVE!$K$2:$K$993,ARCHIVE!$I$2:$I$993,'Analyse depense'!C76,ARCHIVE!$L$2:$L$993,'Analyse depense'!$F$2)</f>
        <v>0</v>
      </c>
      <c r="G76" s="108">
        <f>SUMIFS(ARCHIVE!$K$2:$K$993,ARCHIVE!$I$2:$I$993,'Analyse depense'!C76,ARCHIVE!$L$2:$L$993,'Analyse depense'!$G$2)</f>
        <v>0</v>
      </c>
      <c r="H76" s="108">
        <f>SUMIFS(ARCHIVE!$K$2:$K$993,ARCHIVE!$I$2:$I$993,'Analyse depense'!C76,ARCHIVE!$L$2:$L$993,'Analyse depense'!$H$2)</f>
        <v>0</v>
      </c>
      <c r="I76" s="108">
        <f>SUMIFS(ARCHIVE!$K$2:$K$993,ARCHIVE!$I$2:$I$993,'Analyse depense'!C76,ARCHIVE!$L$2:$L$993,'Analyse depense'!$I$2)</f>
        <v>0</v>
      </c>
      <c r="J76" s="108">
        <f>SUMIFS(ARCHIVE!$K$2:$K$993,ARCHIVE!$I$2:$I$993,'Analyse depense'!C76,ARCHIVE!$L$2:$L$993,'Analyse depense'!$J$2)</f>
        <v>0</v>
      </c>
      <c r="K76" s="108">
        <f>SUMIFS(ARCHIVE!$K$2:$K$993,ARCHIVE!$I$2:$I$993,'Analyse depense'!C76,ARCHIVE!$L$2:$L$993,'Analyse depense'!$K$2)</f>
        <v>0</v>
      </c>
      <c r="L76" s="108">
        <f>SUMIFS(ARCHIVE!$K$2:$K$993,ARCHIVE!$I$2:$I$993,'Analyse depense'!C76,ARCHIVE!$L$2:$L$993,'Analyse depense'!$L$2)</f>
        <v>0</v>
      </c>
      <c r="M76" s="108">
        <f>SUMIFS(ARCHIVE!$K$2:$K$993,ARCHIVE!$I$2:$I$993,'Analyse depense'!C76,ARCHIVE!$L$2:$L$993,'Analyse depense'!$M$2)</f>
        <v>0</v>
      </c>
      <c r="N76" s="108">
        <f>SUMIFS(ARCHIVE!$K$2:$K$993,ARCHIVE!$I$2:$I$993,'Analyse depense'!C76,ARCHIVE!$L$2:$L$993,'Analyse depense'!$N$2)</f>
        <v>0</v>
      </c>
      <c r="O76" s="108">
        <f>SUMIFS(ARCHIVE!$K$2:$K$993,ARCHIVE!$I$2:$I$993,'Analyse depense'!C76,ARCHIVE!$L$2:$L$993,'Analyse depense'!$O$2)</f>
        <v>0</v>
      </c>
      <c r="P76" s="108">
        <f>SUMIFS(ARCHIVE!$K$2:$K$993,ARCHIVE!$I$2:$I$993,'Analyse depense'!C76,ARCHIVE!$L$2:$L$993,'Analyse depense'!$P$2)</f>
        <v>0</v>
      </c>
      <c r="Q76" s="108">
        <f>SUMIFS(ARCHIVE!$K$2:$K$993,ARCHIVE!$I$2:$I$993,'Analyse depense'!C76,ARCHIVE!$L$2:$L$993,'Analyse depense'!$Q$2)</f>
        <v>0</v>
      </c>
    </row>
    <row r="77" spans="2:17">
      <c r="B77" s="98"/>
      <c r="C77" s="98" t="str">
        <v>PRD1-MTG25 - PONCEUSE LINÉAIRE</v>
      </c>
      <c r="D77" s="106"/>
      <c r="E77" s="119">
        <f>SUMIF(ARCHIVE!$I$2:$I$993,'Analyse depense'!C77,ARCHIVE!$K$2:$K$993)</f>
        <v>0</v>
      </c>
      <c r="F77" s="108">
        <f>SUMIFS(ARCHIVE!$K$2:$K$993,ARCHIVE!$I$2:$I$993,'Analyse depense'!C77,ARCHIVE!$L$2:$L$993,'Analyse depense'!$F$2)</f>
        <v>0</v>
      </c>
      <c r="G77" s="108">
        <f>SUMIFS(ARCHIVE!$K$2:$K$993,ARCHIVE!$I$2:$I$993,'Analyse depense'!C77,ARCHIVE!$L$2:$L$993,'Analyse depense'!$G$2)</f>
        <v>0</v>
      </c>
      <c r="H77" s="108">
        <f>SUMIFS(ARCHIVE!$K$2:$K$993,ARCHIVE!$I$2:$I$993,'Analyse depense'!C77,ARCHIVE!$L$2:$L$993,'Analyse depense'!$H$2)</f>
        <v>0</v>
      </c>
      <c r="I77" s="108">
        <f>SUMIFS(ARCHIVE!$K$2:$K$993,ARCHIVE!$I$2:$I$993,'Analyse depense'!C77,ARCHIVE!$L$2:$L$993,'Analyse depense'!$I$2)</f>
        <v>0</v>
      </c>
      <c r="J77" s="108">
        <f>SUMIFS(ARCHIVE!$K$2:$K$993,ARCHIVE!$I$2:$I$993,'Analyse depense'!C77,ARCHIVE!$L$2:$L$993,'Analyse depense'!$J$2)</f>
        <v>0</v>
      </c>
      <c r="K77" s="108">
        <f>SUMIFS(ARCHIVE!$K$2:$K$993,ARCHIVE!$I$2:$I$993,'Analyse depense'!C77,ARCHIVE!$L$2:$L$993,'Analyse depense'!$K$2)</f>
        <v>0</v>
      </c>
      <c r="L77" s="108">
        <f>SUMIFS(ARCHIVE!$K$2:$K$993,ARCHIVE!$I$2:$I$993,'Analyse depense'!C77,ARCHIVE!$L$2:$L$993,'Analyse depense'!$L$2)</f>
        <v>0</v>
      </c>
      <c r="M77" s="108">
        <f>SUMIFS(ARCHIVE!$K$2:$K$993,ARCHIVE!$I$2:$I$993,'Analyse depense'!C77,ARCHIVE!$L$2:$L$993,'Analyse depense'!$M$2)</f>
        <v>0</v>
      </c>
      <c r="N77" s="108">
        <f>SUMIFS(ARCHIVE!$K$2:$K$993,ARCHIVE!$I$2:$I$993,'Analyse depense'!C77,ARCHIVE!$L$2:$L$993,'Analyse depense'!$N$2)</f>
        <v>0</v>
      </c>
      <c r="O77" s="108">
        <f>SUMIFS(ARCHIVE!$K$2:$K$993,ARCHIVE!$I$2:$I$993,'Analyse depense'!C77,ARCHIVE!$L$2:$L$993,'Analyse depense'!$O$2)</f>
        <v>0</v>
      </c>
      <c r="P77" s="108">
        <f>SUMIFS(ARCHIVE!$K$2:$K$993,ARCHIVE!$I$2:$I$993,'Analyse depense'!C77,ARCHIVE!$L$2:$L$993,'Analyse depense'!$P$2)</f>
        <v>0</v>
      </c>
      <c r="Q77" s="108">
        <f>SUMIFS(ARCHIVE!$K$2:$K$993,ARCHIVE!$I$2:$I$993,'Analyse depense'!C77,ARCHIVE!$L$2:$L$993,'Analyse depense'!$Q$2)</f>
        <v>0</v>
      </c>
    </row>
    <row r="78" spans="2:17">
      <c r="B78" s="98"/>
      <c r="C78" s="98" t="str">
        <v>PRD1-MTG26 - TOUPIE SCM T110I (Ex USI21)</v>
      </c>
      <c r="D78" s="106"/>
      <c r="E78" s="119">
        <f>SUMIF(ARCHIVE!$I$2:$I$993,'Analyse depense'!C78,ARCHIVE!$K$2:$K$993)</f>
        <v>0</v>
      </c>
      <c r="F78" s="108">
        <f>SUMIFS(ARCHIVE!$K$2:$K$993,ARCHIVE!$I$2:$I$993,'Analyse depense'!C78,ARCHIVE!$L$2:$L$993,'Analyse depense'!$F$2)</f>
        <v>0</v>
      </c>
      <c r="G78" s="108">
        <f>SUMIFS(ARCHIVE!$K$2:$K$993,ARCHIVE!$I$2:$I$993,'Analyse depense'!C78,ARCHIVE!$L$2:$L$993,'Analyse depense'!$G$2)</f>
        <v>0</v>
      </c>
      <c r="H78" s="108">
        <f>SUMIFS(ARCHIVE!$K$2:$K$993,ARCHIVE!$I$2:$I$993,'Analyse depense'!C78,ARCHIVE!$L$2:$L$993,'Analyse depense'!$H$2)</f>
        <v>0</v>
      </c>
      <c r="I78" s="108">
        <f>SUMIFS(ARCHIVE!$K$2:$K$993,ARCHIVE!$I$2:$I$993,'Analyse depense'!C78,ARCHIVE!$L$2:$L$993,'Analyse depense'!$I$2)</f>
        <v>0</v>
      </c>
      <c r="J78" s="108">
        <f>SUMIFS(ARCHIVE!$K$2:$K$993,ARCHIVE!$I$2:$I$993,'Analyse depense'!C78,ARCHIVE!$L$2:$L$993,'Analyse depense'!$J$2)</f>
        <v>0</v>
      </c>
      <c r="K78" s="108">
        <f>SUMIFS(ARCHIVE!$K$2:$K$993,ARCHIVE!$I$2:$I$993,'Analyse depense'!C78,ARCHIVE!$L$2:$L$993,'Analyse depense'!$K$2)</f>
        <v>0</v>
      </c>
      <c r="L78" s="108">
        <f>SUMIFS(ARCHIVE!$K$2:$K$993,ARCHIVE!$I$2:$I$993,'Analyse depense'!C78,ARCHIVE!$L$2:$L$993,'Analyse depense'!$L$2)</f>
        <v>0</v>
      </c>
      <c r="M78" s="108">
        <f>SUMIFS(ARCHIVE!$K$2:$K$993,ARCHIVE!$I$2:$I$993,'Analyse depense'!C78,ARCHIVE!$L$2:$L$993,'Analyse depense'!$M$2)</f>
        <v>0</v>
      </c>
      <c r="N78" s="108">
        <f>SUMIFS(ARCHIVE!$K$2:$K$993,ARCHIVE!$I$2:$I$993,'Analyse depense'!C78,ARCHIVE!$L$2:$L$993,'Analyse depense'!$N$2)</f>
        <v>0</v>
      </c>
      <c r="O78" s="108">
        <f>SUMIFS(ARCHIVE!$K$2:$K$993,ARCHIVE!$I$2:$I$993,'Analyse depense'!C78,ARCHIVE!$L$2:$L$993,'Analyse depense'!$O$2)</f>
        <v>0</v>
      </c>
      <c r="P78" s="108">
        <f>SUMIFS(ARCHIVE!$K$2:$K$993,ARCHIVE!$I$2:$I$993,'Analyse depense'!C78,ARCHIVE!$L$2:$L$993,'Analyse depense'!$P$2)</f>
        <v>0</v>
      </c>
      <c r="Q78" s="108">
        <f>SUMIFS(ARCHIVE!$K$2:$K$993,ARCHIVE!$I$2:$I$993,'Analyse depense'!C78,ARCHIVE!$L$2:$L$993,'Analyse depense'!$Q$2)</f>
        <v>0</v>
      </c>
    </row>
    <row r="79" spans="2:17">
      <c r="B79" s="98"/>
      <c r="C79" s="98" t="str">
        <v>PRD1-MTG27 - SCIE A FORMAT ROBLAND</v>
      </c>
      <c r="D79" s="106"/>
      <c r="E79" s="119">
        <f>SUMIF(ARCHIVE!$I$2:$I$993,'Analyse depense'!C79,ARCHIVE!$K$2:$K$993)</f>
        <v>0</v>
      </c>
      <c r="F79" s="108">
        <f>SUMIFS(ARCHIVE!$K$2:$K$993,ARCHIVE!$I$2:$I$993,'Analyse depense'!C79,ARCHIVE!$L$2:$L$993,'Analyse depense'!$F$2)</f>
        <v>0</v>
      </c>
      <c r="G79" s="108">
        <f>SUMIFS(ARCHIVE!$K$2:$K$993,ARCHIVE!$I$2:$I$993,'Analyse depense'!C79,ARCHIVE!$L$2:$L$993,'Analyse depense'!$G$2)</f>
        <v>0</v>
      </c>
      <c r="H79" s="108">
        <f>SUMIFS(ARCHIVE!$K$2:$K$993,ARCHIVE!$I$2:$I$993,'Analyse depense'!C79,ARCHIVE!$L$2:$L$993,'Analyse depense'!$H$2)</f>
        <v>0</v>
      </c>
      <c r="I79" s="108">
        <f>SUMIFS(ARCHIVE!$K$2:$K$993,ARCHIVE!$I$2:$I$993,'Analyse depense'!C79,ARCHIVE!$L$2:$L$993,'Analyse depense'!$I$2)</f>
        <v>0</v>
      </c>
      <c r="J79" s="108">
        <f>SUMIFS(ARCHIVE!$K$2:$K$993,ARCHIVE!$I$2:$I$993,'Analyse depense'!C79,ARCHIVE!$L$2:$L$993,'Analyse depense'!$J$2)</f>
        <v>0</v>
      </c>
      <c r="K79" s="108">
        <f>SUMIFS(ARCHIVE!$K$2:$K$993,ARCHIVE!$I$2:$I$993,'Analyse depense'!C79,ARCHIVE!$L$2:$L$993,'Analyse depense'!$K$2)</f>
        <v>0</v>
      </c>
      <c r="L79" s="108">
        <f>SUMIFS(ARCHIVE!$K$2:$K$993,ARCHIVE!$I$2:$I$993,'Analyse depense'!C79,ARCHIVE!$L$2:$L$993,'Analyse depense'!$L$2)</f>
        <v>0</v>
      </c>
      <c r="M79" s="108">
        <f>SUMIFS(ARCHIVE!$K$2:$K$993,ARCHIVE!$I$2:$I$993,'Analyse depense'!C79,ARCHIVE!$L$2:$L$993,'Analyse depense'!$M$2)</f>
        <v>0</v>
      </c>
      <c r="N79" s="108">
        <f>SUMIFS(ARCHIVE!$K$2:$K$993,ARCHIVE!$I$2:$I$993,'Analyse depense'!C79,ARCHIVE!$L$2:$L$993,'Analyse depense'!$N$2)</f>
        <v>0</v>
      </c>
      <c r="O79" s="108">
        <f>SUMIFS(ARCHIVE!$K$2:$K$993,ARCHIVE!$I$2:$I$993,'Analyse depense'!C79,ARCHIVE!$L$2:$L$993,'Analyse depense'!$O$2)</f>
        <v>0</v>
      </c>
      <c r="P79" s="108">
        <f>SUMIFS(ARCHIVE!$K$2:$K$993,ARCHIVE!$I$2:$I$993,'Analyse depense'!C79,ARCHIVE!$L$2:$L$993,'Analyse depense'!$P$2)</f>
        <v>0</v>
      </c>
      <c r="Q79" s="108">
        <f>SUMIFS(ARCHIVE!$K$2:$K$993,ARCHIVE!$I$2:$I$993,'Analyse depense'!C79,ARCHIVE!$L$2:$L$993,'Analyse depense'!$Q$2)</f>
        <v>0</v>
      </c>
    </row>
    <row r="80" spans="2:17">
      <c r="B80" s="98"/>
      <c r="C80" s="98" t="str">
        <v>PRD1-PRP - ATELIER PREPARATION BOIS</v>
      </c>
      <c r="D80" s="106"/>
      <c r="E80" s="119">
        <f>SUMIF(ARCHIVE!$I$2:$I$993,'Analyse depense'!C80,ARCHIVE!$K$2:$K$993)</f>
        <v>0</v>
      </c>
      <c r="F80" s="108">
        <f>SUMIFS(ARCHIVE!$K$2:$K$993,ARCHIVE!$I$2:$I$993,'Analyse depense'!C80,ARCHIVE!$L$2:$L$993,'Analyse depense'!$F$2)</f>
        <v>0</v>
      </c>
      <c r="G80" s="108">
        <f>SUMIFS(ARCHIVE!$K$2:$K$993,ARCHIVE!$I$2:$I$993,'Analyse depense'!C80,ARCHIVE!$L$2:$L$993,'Analyse depense'!$G$2)</f>
        <v>0</v>
      </c>
      <c r="H80" s="108">
        <f>SUMIFS(ARCHIVE!$K$2:$K$993,ARCHIVE!$I$2:$I$993,'Analyse depense'!C80,ARCHIVE!$L$2:$L$993,'Analyse depense'!$H$2)</f>
        <v>0</v>
      </c>
      <c r="I80" s="108">
        <f>SUMIFS(ARCHIVE!$K$2:$K$993,ARCHIVE!$I$2:$I$993,'Analyse depense'!C80,ARCHIVE!$L$2:$L$993,'Analyse depense'!$I$2)</f>
        <v>0</v>
      </c>
      <c r="J80" s="108">
        <f>SUMIFS(ARCHIVE!$K$2:$K$993,ARCHIVE!$I$2:$I$993,'Analyse depense'!C80,ARCHIVE!$L$2:$L$993,'Analyse depense'!$J$2)</f>
        <v>0</v>
      </c>
      <c r="K80" s="108">
        <f>SUMIFS(ARCHIVE!$K$2:$K$993,ARCHIVE!$I$2:$I$993,'Analyse depense'!C80,ARCHIVE!$L$2:$L$993,'Analyse depense'!$K$2)</f>
        <v>0</v>
      </c>
      <c r="L80" s="108">
        <f>SUMIFS(ARCHIVE!$K$2:$K$993,ARCHIVE!$I$2:$I$993,'Analyse depense'!C80,ARCHIVE!$L$2:$L$993,'Analyse depense'!$L$2)</f>
        <v>0</v>
      </c>
      <c r="M80" s="108">
        <f>SUMIFS(ARCHIVE!$K$2:$K$993,ARCHIVE!$I$2:$I$993,'Analyse depense'!C80,ARCHIVE!$L$2:$L$993,'Analyse depense'!$M$2)</f>
        <v>0</v>
      </c>
      <c r="N80" s="108">
        <f>SUMIFS(ARCHIVE!$K$2:$K$993,ARCHIVE!$I$2:$I$993,'Analyse depense'!C80,ARCHIVE!$L$2:$L$993,'Analyse depense'!$N$2)</f>
        <v>0</v>
      </c>
      <c r="O80" s="108">
        <f>SUMIFS(ARCHIVE!$K$2:$K$993,ARCHIVE!$I$2:$I$993,'Analyse depense'!C80,ARCHIVE!$L$2:$L$993,'Analyse depense'!$O$2)</f>
        <v>0</v>
      </c>
      <c r="P80" s="108">
        <f>SUMIFS(ARCHIVE!$K$2:$K$993,ARCHIVE!$I$2:$I$993,'Analyse depense'!C80,ARCHIVE!$L$2:$L$993,'Analyse depense'!$P$2)</f>
        <v>0</v>
      </c>
      <c r="Q80" s="108">
        <f>SUMIFS(ARCHIVE!$K$2:$K$993,ARCHIVE!$I$2:$I$993,'Analyse depense'!C80,ARCHIVE!$L$2:$L$993,'Analyse depense'!$Q$2)</f>
        <v>0</v>
      </c>
    </row>
    <row r="81" spans="2:17">
      <c r="B81" s="98"/>
      <c r="C81" s="98" t="str">
        <v>PRD1-PRP01 - RABOTEUSE UTIS</v>
      </c>
      <c r="D81" s="106"/>
      <c r="E81" s="119">
        <f>SUMIF(ARCHIVE!$I$2:$I$993,'Analyse depense'!C81,ARCHIVE!$K$2:$K$993)</f>
        <v>0</v>
      </c>
      <c r="F81" s="108">
        <f>SUMIFS(ARCHIVE!$K$2:$K$993,ARCHIVE!$I$2:$I$993,'Analyse depense'!C81,ARCHIVE!$L$2:$L$993,'Analyse depense'!$F$2)</f>
        <v>0</v>
      </c>
      <c r="G81" s="108">
        <f>SUMIFS(ARCHIVE!$K$2:$K$993,ARCHIVE!$I$2:$I$993,'Analyse depense'!C81,ARCHIVE!$L$2:$L$993,'Analyse depense'!$G$2)</f>
        <v>0</v>
      </c>
      <c r="H81" s="108">
        <f>SUMIFS(ARCHIVE!$K$2:$K$993,ARCHIVE!$I$2:$I$993,'Analyse depense'!C81,ARCHIVE!$L$2:$L$993,'Analyse depense'!$H$2)</f>
        <v>0</v>
      </c>
      <c r="I81" s="108">
        <f>SUMIFS(ARCHIVE!$K$2:$K$993,ARCHIVE!$I$2:$I$993,'Analyse depense'!C81,ARCHIVE!$L$2:$L$993,'Analyse depense'!$I$2)</f>
        <v>0</v>
      </c>
      <c r="J81" s="108">
        <f>SUMIFS(ARCHIVE!$K$2:$K$993,ARCHIVE!$I$2:$I$993,'Analyse depense'!C81,ARCHIVE!$L$2:$L$993,'Analyse depense'!$J$2)</f>
        <v>0</v>
      </c>
      <c r="K81" s="108">
        <f>SUMIFS(ARCHIVE!$K$2:$K$993,ARCHIVE!$I$2:$I$993,'Analyse depense'!C81,ARCHIVE!$L$2:$L$993,'Analyse depense'!$K$2)</f>
        <v>0</v>
      </c>
      <c r="L81" s="108">
        <f>SUMIFS(ARCHIVE!$K$2:$K$993,ARCHIVE!$I$2:$I$993,'Analyse depense'!C81,ARCHIVE!$L$2:$L$993,'Analyse depense'!$L$2)</f>
        <v>0</v>
      </c>
      <c r="M81" s="108">
        <f>SUMIFS(ARCHIVE!$K$2:$K$993,ARCHIVE!$I$2:$I$993,'Analyse depense'!C81,ARCHIVE!$L$2:$L$993,'Analyse depense'!$M$2)</f>
        <v>0</v>
      </c>
      <c r="N81" s="108">
        <f>SUMIFS(ARCHIVE!$K$2:$K$993,ARCHIVE!$I$2:$I$993,'Analyse depense'!C81,ARCHIVE!$L$2:$L$993,'Analyse depense'!$N$2)</f>
        <v>0</v>
      </c>
      <c r="O81" s="108">
        <f>SUMIFS(ARCHIVE!$K$2:$K$993,ARCHIVE!$I$2:$I$993,'Analyse depense'!C81,ARCHIVE!$L$2:$L$993,'Analyse depense'!$O$2)</f>
        <v>0</v>
      </c>
      <c r="P81" s="108">
        <f>SUMIFS(ARCHIVE!$K$2:$K$993,ARCHIVE!$I$2:$I$993,'Analyse depense'!C81,ARCHIVE!$L$2:$L$993,'Analyse depense'!$P$2)</f>
        <v>0</v>
      </c>
      <c r="Q81" s="108">
        <f>SUMIFS(ARCHIVE!$K$2:$K$993,ARCHIVE!$I$2:$I$993,'Analyse depense'!C81,ARCHIVE!$L$2:$L$993,'Analyse depense'!$Q$2)</f>
        <v>0</v>
      </c>
    </row>
    <row r="82" spans="2:17">
      <c r="B82" s="98"/>
      <c r="C82" s="98" t="str">
        <v>PRD1-PRP02 - DEGAUCHISEUSE</v>
      </c>
      <c r="D82" s="106"/>
      <c r="E82" s="119">
        <f>SUMIF(ARCHIVE!$I$2:$I$993,'Analyse depense'!C82,ARCHIVE!$K$2:$K$993)</f>
        <v>0</v>
      </c>
      <c r="F82" s="108">
        <f>SUMIFS(ARCHIVE!$K$2:$K$993,ARCHIVE!$I$2:$I$993,'Analyse depense'!C82,ARCHIVE!$L$2:$L$993,'Analyse depense'!$F$2)</f>
        <v>0</v>
      </c>
      <c r="G82" s="108">
        <f>SUMIFS(ARCHIVE!$K$2:$K$993,ARCHIVE!$I$2:$I$993,'Analyse depense'!C82,ARCHIVE!$L$2:$L$993,'Analyse depense'!$G$2)</f>
        <v>0</v>
      </c>
      <c r="H82" s="108">
        <f>SUMIFS(ARCHIVE!$K$2:$K$993,ARCHIVE!$I$2:$I$993,'Analyse depense'!C82,ARCHIVE!$L$2:$L$993,'Analyse depense'!$H$2)</f>
        <v>0</v>
      </c>
      <c r="I82" s="108">
        <f>SUMIFS(ARCHIVE!$K$2:$K$993,ARCHIVE!$I$2:$I$993,'Analyse depense'!C82,ARCHIVE!$L$2:$L$993,'Analyse depense'!$I$2)</f>
        <v>0</v>
      </c>
      <c r="J82" s="108">
        <f>SUMIFS(ARCHIVE!$K$2:$K$993,ARCHIVE!$I$2:$I$993,'Analyse depense'!C82,ARCHIVE!$L$2:$L$993,'Analyse depense'!$J$2)</f>
        <v>0</v>
      </c>
      <c r="K82" s="108">
        <f>SUMIFS(ARCHIVE!$K$2:$K$993,ARCHIVE!$I$2:$I$993,'Analyse depense'!C82,ARCHIVE!$L$2:$L$993,'Analyse depense'!$K$2)</f>
        <v>0</v>
      </c>
      <c r="L82" s="108">
        <f>SUMIFS(ARCHIVE!$K$2:$K$993,ARCHIVE!$I$2:$I$993,'Analyse depense'!C82,ARCHIVE!$L$2:$L$993,'Analyse depense'!$L$2)</f>
        <v>0</v>
      </c>
      <c r="M82" s="108">
        <f>SUMIFS(ARCHIVE!$K$2:$K$993,ARCHIVE!$I$2:$I$993,'Analyse depense'!C82,ARCHIVE!$L$2:$L$993,'Analyse depense'!$M$2)</f>
        <v>0</v>
      </c>
      <c r="N82" s="108">
        <f>SUMIFS(ARCHIVE!$K$2:$K$993,ARCHIVE!$I$2:$I$993,'Analyse depense'!C82,ARCHIVE!$L$2:$L$993,'Analyse depense'!$N$2)</f>
        <v>0</v>
      </c>
      <c r="O82" s="108">
        <f>SUMIFS(ARCHIVE!$K$2:$K$993,ARCHIVE!$I$2:$I$993,'Analyse depense'!C82,ARCHIVE!$L$2:$L$993,'Analyse depense'!$O$2)</f>
        <v>0</v>
      </c>
      <c r="P82" s="108">
        <f>SUMIFS(ARCHIVE!$K$2:$K$993,ARCHIVE!$I$2:$I$993,'Analyse depense'!C82,ARCHIVE!$L$2:$L$993,'Analyse depense'!$P$2)</f>
        <v>0</v>
      </c>
      <c r="Q82" s="108">
        <f>SUMIFS(ARCHIVE!$K$2:$K$993,ARCHIVE!$I$2:$I$993,'Analyse depense'!C82,ARCHIVE!$L$2:$L$993,'Analyse depense'!$Q$2)</f>
        <v>0</v>
      </c>
    </row>
    <row r="83" spans="2:17">
      <c r="B83" s="98"/>
      <c r="C83" s="98" t="str">
        <v>PRD1-PRP03 - SCIE A RUBAN ACMA DENNINGER</v>
      </c>
      <c r="D83" s="106"/>
      <c r="E83" s="119">
        <f>SUMIF(ARCHIVE!$I$2:$I$993,'Analyse depense'!C83,ARCHIVE!$K$2:$K$993)</f>
        <v>0</v>
      </c>
      <c r="F83" s="108">
        <f>SUMIFS(ARCHIVE!$K$2:$K$993,ARCHIVE!$I$2:$I$993,'Analyse depense'!C83,ARCHIVE!$L$2:$L$993,'Analyse depense'!$F$2)</f>
        <v>0</v>
      </c>
      <c r="G83" s="108">
        <f>SUMIFS(ARCHIVE!$K$2:$K$993,ARCHIVE!$I$2:$I$993,'Analyse depense'!C83,ARCHIVE!$L$2:$L$993,'Analyse depense'!$G$2)</f>
        <v>0</v>
      </c>
      <c r="H83" s="108">
        <f>SUMIFS(ARCHIVE!$K$2:$K$993,ARCHIVE!$I$2:$I$993,'Analyse depense'!C83,ARCHIVE!$L$2:$L$993,'Analyse depense'!$H$2)</f>
        <v>0</v>
      </c>
      <c r="I83" s="108">
        <f>SUMIFS(ARCHIVE!$K$2:$K$993,ARCHIVE!$I$2:$I$993,'Analyse depense'!C83,ARCHIVE!$L$2:$L$993,'Analyse depense'!$I$2)</f>
        <v>0</v>
      </c>
      <c r="J83" s="108">
        <f>SUMIFS(ARCHIVE!$K$2:$K$993,ARCHIVE!$I$2:$I$993,'Analyse depense'!C83,ARCHIVE!$L$2:$L$993,'Analyse depense'!$J$2)</f>
        <v>0</v>
      </c>
      <c r="K83" s="108">
        <f>SUMIFS(ARCHIVE!$K$2:$K$993,ARCHIVE!$I$2:$I$993,'Analyse depense'!C83,ARCHIVE!$L$2:$L$993,'Analyse depense'!$K$2)</f>
        <v>0</v>
      </c>
      <c r="L83" s="108">
        <f>SUMIFS(ARCHIVE!$K$2:$K$993,ARCHIVE!$I$2:$I$993,'Analyse depense'!C83,ARCHIVE!$L$2:$L$993,'Analyse depense'!$L$2)</f>
        <v>0</v>
      </c>
      <c r="M83" s="108">
        <f>SUMIFS(ARCHIVE!$K$2:$K$993,ARCHIVE!$I$2:$I$993,'Analyse depense'!C83,ARCHIVE!$L$2:$L$993,'Analyse depense'!$M$2)</f>
        <v>0</v>
      </c>
      <c r="N83" s="108">
        <f>SUMIFS(ARCHIVE!$K$2:$K$993,ARCHIVE!$I$2:$I$993,'Analyse depense'!C83,ARCHIVE!$L$2:$L$993,'Analyse depense'!$N$2)</f>
        <v>0</v>
      </c>
      <c r="O83" s="108">
        <f>SUMIFS(ARCHIVE!$K$2:$K$993,ARCHIVE!$I$2:$I$993,'Analyse depense'!C83,ARCHIVE!$L$2:$L$993,'Analyse depense'!$O$2)</f>
        <v>0</v>
      </c>
      <c r="P83" s="108">
        <f>SUMIFS(ARCHIVE!$K$2:$K$993,ARCHIVE!$I$2:$I$993,'Analyse depense'!C83,ARCHIVE!$L$2:$L$993,'Analyse depense'!$P$2)</f>
        <v>0</v>
      </c>
      <c r="Q83" s="108">
        <f>SUMIFS(ARCHIVE!$K$2:$K$993,ARCHIVE!$I$2:$I$993,'Analyse depense'!C83,ARCHIVE!$L$2:$L$993,'Analyse depense'!$Q$2)</f>
        <v>0</v>
      </c>
    </row>
    <row r="84" spans="2:17">
      <c r="B84" s="98"/>
      <c r="C84" s="98" t="str">
        <v>PRD1-PRP04 - DELIGNEUSE CHAMBON</v>
      </c>
      <c r="D84" s="106"/>
      <c r="E84" s="119">
        <f>SUMIF(ARCHIVE!$I$2:$I$993,'Analyse depense'!C84,ARCHIVE!$K$2:$K$993)</f>
        <v>0</v>
      </c>
      <c r="F84" s="108">
        <f>SUMIFS(ARCHIVE!$K$2:$K$993,ARCHIVE!$I$2:$I$993,'Analyse depense'!C84,ARCHIVE!$L$2:$L$993,'Analyse depense'!$F$2)</f>
        <v>0</v>
      </c>
      <c r="G84" s="108">
        <f>SUMIFS(ARCHIVE!$K$2:$K$993,ARCHIVE!$I$2:$I$993,'Analyse depense'!C84,ARCHIVE!$L$2:$L$993,'Analyse depense'!$G$2)</f>
        <v>0</v>
      </c>
      <c r="H84" s="108">
        <f>SUMIFS(ARCHIVE!$K$2:$K$993,ARCHIVE!$I$2:$I$993,'Analyse depense'!C84,ARCHIVE!$L$2:$L$993,'Analyse depense'!$H$2)</f>
        <v>0</v>
      </c>
      <c r="I84" s="108">
        <f>SUMIFS(ARCHIVE!$K$2:$K$993,ARCHIVE!$I$2:$I$993,'Analyse depense'!C84,ARCHIVE!$L$2:$L$993,'Analyse depense'!$I$2)</f>
        <v>0</v>
      </c>
      <c r="J84" s="108">
        <f>SUMIFS(ARCHIVE!$K$2:$K$993,ARCHIVE!$I$2:$I$993,'Analyse depense'!C84,ARCHIVE!$L$2:$L$993,'Analyse depense'!$J$2)</f>
        <v>0</v>
      </c>
      <c r="K84" s="108">
        <f>SUMIFS(ARCHIVE!$K$2:$K$993,ARCHIVE!$I$2:$I$993,'Analyse depense'!C84,ARCHIVE!$L$2:$L$993,'Analyse depense'!$K$2)</f>
        <v>0</v>
      </c>
      <c r="L84" s="108">
        <f>SUMIFS(ARCHIVE!$K$2:$K$993,ARCHIVE!$I$2:$I$993,'Analyse depense'!C84,ARCHIVE!$L$2:$L$993,'Analyse depense'!$L$2)</f>
        <v>0</v>
      </c>
      <c r="M84" s="108">
        <f>SUMIFS(ARCHIVE!$K$2:$K$993,ARCHIVE!$I$2:$I$993,'Analyse depense'!C84,ARCHIVE!$L$2:$L$993,'Analyse depense'!$M$2)</f>
        <v>0</v>
      </c>
      <c r="N84" s="108">
        <f>SUMIFS(ARCHIVE!$K$2:$K$993,ARCHIVE!$I$2:$I$993,'Analyse depense'!C84,ARCHIVE!$L$2:$L$993,'Analyse depense'!$N$2)</f>
        <v>0</v>
      </c>
      <c r="O84" s="108">
        <f>SUMIFS(ARCHIVE!$K$2:$K$993,ARCHIVE!$I$2:$I$993,'Analyse depense'!C84,ARCHIVE!$L$2:$L$993,'Analyse depense'!$O$2)</f>
        <v>0</v>
      </c>
      <c r="P84" s="108">
        <f>SUMIFS(ARCHIVE!$K$2:$K$993,ARCHIVE!$I$2:$I$993,'Analyse depense'!C84,ARCHIVE!$L$2:$L$993,'Analyse depense'!$P$2)</f>
        <v>0</v>
      </c>
      <c r="Q84" s="108">
        <f>SUMIFS(ARCHIVE!$K$2:$K$993,ARCHIVE!$I$2:$I$993,'Analyse depense'!C84,ARCHIVE!$L$2:$L$993,'Analyse depense'!$Q$2)</f>
        <v>0</v>
      </c>
    </row>
    <row r="85" spans="2:17">
      <c r="B85" s="98"/>
      <c r="C85" s="98" t="str">
        <v>PRD1-PRP07 - SCIE RADIAL MAGGI</v>
      </c>
      <c r="D85" s="106"/>
      <c r="E85" s="119">
        <f>SUMIF(ARCHIVE!$I$2:$I$993,'Analyse depense'!C85,ARCHIVE!$K$2:$K$993)</f>
        <v>0</v>
      </c>
      <c r="F85" s="108">
        <f>SUMIFS(ARCHIVE!$K$2:$K$993,ARCHIVE!$I$2:$I$993,'Analyse depense'!C85,ARCHIVE!$L$2:$L$993,'Analyse depense'!$F$2)</f>
        <v>0</v>
      </c>
      <c r="G85" s="108">
        <f>SUMIFS(ARCHIVE!$K$2:$K$993,ARCHIVE!$I$2:$I$993,'Analyse depense'!C85,ARCHIVE!$L$2:$L$993,'Analyse depense'!$G$2)</f>
        <v>0</v>
      </c>
      <c r="H85" s="108">
        <f>SUMIFS(ARCHIVE!$K$2:$K$993,ARCHIVE!$I$2:$I$993,'Analyse depense'!C85,ARCHIVE!$L$2:$L$993,'Analyse depense'!$H$2)</f>
        <v>0</v>
      </c>
      <c r="I85" s="108">
        <f>SUMIFS(ARCHIVE!$K$2:$K$993,ARCHIVE!$I$2:$I$993,'Analyse depense'!C85,ARCHIVE!$L$2:$L$993,'Analyse depense'!$I$2)</f>
        <v>0</v>
      </c>
      <c r="J85" s="108">
        <f>SUMIFS(ARCHIVE!$K$2:$K$993,ARCHIVE!$I$2:$I$993,'Analyse depense'!C85,ARCHIVE!$L$2:$L$993,'Analyse depense'!$J$2)</f>
        <v>0</v>
      </c>
      <c r="K85" s="108">
        <f>SUMIFS(ARCHIVE!$K$2:$K$993,ARCHIVE!$I$2:$I$993,'Analyse depense'!C85,ARCHIVE!$L$2:$L$993,'Analyse depense'!$K$2)</f>
        <v>0</v>
      </c>
      <c r="L85" s="108">
        <f>SUMIFS(ARCHIVE!$K$2:$K$993,ARCHIVE!$I$2:$I$993,'Analyse depense'!C85,ARCHIVE!$L$2:$L$993,'Analyse depense'!$L$2)</f>
        <v>0</v>
      </c>
      <c r="M85" s="108">
        <f>SUMIFS(ARCHIVE!$K$2:$K$993,ARCHIVE!$I$2:$I$993,'Analyse depense'!C85,ARCHIVE!$L$2:$L$993,'Analyse depense'!$M$2)</f>
        <v>0</v>
      </c>
      <c r="N85" s="108">
        <f>SUMIFS(ARCHIVE!$K$2:$K$993,ARCHIVE!$I$2:$I$993,'Analyse depense'!C85,ARCHIVE!$L$2:$L$993,'Analyse depense'!$N$2)</f>
        <v>0</v>
      </c>
      <c r="O85" s="108">
        <f>SUMIFS(ARCHIVE!$K$2:$K$993,ARCHIVE!$I$2:$I$993,'Analyse depense'!C85,ARCHIVE!$L$2:$L$993,'Analyse depense'!$O$2)</f>
        <v>0</v>
      </c>
      <c r="P85" s="108">
        <f>SUMIFS(ARCHIVE!$K$2:$K$993,ARCHIVE!$I$2:$I$993,'Analyse depense'!C85,ARCHIVE!$L$2:$L$993,'Analyse depense'!$P$2)</f>
        <v>0</v>
      </c>
      <c r="Q85" s="108">
        <f>SUMIFS(ARCHIVE!$K$2:$K$993,ARCHIVE!$I$2:$I$993,'Analyse depense'!C85,ARCHIVE!$L$2:$L$993,'Analyse depense'!$Q$2)</f>
        <v>0</v>
      </c>
    </row>
    <row r="86" spans="2:17">
      <c r="B86" s="98"/>
      <c r="C86" s="98" t="str">
        <v>PRD1-PRP08 - RABOTEUSE SCM</v>
      </c>
      <c r="D86" s="106"/>
      <c r="E86" s="119">
        <f>SUMIF(ARCHIVE!$I$2:$I$993,'Analyse depense'!C86,ARCHIVE!$K$2:$K$993)</f>
        <v>0</v>
      </c>
      <c r="F86" s="108">
        <f>SUMIFS(ARCHIVE!$K$2:$K$993,ARCHIVE!$I$2:$I$993,'Analyse depense'!C86,ARCHIVE!$L$2:$L$993,'Analyse depense'!$F$2)</f>
        <v>0</v>
      </c>
      <c r="G86" s="108">
        <f>SUMIFS(ARCHIVE!$K$2:$K$993,ARCHIVE!$I$2:$I$993,'Analyse depense'!C86,ARCHIVE!$L$2:$L$993,'Analyse depense'!$G$2)</f>
        <v>0</v>
      </c>
      <c r="H86" s="108">
        <f>SUMIFS(ARCHIVE!$K$2:$K$993,ARCHIVE!$I$2:$I$993,'Analyse depense'!C86,ARCHIVE!$L$2:$L$993,'Analyse depense'!$H$2)</f>
        <v>0</v>
      </c>
      <c r="I86" s="108">
        <f>SUMIFS(ARCHIVE!$K$2:$K$993,ARCHIVE!$I$2:$I$993,'Analyse depense'!C86,ARCHIVE!$L$2:$L$993,'Analyse depense'!$I$2)</f>
        <v>0</v>
      </c>
      <c r="J86" s="108">
        <f>SUMIFS(ARCHIVE!$K$2:$K$993,ARCHIVE!$I$2:$I$993,'Analyse depense'!C86,ARCHIVE!$L$2:$L$993,'Analyse depense'!$J$2)</f>
        <v>0</v>
      </c>
      <c r="K86" s="108">
        <f>SUMIFS(ARCHIVE!$K$2:$K$993,ARCHIVE!$I$2:$I$993,'Analyse depense'!C86,ARCHIVE!$L$2:$L$993,'Analyse depense'!$K$2)</f>
        <v>0</v>
      </c>
      <c r="L86" s="108">
        <f>SUMIFS(ARCHIVE!$K$2:$K$993,ARCHIVE!$I$2:$I$993,'Analyse depense'!C86,ARCHIVE!$L$2:$L$993,'Analyse depense'!$L$2)</f>
        <v>0</v>
      </c>
      <c r="M86" s="108">
        <f>SUMIFS(ARCHIVE!$K$2:$K$993,ARCHIVE!$I$2:$I$993,'Analyse depense'!C86,ARCHIVE!$L$2:$L$993,'Analyse depense'!$M$2)</f>
        <v>0</v>
      </c>
      <c r="N86" s="108">
        <f>SUMIFS(ARCHIVE!$K$2:$K$993,ARCHIVE!$I$2:$I$993,'Analyse depense'!C86,ARCHIVE!$L$2:$L$993,'Analyse depense'!$N$2)</f>
        <v>0</v>
      </c>
      <c r="O86" s="108">
        <f>SUMIFS(ARCHIVE!$K$2:$K$993,ARCHIVE!$I$2:$I$993,'Analyse depense'!C86,ARCHIVE!$L$2:$L$993,'Analyse depense'!$O$2)</f>
        <v>0</v>
      </c>
      <c r="P86" s="108">
        <f>SUMIFS(ARCHIVE!$K$2:$K$993,ARCHIVE!$I$2:$I$993,'Analyse depense'!C86,ARCHIVE!$L$2:$L$993,'Analyse depense'!$P$2)</f>
        <v>0</v>
      </c>
      <c r="Q86" s="108">
        <f>SUMIFS(ARCHIVE!$K$2:$K$993,ARCHIVE!$I$2:$I$993,'Analyse depense'!C86,ARCHIVE!$L$2:$L$993,'Analyse depense'!$Q$2)</f>
        <v>0</v>
      </c>
    </row>
    <row r="87" spans="2:17">
      <c r="B87" s="98"/>
      <c r="C87" s="98" t="str">
        <v>PRD1-PRP10 - SCIE RADIAL OMEGA</v>
      </c>
      <c r="D87" s="106"/>
      <c r="E87" s="119">
        <f>SUMIF(ARCHIVE!$I$2:$I$993,'Analyse depense'!C87,ARCHIVE!$K$2:$K$993)</f>
        <v>0</v>
      </c>
      <c r="F87" s="108">
        <f>SUMIFS(ARCHIVE!$K$2:$K$993,ARCHIVE!$I$2:$I$993,'Analyse depense'!C87,ARCHIVE!$L$2:$L$993,'Analyse depense'!$F$2)</f>
        <v>0</v>
      </c>
      <c r="G87" s="108">
        <f>SUMIFS(ARCHIVE!$K$2:$K$993,ARCHIVE!$I$2:$I$993,'Analyse depense'!C87,ARCHIVE!$L$2:$L$993,'Analyse depense'!$G$2)</f>
        <v>0</v>
      </c>
      <c r="H87" s="108">
        <f>SUMIFS(ARCHIVE!$K$2:$K$993,ARCHIVE!$I$2:$I$993,'Analyse depense'!C87,ARCHIVE!$L$2:$L$993,'Analyse depense'!$H$2)</f>
        <v>0</v>
      </c>
      <c r="I87" s="108">
        <f>SUMIFS(ARCHIVE!$K$2:$K$993,ARCHIVE!$I$2:$I$993,'Analyse depense'!C87,ARCHIVE!$L$2:$L$993,'Analyse depense'!$I$2)</f>
        <v>0</v>
      </c>
      <c r="J87" s="108">
        <f>SUMIFS(ARCHIVE!$K$2:$K$993,ARCHIVE!$I$2:$I$993,'Analyse depense'!C87,ARCHIVE!$L$2:$L$993,'Analyse depense'!$J$2)</f>
        <v>0</v>
      </c>
      <c r="K87" s="108">
        <f>SUMIFS(ARCHIVE!$K$2:$K$993,ARCHIVE!$I$2:$I$993,'Analyse depense'!C87,ARCHIVE!$L$2:$L$993,'Analyse depense'!$K$2)</f>
        <v>0</v>
      </c>
      <c r="L87" s="108">
        <f>SUMIFS(ARCHIVE!$K$2:$K$993,ARCHIVE!$I$2:$I$993,'Analyse depense'!C87,ARCHIVE!$L$2:$L$993,'Analyse depense'!$L$2)</f>
        <v>0</v>
      </c>
      <c r="M87" s="108">
        <f>SUMIFS(ARCHIVE!$K$2:$K$993,ARCHIVE!$I$2:$I$993,'Analyse depense'!C87,ARCHIVE!$L$2:$L$993,'Analyse depense'!$M$2)</f>
        <v>0</v>
      </c>
      <c r="N87" s="108">
        <f>SUMIFS(ARCHIVE!$K$2:$K$993,ARCHIVE!$I$2:$I$993,'Analyse depense'!C87,ARCHIVE!$L$2:$L$993,'Analyse depense'!$N$2)</f>
        <v>0</v>
      </c>
      <c r="O87" s="108">
        <f>SUMIFS(ARCHIVE!$K$2:$K$993,ARCHIVE!$I$2:$I$993,'Analyse depense'!C87,ARCHIVE!$L$2:$L$993,'Analyse depense'!$O$2)</f>
        <v>0</v>
      </c>
      <c r="P87" s="108">
        <f>SUMIFS(ARCHIVE!$K$2:$K$993,ARCHIVE!$I$2:$I$993,'Analyse depense'!C87,ARCHIVE!$L$2:$L$993,'Analyse depense'!$P$2)</f>
        <v>0</v>
      </c>
      <c r="Q87" s="108">
        <f>SUMIFS(ARCHIVE!$K$2:$K$993,ARCHIVE!$I$2:$I$993,'Analyse depense'!C87,ARCHIVE!$L$2:$L$993,'Analyse depense'!$Q$2)</f>
        <v>0</v>
      </c>
    </row>
    <row r="88" spans="2:17">
      <c r="B88" s="98"/>
      <c r="C88" s="98" t="str">
        <v>PRD1-PRP12 - DEGAUCHISEUSE</v>
      </c>
      <c r="D88" s="106"/>
      <c r="E88" s="119">
        <f>SUMIF(ARCHIVE!$I$2:$I$993,'Analyse depense'!C88,ARCHIVE!$K$2:$K$993)</f>
        <v>0</v>
      </c>
      <c r="F88" s="108">
        <f>SUMIFS(ARCHIVE!$K$2:$K$993,ARCHIVE!$I$2:$I$993,'Analyse depense'!C88,ARCHIVE!$L$2:$L$993,'Analyse depense'!$F$2)</f>
        <v>0</v>
      </c>
      <c r="G88" s="108">
        <f>SUMIFS(ARCHIVE!$K$2:$K$993,ARCHIVE!$I$2:$I$993,'Analyse depense'!C88,ARCHIVE!$L$2:$L$993,'Analyse depense'!$G$2)</f>
        <v>0</v>
      </c>
      <c r="H88" s="108">
        <f>SUMIFS(ARCHIVE!$K$2:$K$993,ARCHIVE!$I$2:$I$993,'Analyse depense'!C88,ARCHIVE!$L$2:$L$993,'Analyse depense'!$H$2)</f>
        <v>0</v>
      </c>
      <c r="I88" s="108">
        <f>SUMIFS(ARCHIVE!$K$2:$K$993,ARCHIVE!$I$2:$I$993,'Analyse depense'!C88,ARCHIVE!$L$2:$L$993,'Analyse depense'!$I$2)</f>
        <v>0</v>
      </c>
      <c r="J88" s="108">
        <f>SUMIFS(ARCHIVE!$K$2:$K$993,ARCHIVE!$I$2:$I$993,'Analyse depense'!C88,ARCHIVE!$L$2:$L$993,'Analyse depense'!$J$2)</f>
        <v>0</v>
      </c>
      <c r="K88" s="108">
        <f>SUMIFS(ARCHIVE!$K$2:$K$993,ARCHIVE!$I$2:$I$993,'Analyse depense'!C88,ARCHIVE!$L$2:$L$993,'Analyse depense'!$K$2)</f>
        <v>0</v>
      </c>
      <c r="L88" s="108">
        <f>SUMIFS(ARCHIVE!$K$2:$K$993,ARCHIVE!$I$2:$I$993,'Analyse depense'!C88,ARCHIVE!$L$2:$L$993,'Analyse depense'!$L$2)</f>
        <v>0</v>
      </c>
      <c r="M88" s="108">
        <f>SUMIFS(ARCHIVE!$K$2:$K$993,ARCHIVE!$I$2:$I$993,'Analyse depense'!C88,ARCHIVE!$L$2:$L$993,'Analyse depense'!$M$2)</f>
        <v>0</v>
      </c>
      <c r="N88" s="108">
        <f>SUMIFS(ARCHIVE!$K$2:$K$993,ARCHIVE!$I$2:$I$993,'Analyse depense'!C88,ARCHIVE!$L$2:$L$993,'Analyse depense'!$N$2)</f>
        <v>0</v>
      </c>
      <c r="O88" s="108">
        <f>SUMIFS(ARCHIVE!$K$2:$K$993,ARCHIVE!$I$2:$I$993,'Analyse depense'!C88,ARCHIVE!$L$2:$L$993,'Analyse depense'!$O$2)</f>
        <v>0</v>
      </c>
      <c r="P88" s="108">
        <f>SUMIFS(ARCHIVE!$K$2:$K$993,ARCHIVE!$I$2:$I$993,'Analyse depense'!C88,ARCHIVE!$L$2:$L$993,'Analyse depense'!$P$2)</f>
        <v>0</v>
      </c>
      <c r="Q88" s="108">
        <f>SUMIFS(ARCHIVE!$K$2:$K$993,ARCHIVE!$I$2:$I$993,'Analyse depense'!C88,ARCHIVE!$L$2:$L$993,'Analyse depense'!$Q$2)</f>
        <v>0</v>
      </c>
    </row>
    <row r="89" spans="2:17">
      <c r="B89" s="98"/>
      <c r="C89" s="98" t="str">
        <v>PRD1-PRP15 - STATION ET PISTOLET DE COLLAGE EVERAD</v>
      </c>
      <c r="D89" s="106"/>
      <c r="E89" s="119">
        <f>SUMIF(ARCHIVE!$I$2:$I$993,'Analyse depense'!C89,ARCHIVE!$K$2:$K$993)</f>
        <v>0</v>
      </c>
      <c r="F89" s="108">
        <f>SUMIFS(ARCHIVE!$K$2:$K$993,ARCHIVE!$I$2:$I$993,'Analyse depense'!C89,ARCHIVE!$L$2:$L$993,'Analyse depense'!$F$2)</f>
        <v>0</v>
      </c>
      <c r="G89" s="108">
        <f>SUMIFS(ARCHIVE!$K$2:$K$993,ARCHIVE!$I$2:$I$993,'Analyse depense'!C89,ARCHIVE!$L$2:$L$993,'Analyse depense'!$G$2)</f>
        <v>0</v>
      </c>
      <c r="H89" s="108">
        <f>SUMIFS(ARCHIVE!$K$2:$K$993,ARCHIVE!$I$2:$I$993,'Analyse depense'!C89,ARCHIVE!$L$2:$L$993,'Analyse depense'!$H$2)</f>
        <v>0</v>
      </c>
      <c r="I89" s="108">
        <f>SUMIFS(ARCHIVE!$K$2:$K$993,ARCHIVE!$I$2:$I$993,'Analyse depense'!C89,ARCHIVE!$L$2:$L$993,'Analyse depense'!$I$2)</f>
        <v>0</v>
      </c>
      <c r="J89" s="108">
        <f>SUMIFS(ARCHIVE!$K$2:$K$993,ARCHIVE!$I$2:$I$993,'Analyse depense'!C89,ARCHIVE!$L$2:$L$993,'Analyse depense'!$J$2)</f>
        <v>0</v>
      </c>
      <c r="K89" s="108">
        <f>SUMIFS(ARCHIVE!$K$2:$K$993,ARCHIVE!$I$2:$I$993,'Analyse depense'!C89,ARCHIVE!$L$2:$L$993,'Analyse depense'!$K$2)</f>
        <v>0</v>
      </c>
      <c r="L89" s="108">
        <f>SUMIFS(ARCHIVE!$K$2:$K$993,ARCHIVE!$I$2:$I$993,'Analyse depense'!C89,ARCHIVE!$L$2:$L$993,'Analyse depense'!$L$2)</f>
        <v>0</v>
      </c>
      <c r="M89" s="108">
        <f>SUMIFS(ARCHIVE!$K$2:$K$993,ARCHIVE!$I$2:$I$993,'Analyse depense'!C89,ARCHIVE!$L$2:$L$993,'Analyse depense'!$M$2)</f>
        <v>0</v>
      </c>
      <c r="N89" s="108">
        <f>SUMIFS(ARCHIVE!$K$2:$K$993,ARCHIVE!$I$2:$I$993,'Analyse depense'!C89,ARCHIVE!$L$2:$L$993,'Analyse depense'!$N$2)</f>
        <v>0</v>
      </c>
      <c r="O89" s="108">
        <f>SUMIFS(ARCHIVE!$K$2:$K$993,ARCHIVE!$I$2:$I$993,'Analyse depense'!C89,ARCHIVE!$L$2:$L$993,'Analyse depense'!$O$2)</f>
        <v>0</v>
      </c>
      <c r="P89" s="108">
        <f>SUMIFS(ARCHIVE!$K$2:$K$993,ARCHIVE!$I$2:$I$993,'Analyse depense'!C89,ARCHIVE!$L$2:$L$993,'Analyse depense'!$P$2)</f>
        <v>0</v>
      </c>
      <c r="Q89" s="108">
        <f>SUMIFS(ARCHIVE!$K$2:$K$993,ARCHIVE!$I$2:$I$993,'Analyse depense'!C89,ARCHIVE!$L$2:$L$993,'Analyse depense'!$Q$2)</f>
        <v>0</v>
      </c>
    </row>
    <row r="90" spans="2:17">
      <c r="B90" s="98"/>
      <c r="C90" s="98" t="str">
        <v>PRD1-SER - ATELIER SERRURERIE</v>
      </c>
      <c r="D90" s="106"/>
      <c r="E90" s="119">
        <f>SUMIF(ARCHIVE!$I$2:$I$993,'Analyse depense'!C90,ARCHIVE!$K$2:$K$993)</f>
        <v>0</v>
      </c>
      <c r="F90" s="108">
        <f>SUMIFS(ARCHIVE!$K$2:$K$993,ARCHIVE!$I$2:$I$993,'Analyse depense'!C90,ARCHIVE!$L$2:$L$993,'Analyse depense'!$F$2)</f>
        <v>0</v>
      </c>
      <c r="G90" s="108">
        <f>SUMIFS(ARCHIVE!$K$2:$K$993,ARCHIVE!$I$2:$I$993,'Analyse depense'!C90,ARCHIVE!$L$2:$L$993,'Analyse depense'!$G$2)</f>
        <v>0</v>
      </c>
      <c r="H90" s="108">
        <f>SUMIFS(ARCHIVE!$K$2:$K$993,ARCHIVE!$I$2:$I$993,'Analyse depense'!C90,ARCHIVE!$L$2:$L$993,'Analyse depense'!$H$2)</f>
        <v>0</v>
      </c>
      <c r="I90" s="108">
        <f>SUMIFS(ARCHIVE!$K$2:$K$993,ARCHIVE!$I$2:$I$993,'Analyse depense'!C90,ARCHIVE!$L$2:$L$993,'Analyse depense'!$I$2)</f>
        <v>0</v>
      </c>
      <c r="J90" s="108">
        <f>SUMIFS(ARCHIVE!$K$2:$K$993,ARCHIVE!$I$2:$I$993,'Analyse depense'!C90,ARCHIVE!$L$2:$L$993,'Analyse depense'!$J$2)</f>
        <v>0</v>
      </c>
      <c r="K90" s="108">
        <f>SUMIFS(ARCHIVE!$K$2:$K$993,ARCHIVE!$I$2:$I$993,'Analyse depense'!C90,ARCHIVE!$L$2:$L$993,'Analyse depense'!$K$2)</f>
        <v>0</v>
      </c>
      <c r="L90" s="108">
        <f>SUMIFS(ARCHIVE!$K$2:$K$993,ARCHIVE!$I$2:$I$993,'Analyse depense'!C90,ARCHIVE!$L$2:$L$993,'Analyse depense'!$L$2)</f>
        <v>0</v>
      </c>
      <c r="M90" s="108">
        <f>SUMIFS(ARCHIVE!$K$2:$K$993,ARCHIVE!$I$2:$I$993,'Analyse depense'!C90,ARCHIVE!$L$2:$L$993,'Analyse depense'!$M$2)</f>
        <v>0</v>
      </c>
      <c r="N90" s="108">
        <f>SUMIFS(ARCHIVE!$K$2:$K$993,ARCHIVE!$I$2:$I$993,'Analyse depense'!C90,ARCHIVE!$L$2:$L$993,'Analyse depense'!$N$2)</f>
        <v>0</v>
      </c>
      <c r="O90" s="108">
        <f>SUMIFS(ARCHIVE!$K$2:$K$993,ARCHIVE!$I$2:$I$993,'Analyse depense'!C90,ARCHIVE!$L$2:$L$993,'Analyse depense'!$O$2)</f>
        <v>0</v>
      </c>
      <c r="P90" s="108">
        <f>SUMIFS(ARCHIVE!$K$2:$K$993,ARCHIVE!$I$2:$I$993,'Analyse depense'!C90,ARCHIVE!$L$2:$L$993,'Analyse depense'!$P$2)</f>
        <v>0</v>
      </c>
      <c r="Q90" s="108">
        <f>SUMIFS(ARCHIVE!$K$2:$K$993,ARCHIVE!$I$2:$I$993,'Analyse depense'!C90,ARCHIVE!$L$2:$L$993,'Analyse depense'!$Q$2)</f>
        <v>0</v>
      </c>
    </row>
    <row r="91" spans="2:17">
      <c r="B91" s="98"/>
      <c r="C91" s="98" t="str">
        <v>PRD1-SER01 - TRONCONNEUSE A METAUX</v>
      </c>
      <c r="D91" s="106"/>
      <c r="E91" s="119">
        <f>SUMIF(ARCHIVE!$I$2:$I$993,'Analyse depense'!C91,ARCHIVE!$K$2:$K$993)</f>
        <v>0</v>
      </c>
      <c r="F91" s="108">
        <f>SUMIFS(ARCHIVE!$K$2:$K$993,ARCHIVE!$I$2:$I$993,'Analyse depense'!C91,ARCHIVE!$L$2:$L$993,'Analyse depense'!$F$2)</f>
        <v>0</v>
      </c>
      <c r="G91" s="108">
        <f>SUMIFS(ARCHIVE!$K$2:$K$993,ARCHIVE!$I$2:$I$993,'Analyse depense'!C91,ARCHIVE!$L$2:$L$993,'Analyse depense'!$G$2)</f>
        <v>0</v>
      </c>
      <c r="H91" s="108">
        <f>SUMIFS(ARCHIVE!$K$2:$K$993,ARCHIVE!$I$2:$I$993,'Analyse depense'!C91,ARCHIVE!$L$2:$L$993,'Analyse depense'!$H$2)</f>
        <v>0</v>
      </c>
      <c r="I91" s="108">
        <f>SUMIFS(ARCHIVE!$K$2:$K$993,ARCHIVE!$I$2:$I$993,'Analyse depense'!C91,ARCHIVE!$L$2:$L$993,'Analyse depense'!$I$2)</f>
        <v>0</v>
      </c>
      <c r="J91" s="108">
        <f>SUMIFS(ARCHIVE!$K$2:$K$993,ARCHIVE!$I$2:$I$993,'Analyse depense'!C91,ARCHIVE!$L$2:$L$993,'Analyse depense'!$J$2)</f>
        <v>0</v>
      </c>
      <c r="K91" s="108">
        <f>SUMIFS(ARCHIVE!$K$2:$K$993,ARCHIVE!$I$2:$I$993,'Analyse depense'!C91,ARCHIVE!$L$2:$L$993,'Analyse depense'!$K$2)</f>
        <v>0</v>
      </c>
      <c r="L91" s="108">
        <f>SUMIFS(ARCHIVE!$K$2:$K$993,ARCHIVE!$I$2:$I$993,'Analyse depense'!C91,ARCHIVE!$L$2:$L$993,'Analyse depense'!$L$2)</f>
        <v>0</v>
      </c>
      <c r="M91" s="108">
        <f>SUMIFS(ARCHIVE!$K$2:$K$993,ARCHIVE!$I$2:$I$993,'Analyse depense'!C91,ARCHIVE!$L$2:$L$993,'Analyse depense'!$M$2)</f>
        <v>0</v>
      </c>
      <c r="N91" s="108">
        <f>SUMIFS(ARCHIVE!$K$2:$K$993,ARCHIVE!$I$2:$I$993,'Analyse depense'!C91,ARCHIVE!$L$2:$L$993,'Analyse depense'!$N$2)</f>
        <v>0</v>
      </c>
      <c r="O91" s="108">
        <f>SUMIFS(ARCHIVE!$K$2:$K$993,ARCHIVE!$I$2:$I$993,'Analyse depense'!C91,ARCHIVE!$L$2:$L$993,'Analyse depense'!$O$2)</f>
        <v>0</v>
      </c>
      <c r="P91" s="108">
        <f>SUMIFS(ARCHIVE!$K$2:$K$993,ARCHIVE!$I$2:$I$993,'Analyse depense'!C91,ARCHIVE!$L$2:$L$993,'Analyse depense'!$P$2)</f>
        <v>0</v>
      </c>
      <c r="Q91" s="108">
        <f>SUMIFS(ARCHIVE!$K$2:$K$993,ARCHIVE!$I$2:$I$993,'Analyse depense'!C91,ARCHIVE!$L$2:$L$993,'Analyse depense'!$Q$2)</f>
        <v>0</v>
      </c>
    </row>
    <row r="92" spans="2:17">
      <c r="B92" s="98"/>
      <c r="C92" s="98" t="str">
        <v>PRD1-SER03 - POLISSEUSE A BANDE</v>
      </c>
      <c r="D92" s="106"/>
      <c r="E92" s="119">
        <f>SUMIF(ARCHIVE!$I$2:$I$993,'Analyse depense'!C92,ARCHIVE!$K$2:$K$993)</f>
        <v>0</v>
      </c>
      <c r="F92" s="108">
        <f>SUMIFS(ARCHIVE!$K$2:$K$993,ARCHIVE!$I$2:$I$993,'Analyse depense'!C92,ARCHIVE!$L$2:$L$993,'Analyse depense'!$F$2)</f>
        <v>0</v>
      </c>
      <c r="G92" s="108">
        <f>SUMIFS(ARCHIVE!$K$2:$K$993,ARCHIVE!$I$2:$I$993,'Analyse depense'!C92,ARCHIVE!$L$2:$L$993,'Analyse depense'!$G$2)</f>
        <v>0</v>
      </c>
      <c r="H92" s="108">
        <f>SUMIFS(ARCHIVE!$K$2:$K$993,ARCHIVE!$I$2:$I$993,'Analyse depense'!C92,ARCHIVE!$L$2:$L$993,'Analyse depense'!$H$2)</f>
        <v>0</v>
      </c>
      <c r="I92" s="108">
        <f>SUMIFS(ARCHIVE!$K$2:$K$993,ARCHIVE!$I$2:$I$993,'Analyse depense'!C92,ARCHIVE!$L$2:$L$993,'Analyse depense'!$I$2)</f>
        <v>0</v>
      </c>
      <c r="J92" s="108">
        <f>SUMIFS(ARCHIVE!$K$2:$K$993,ARCHIVE!$I$2:$I$993,'Analyse depense'!C92,ARCHIVE!$L$2:$L$993,'Analyse depense'!$J$2)</f>
        <v>0</v>
      </c>
      <c r="K92" s="108">
        <f>SUMIFS(ARCHIVE!$K$2:$K$993,ARCHIVE!$I$2:$I$993,'Analyse depense'!C92,ARCHIVE!$L$2:$L$993,'Analyse depense'!$K$2)</f>
        <v>0</v>
      </c>
      <c r="L92" s="108">
        <f>SUMIFS(ARCHIVE!$K$2:$K$993,ARCHIVE!$I$2:$I$993,'Analyse depense'!C92,ARCHIVE!$L$2:$L$993,'Analyse depense'!$L$2)</f>
        <v>0</v>
      </c>
      <c r="M92" s="108">
        <f>SUMIFS(ARCHIVE!$K$2:$K$993,ARCHIVE!$I$2:$I$993,'Analyse depense'!C92,ARCHIVE!$L$2:$L$993,'Analyse depense'!$M$2)</f>
        <v>0</v>
      </c>
      <c r="N92" s="108">
        <f>SUMIFS(ARCHIVE!$K$2:$K$993,ARCHIVE!$I$2:$I$993,'Analyse depense'!C92,ARCHIVE!$L$2:$L$993,'Analyse depense'!$N$2)</f>
        <v>0</v>
      </c>
      <c r="O92" s="108">
        <f>SUMIFS(ARCHIVE!$K$2:$K$993,ARCHIVE!$I$2:$I$993,'Analyse depense'!C92,ARCHIVE!$L$2:$L$993,'Analyse depense'!$O$2)</f>
        <v>0</v>
      </c>
      <c r="P92" s="108">
        <f>SUMIFS(ARCHIVE!$K$2:$K$993,ARCHIVE!$I$2:$I$993,'Analyse depense'!C92,ARCHIVE!$L$2:$L$993,'Analyse depense'!$P$2)</f>
        <v>0</v>
      </c>
      <c r="Q92" s="108">
        <f>SUMIFS(ARCHIVE!$K$2:$K$993,ARCHIVE!$I$2:$I$993,'Analyse depense'!C92,ARCHIVE!$L$2:$L$993,'Analyse depense'!$Q$2)</f>
        <v>0</v>
      </c>
    </row>
    <row r="93" spans="2:17">
      <c r="B93" s="98"/>
      <c r="C93" s="98" t="str">
        <v>PRD1-SER04 - PLIEUSE NAGEOTTE</v>
      </c>
      <c r="D93" s="106"/>
      <c r="E93" s="119">
        <f>SUMIF(ARCHIVE!$I$2:$I$993,'Analyse depense'!C93,ARCHIVE!$K$2:$K$993)</f>
        <v>0</v>
      </c>
      <c r="F93" s="108">
        <f>SUMIFS(ARCHIVE!$K$2:$K$993,ARCHIVE!$I$2:$I$993,'Analyse depense'!C93,ARCHIVE!$L$2:$L$993,'Analyse depense'!$F$2)</f>
        <v>0</v>
      </c>
      <c r="G93" s="108">
        <f>SUMIFS(ARCHIVE!$K$2:$K$993,ARCHIVE!$I$2:$I$993,'Analyse depense'!C93,ARCHIVE!$L$2:$L$993,'Analyse depense'!$G$2)</f>
        <v>0</v>
      </c>
      <c r="H93" s="108">
        <f>SUMIFS(ARCHIVE!$K$2:$K$993,ARCHIVE!$I$2:$I$993,'Analyse depense'!C93,ARCHIVE!$L$2:$L$993,'Analyse depense'!$H$2)</f>
        <v>0</v>
      </c>
      <c r="I93" s="108">
        <f>SUMIFS(ARCHIVE!$K$2:$K$993,ARCHIVE!$I$2:$I$993,'Analyse depense'!C93,ARCHIVE!$L$2:$L$993,'Analyse depense'!$I$2)</f>
        <v>0</v>
      </c>
      <c r="J93" s="108">
        <f>SUMIFS(ARCHIVE!$K$2:$K$993,ARCHIVE!$I$2:$I$993,'Analyse depense'!C93,ARCHIVE!$L$2:$L$993,'Analyse depense'!$J$2)</f>
        <v>0</v>
      </c>
      <c r="K93" s="108">
        <f>SUMIFS(ARCHIVE!$K$2:$K$993,ARCHIVE!$I$2:$I$993,'Analyse depense'!C93,ARCHIVE!$L$2:$L$993,'Analyse depense'!$K$2)</f>
        <v>0</v>
      </c>
      <c r="L93" s="108">
        <f>SUMIFS(ARCHIVE!$K$2:$K$993,ARCHIVE!$I$2:$I$993,'Analyse depense'!C93,ARCHIVE!$L$2:$L$993,'Analyse depense'!$L$2)</f>
        <v>0</v>
      </c>
      <c r="M93" s="108">
        <f>SUMIFS(ARCHIVE!$K$2:$K$993,ARCHIVE!$I$2:$I$993,'Analyse depense'!C93,ARCHIVE!$L$2:$L$993,'Analyse depense'!$M$2)</f>
        <v>0</v>
      </c>
      <c r="N93" s="108">
        <f>SUMIFS(ARCHIVE!$K$2:$K$993,ARCHIVE!$I$2:$I$993,'Analyse depense'!C93,ARCHIVE!$L$2:$L$993,'Analyse depense'!$N$2)</f>
        <v>0</v>
      </c>
      <c r="O93" s="108">
        <f>SUMIFS(ARCHIVE!$K$2:$K$993,ARCHIVE!$I$2:$I$993,'Analyse depense'!C93,ARCHIVE!$L$2:$L$993,'Analyse depense'!$O$2)</f>
        <v>0</v>
      </c>
      <c r="P93" s="108">
        <f>SUMIFS(ARCHIVE!$K$2:$K$993,ARCHIVE!$I$2:$I$993,'Analyse depense'!C93,ARCHIVE!$L$2:$L$993,'Analyse depense'!$P$2)</f>
        <v>0</v>
      </c>
      <c r="Q93" s="108">
        <f>SUMIFS(ARCHIVE!$K$2:$K$993,ARCHIVE!$I$2:$I$993,'Analyse depense'!C93,ARCHIVE!$L$2:$L$993,'Analyse depense'!$Q$2)</f>
        <v>0</v>
      </c>
    </row>
    <row r="94" spans="2:17">
      <c r="B94" s="98"/>
      <c r="C94" s="98" t="str">
        <v>PRD1-SER05 - SCIE A RUBAN FMB (PETITE)</v>
      </c>
      <c r="D94" s="106"/>
      <c r="E94" s="119">
        <f>SUMIF(ARCHIVE!$I$2:$I$993,'Analyse depense'!C94,ARCHIVE!$K$2:$K$993)</f>
        <v>0</v>
      </c>
      <c r="F94" s="108">
        <f>SUMIFS(ARCHIVE!$K$2:$K$993,ARCHIVE!$I$2:$I$993,'Analyse depense'!C94,ARCHIVE!$L$2:$L$993,'Analyse depense'!$F$2)</f>
        <v>0</v>
      </c>
      <c r="G94" s="108">
        <f>SUMIFS(ARCHIVE!$K$2:$K$993,ARCHIVE!$I$2:$I$993,'Analyse depense'!C94,ARCHIVE!$L$2:$L$993,'Analyse depense'!$G$2)</f>
        <v>0</v>
      </c>
      <c r="H94" s="108">
        <f>SUMIFS(ARCHIVE!$K$2:$K$993,ARCHIVE!$I$2:$I$993,'Analyse depense'!C94,ARCHIVE!$L$2:$L$993,'Analyse depense'!$H$2)</f>
        <v>0</v>
      </c>
      <c r="I94" s="108">
        <f>SUMIFS(ARCHIVE!$K$2:$K$993,ARCHIVE!$I$2:$I$993,'Analyse depense'!C94,ARCHIVE!$L$2:$L$993,'Analyse depense'!$I$2)</f>
        <v>0</v>
      </c>
      <c r="J94" s="108">
        <f>SUMIFS(ARCHIVE!$K$2:$K$993,ARCHIVE!$I$2:$I$993,'Analyse depense'!C94,ARCHIVE!$L$2:$L$993,'Analyse depense'!$J$2)</f>
        <v>0</v>
      </c>
      <c r="K94" s="108">
        <f>SUMIFS(ARCHIVE!$K$2:$K$993,ARCHIVE!$I$2:$I$993,'Analyse depense'!C94,ARCHIVE!$L$2:$L$993,'Analyse depense'!$K$2)</f>
        <v>0</v>
      </c>
      <c r="L94" s="108">
        <f>SUMIFS(ARCHIVE!$K$2:$K$993,ARCHIVE!$I$2:$I$993,'Analyse depense'!C94,ARCHIVE!$L$2:$L$993,'Analyse depense'!$L$2)</f>
        <v>0</v>
      </c>
      <c r="M94" s="108">
        <f>SUMIFS(ARCHIVE!$K$2:$K$993,ARCHIVE!$I$2:$I$993,'Analyse depense'!C94,ARCHIVE!$L$2:$L$993,'Analyse depense'!$M$2)</f>
        <v>0</v>
      </c>
      <c r="N94" s="108">
        <f>SUMIFS(ARCHIVE!$K$2:$K$993,ARCHIVE!$I$2:$I$993,'Analyse depense'!C94,ARCHIVE!$L$2:$L$993,'Analyse depense'!$N$2)</f>
        <v>0</v>
      </c>
      <c r="O94" s="108">
        <f>SUMIFS(ARCHIVE!$K$2:$K$993,ARCHIVE!$I$2:$I$993,'Analyse depense'!C94,ARCHIVE!$L$2:$L$993,'Analyse depense'!$O$2)</f>
        <v>0</v>
      </c>
      <c r="P94" s="108">
        <f>SUMIFS(ARCHIVE!$K$2:$K$993,ARCHIVE!$I$2:$I$993,'Analyse depense'!C94,ARCHIVE!$L$2:$L$993,'Analyse depense'!$P$2)</f>
        <v>0</v>
      </c>
      <c r="Q94" s="108">
        <f>SUMIFS(ARCHIVE!$K$2:$K$993,ARCHIVE!$I$2:$I$993,'Analyse depense'!C94,ARCHIVE!$L$2:$L$993,'Analyse depense'!$Q$2)</f>
        <v>0</v>
      </c>
    </row>
    <row r="95" spans="2:17">
      <c r="B95" s="98"/>
      <c r="C95" s="98" t="str">
        <v>PRD1-SER06 - TOURET BROSSE MÉTALLIQUE</v>
      </c>
      <c r="D95" s="106"/>
      <c r="E95" s="119">
        <f>SUMIF(ARCHIVE!$I$2:$I$993,'Analyse depense'!C95,ARCHIVE!$K$2:$K$993)</f>
        <v>0</v>
      </c>
      <c r="F95" s="108">
        <f>SUMIFS(ARCHIVE!$K$2:$K$993,ARCHIVE!$I$2:$I$993,'Analyse depense'!C95,ARCHIVE!$L$2:$L$993,'Analyse depense'!$F$2)</f>
        <v>0</v>
      </c>
      <c r="G95" s="108">
        <f>SUMIFS(ARCHIVE!$K$2:$K$993,ARCHIVE!$I$2:$I$993,'Analyse depense'!C95,ARCHIVE!$L$2:$L$993,'Analyse depense'!$G$2)</f>
        <v>0</v>
      </c>
      <c r="H95" s="108">
        <f>SUMIFS(ARCHIVE!$K$2:$K$993,ARCHIVE!$I$2:$I$993,'Analyse depense'!C95,ARCHIVE!$L$2:$L$993,'Analyse depense'!$H$2)</f>
        <v>0</v>
      </c>
      <c r="I95" s="108">
        <f>SUMIFS(ARCHIVE!$K$2:$K$993,ARCHIVE!$I$2:$I$993,'Analyse depense'!C95,ARCHIVE!$L$2:$L$993,'Analyse depense'!$I$2)</f>
        <v>0</v>
      </c>
      <c r="J95" s="108">
        <f>SUMIFS(ARCHIVE!$K$2:$K$993,ARCHIVE!$I$2:$I$993,'Analyse depense'!C95,ARCHIVE!$L$2:$L$993,'Analyse depense'!$J$2)</f>
        <v>0</v>
      </c>
      <c r="K95" s="108">
        <f>SUMIFS(ARCHIVE!$K$2:$K$993,ARCHIVE!$I$2:$I$993,'Analyse depense'!C95,ARCHIVE!$L$2:$L$993,'Analyse depense'!$K$2)</f>
        <v>0</v>
      </c>
      <c r="L95" s="108">
        <f>SUMIFS(ARCHIVE!$K$2:$K$993,ARCHIVE!$I$2:$I$993,'Analyse depense'!C95,ARCHIVE!$L$2:$L$993,'Analyse depense'!$L$2)</f>
        <v>0</v>
      </c>
      <c r="M95" s="108">
        <f>SUMIFS(ARCHIVE!$K$2:$K$993,ARCHIVE!$I$2:$I$993,'Analyse depense'!C95,ARCHIVE!$L$2:$L$993,'Analyse depense'!$M$2)</f>
        <v>0</v>
      </c>
      <c r="N95" s="108">
        <f>SUMIFS(ARCHIVE!$K$2:$K$993,ARCHIVE!$I$2:$I$993,'Analyse depense'!C95,ARCHIVE!$L$2:$L$993,'Analyse depense'!$N$2)</f>
        <v>0</v>
      </c>
      <c r="O95" s="108">
        <f>SUMIFS(ARCHIVE!$K$2:$K$993,ARCHIVE!$I$2:$I$993,'Analyse depense'!C95,ARCHIVE!$L$2:$L$993,'Analyse depense'!$O$2)</f>
        <v>0</v>
      </c>
      <c r="P95" s="108">
        <f>SUMIFS(ARCHIVE!$K$2:$K$993,ARCHIVE!$I$2:$I$993,'Analyse depense'!C95,ARCHIVE!$L$2:$L$993,'Analyse depense'!$P$2)</f>
        <v>0</v>
      </c>
      <c r="Q95" s="108">
        <f>SUMIFS(ARCHIVE!$K$2:$K$993,ARCHIVE!$I$2:$I$993,'Analyse depense'!C95,ARCHIVE!$L$2:$L$993,'Analyse depense'!$Q$2)</f>
        <v>0</v>
      </c>
    </row>
    <row r="96" spans="2:17">
      <c r="B96" s="98"/>
      <c r="C96" s="98" t="str">
        <v>PRD1-SER07 - PERCEUSE A COLONNE CINCINNATI</v>
      </c>
      <c r="D96" s="106"/>
      <c r="E96" s="119">
        <f>SUMIF(ARCHIVE!$I$2:$I$993,'Analyse depense'!C96,ARCHIVE!$K$2:$K$993)</f>
        <v>0</v>
      </c>
      <c r="F96" s="108">
        <f>SUMIFS(ARCHIVE!$K$2:$K$993,ARCHIVE!$I$2:$I$993,'Analyse depense'!C96,ARCHIVE!$L$2:$L$993,'Analyse depense'!$F$2)</f>
        <v>0</v>
      </c>
      <c r="G96" s="108">
        <f>SUMIFS(ARCHIVE!$K$2:$K$993,ARCHIVE!$I$2:$I$993,'Analyse depense'!C96,ARCHIVE!$L$2:$L$993,'Analyse depense'!$G$2)</f>
        <v>0</v>
      </c>
      <c r="H96" s="108">
        <f>SUMIFS(ARCHIVE!$K$2:$K$993,ARCHIVE!$I$2:$I$993,'Analyse depense'!C96,ARCHIVE!$L$2:$L$993,'Analyse depense'!$H$2)</f>
        <v>0</v>
      </c>
      <c r="I96" s="108">
        <f>SUMIFS(ARCHIVE!$K$2:$K$993,ARCHIVE!$I$2:$I$993,'Analyse depense'!C96,ARCHIVE!$L$2:$L$993,'Analyse depense'!$I$2)</f>
        <v>0</v>
      </c>
      <c r="J96" s="108">
        <f>SUMIFS(ARCHIVE!$K$2:$K$993,ARCHIVE!$I$2:$I$993,'Analyse depense'!C96,ARCHIVE!$L$2:$L$993,'Analyse depense'!$J$2)</f>
        <v>0</v>
      </c>
      <c r="K96" s="108">
        <f>SUMIFS(ARCHIVE!$K$2:$K$993,ARCHIVE!$I$2:$I$993,'Analyse depense'!C96,ARCHIVE!$L$2:$L$993,'Analyse depense'!$K$2)</f>
        <v>0</v>
      </c>
      <c r="L96" s="108">
        <f>SUMIFS(ARCHIVE!$K$2:$K$993,ARCHIVE!$I$2:$I$993,'Analyse depense'!C96,ARCHIVE!$L$2:$L$993,'Analyse depense'!$L$2)</f>
        <v>0</v>
      </c>
      <c r="M96" s="108">
        <f>SUMIFS(ARCHIVE!$K$2:$K$993,ARCHIVE!$I$2:$I$993,'Analyse depense'!C96,ARCHIVE!$L$2:$L$993,'Analyse depense'!$M$2)</f>
        <v>0</v>
      </c>
      <c r="N96" s="108">
        <f>SUMIFS(ARCHIVE!$K$2:$K$993,ARCHIVE!$I$2:$I$993,'Analyse depense'!C96,ARCHIVE!$L$2:$L$993,'Analyse depense'!$N$2)</f>
        <v>0</v>
      </c>
      <c r="O96" s="108">
        <f>SUMIFS(ARCHIVE!$K$2:$K$993,ARCHIVE!$I$2:$I$993,'Analyse depense'!C96,ARCHIVE!$L$2:$L$993,'Analyse depense'!$O$2)</f>
        <v>0</v>
      </c>
      <c r="P96" s="108">
        <f>SUMIFS(ARCHIVE!$K$2:$K$993,ARCHIVE!$I$2:$I$993,'Analyse depense'!C96,ARCHIVE!$L$2:$L$993,'Analyse depense'!$P$2)</f>
        <v>0</v>
      </c>
      <c r="Q96" s="108">
        <f>SUMIFS(ARCHIVE!$K$2:$K$993,ARCHIVE!$I$2:$I$993,'Analyse depense'!C96,ARCHIVE!$L$2:$L$993,'Analyse depense'!$Q$2)</f>
        <v>0</v>
      </c>
    </row>
    <row r="97" spans="2:17">
      <c r="B97" s="98"/>
      <c r="C97" s="98" t="str">
        <v>PRD1-SER08 - TOUR</v>
      </c>
      <c r="D97" s="106"/>
      <c r="E97" s="119">
        <f>SUMIF(ARCHIVE!$I$2:$I$993,'Analyse depense'!C97,ARCHIVE!$K$2:$K$993)</f>
        <v>0</v>
      </c>
      <c r="F97" s="108">
        <f>SUMIFS(ARCHIVE!$K$2:$K$993,ARCHIVE!$I$2:$I$993,'Analyse depense'!C97,ARCHIVE!$L$2:$L$993,'Analyse depense'!$F$2)</f>
        <v>0</v>
      </c>
      <c r="G97" s="108">
        <f>SUMIFS(ARCHIVE!$K$2:$K$993,ARCHIVE!$I$2:$I$993,'Analyse depense'!C97,ARCHIVE!$L$2:$L$993,'Analyse depense'!$G$2)</f>
        <v>0</v>
      </c>
      <c r="H97" s="108">
        <f>SUMIFS(ARCHIVE!$K$2:$K$993,ARCHIVE!$I$2:$I$993,'Analyse depense'!C97,ARCHIVE!$L$2:$L$993,'Analyse depense'!$H$2)</f>
        <v>0</v>
      </c>
      <c r="I97" s="108">
        <f>SUMIFS(ARCHIVE!$K$2:$K$993,ARCHIVE!$I$2:$I$993,'Analyse depense'!C97,ARCHIVE!$L$2:$L$993,'Analyse depense'!$I$2)</f>
        <v>0</v>
      </c>
      <c r="J97" s="108">
        <f>SUMIFS(ARCHIVE!$K$2:$K$993,ARCHIVE!$I$2:$I$993,'Analyse depense'!C97,ARCHIVE!$L$2:$L$993,'Analyse depense'!$J$2)</f>
        <v>0</v>
      </c>
      <c r="K97" s="108">
        <f>SUMIFS(ARCHIVE!$K$2:$K$993,ARCHIVE!$I$2:$I$993,'Analyse depense'!C97,ARCHIVE!$L$2:$L$993,'Analyse depense'!$K$2)</f>
        <v>0</v>
      </c>
      <c r="L97" s="108">
        <f>SUMIFS(ARCHIVE!$K$2:$K$993,ARCHIVE!$I$2:$I$993,'Analyse depense'!C97,ARCHIVE!$L$2:$L$993,'Analyse depense'!$L$2)</f>
        <v>0</v>
      </c>
      <c r="M97" s="108">
        <f>SUMIFS(ARCHIVE!$K$2:$K$993,ARCHIVE!$I$2:$I$993,'Analyse depense'!C97,ARCHIVE!$L$2:$L$993,'Analyse depense'!$M$2)</f>
        <v>0</v>
      </c>
      <c r="N97" s="108">
        <f>SUMIFS(ARCHIVE!$K$2:$K$993,ARCHIVE!$I$2:$I$993,'Analyse depense'!C97,ARCHIVE!$L$2:$L$993,'Analyse depense'!$N$2)</f>
        <v>0</v>
      </c>
      <c r="O97" s="108">
        <f>SUMIFS(ARCHIVE!$K$2:$K$993,ARCHIVE!$I$2:$I$993,'Analyse depense'!C97,ARCHIVE!$L$2:$L$993,'Analyse depense'!$O$2)</f>
        <v>0</v>
      </c>
      <c r="P97" s="108">
        <f>SUMIFS(ARCHIVE!$K$2:$K$993,ARCHIVE!$I$2:$I$993,'Analyse depense'!C97,ARCHIVE!$L$2:$L$993,'Analyse depense'!$P$2)</f>
        <v>0</v>
      </c>
      <c r="Q97" s="108">
        <f>SUMIFS(ARCHIVE!$K$2:$K$993,ARCHIVE!$I$2:$I$993,'Analyse depense'!C97,ARCHIVE!$L$2:$L$993,'Analyse depense'!$Q$2)</f>
        <v>0</v>
      </c>
    </row>
    <row r="98" spans="2:17">
      <c r="B98" s="98"/>
      <c r="C98" s="98" t="str">
        <v>PRD1-SER10 - TOUR P200 PAM AMC</v>
      </c>
      <c r="D98" s="106"/>
      <c r="E98" s="119">
        <f>SUMIF(ARCHIVE!$I$2:$I$993,'Analyse depense'!C98,ARCHIVE!$K$2:$K$993)</f>
        <v>0</v>
      </c>
      <c r="F98" s="108">
        <f>SUMIFS(ARCHIVE!$K$2:$K$993,ARCHIVE!$I$2:$I$993,'Analyse depense'!C98,ARCHIVE!$L$2:$L$993,'Analyse depense'!$F$2)</f>
        <v>0</v>
      </c>
      <c r="G98" s="108">
        <f>SUMIFS(ARCHIVE!$K$2:$K$993,ARCHIVE!$I$2:$I$993,'Analyse depense'!C98,ARCHIVE!$L$2:$L$993,'Analyse depense'!$G$2)</f>
        <v>0</v>
      </c>
      <c r="H98" s="108">
        <f>SUMIFS(ARCHIVE!$K$2:$K$993,ARCHIVE!$I$2:$I$993,'Analyse depense'!C98,ARCHIVE!$L$2:$L$993,'Analyse depense'!$H$2)</f>
        <v>0</v>
      </c>
      <c r="I98" s="108">
        <f>SUMIFS(ARCHIVE!$K$2:$K$993,ARCHIVE!$I$2:$I$993,'Analyse depense'!C98,ARCHIVE!$L$2:$L$993,'Analyse depense'!$I$2)</f>
        <v>0</v>
      </c>
      <c r="J98" s="108">
        <f>SUMIFS(ARCHIVE!$K$2:$K$993,ARCHIVE!$I$2:$I$993,'Analyse depense'!C98,ARCHIVE!$L$2:$L$993,'Analyse depense'!$J$2)</f>
        <v>0</v>
      </c>
      <c r="K98" s="108">
        <f>SUMIFS(ARCHIVE!$K$2:$K$993,ARCHIVE!$I$2:$I$993,'Analyse depense'!C98,ARCHIVE!$L$2:$L$993,'Analyse depense'!$K$2)</f>
        <v>0</v>
      </c>
      <c r="L98" s="108">
        <f>SUMIFS(ARCHIVE!$K$2:$K$993,ARCHIVE!$I$2:$I$993,'Analyse depense'!C98,ARCHIVE!$L$2:$L$993,'Analyse depense'!$L$2)</f>
        <v>0</v>
      </c>
      <c r="M98" s="108">
        <f>SUMIFS(ARCHIVE!$K$2:$K$993,ARCHIVE!$I$2:$I$993,'Analyse depense'!C98,ARCHIVE!$L$2:$L$993,'Analyse depense'!$M$2)</f>
        <v>0</v>
      </c>
      <c r="N98" s="108">
        <f>SUMIFS(ARCHIVE!$K$2:$K$993,ARCHIVE!$I$2:$I$993,'Analyse depense'!C98,ARCHIVE!$L$2:$L$993,'Analyse depense'!$N$2)</f>
        <v>0</v>
      </c>
      <c r="O98" s="108">
        <f>SUMIFS(ARCHIVE!$K$2:$K$993,ARCHIVE!$I$2:$I$993,'Analyse depense'!C98,ARCHIVE!$L$2:$L$993,'Analyse depense'!$O$2)</f>
        <v>0</v>
      </c>
      <c r="P98" s="108">
        <f>SUMIFS(ARCHIVE!$K$2:$K$993,ARCHIVE!$I$2:$I$993,'Analyse depense'!C98,ARCHIVE!$L$2:$L$993,'Analyse depense'!$P$2)</f>
        <v>0</v>
      </c>
      <c r="Q98" s="108">
        <f>SUMIFS(ARCHIVE!$K$2:$K$993,ARCHIVE!$I$2:$I$993,'Analyse depense'!C98,ARCHIVE!$L$2:$L$993,'Analyse depense'!$Q$2)</f>
        <v>0</v>
      </c>
    </row>
    <row r="99" spans="2:17">
      <c r="B99" s="98"/>
      <c r="C99" s="98" t="str">
        <v>PRD1-SER15 - PERCEUSE A COLONNE</v>
      </c>
      <c r="D99" s="106"/>
      <c r="E99" s="119">
        <f>SUMIF(ARCHIVE!$I$2:$I$993,'Analyse depense'!C99,ARCHIVE!$K$2:$K$993)</f>
        <v>0</v>
      </c>
      <c r="F99" s="108">
        <f>SUMIFS(ARCHIVE!$K$2:$K$993,ARCHIVE!$I$2:$I$993,'Analyse depense'!C99,ARCHIVE!$L$2:$L$993,'Analyse depense'!$F$2)</f>
        <v>0</v>
      </c>
      <c r="G99" s="108">
        <f>SUMIFS(ARCHIVE!$K$2:$K$993,ARCHIVE!$I$2:$I$993,'Analyse depense'!C99,ARCHIVE!$L$2:$L$993,'Analyse depense'!$G$2)</f>
        <v>0</v>
      </c>
      <c r="H99" s="108">
        <f>SUMIFS(ARCHIVE!$K$2:$K$993,ARCHIVE!$I$2:$I$993,'Analyse depense'!C99,ARCHIVE!$L$2:$L$993,'Analyse depense'!$H$2)</f>
        <v>0</v>
      </c>
      <c r="I99" s="108">
        <f>SUMIFS(ARCHIVE!$K$2:$K$993,ARCHIVE!$I$2:$I$993,'Analyse depense'!C99,ARCHIVE!$L$2:$L$993,'Analyse depense'!$I$2)</f>
        <v>0</v>
      </c>
      <c r="J99" s="108">
        <f>SUMIFS(ARCHIVE!$K$2:$K$993,ARCHIVE!$I$2:$I$993,'Analyse depense'!C99,ARCHIVE!$L$2:$L$993,'Analyse depense'!$J$2)</f>
        <v>0</v>
      </c>
      <c r="K99" s="108">
        <f>SUMIFS(ARCHIVE!$K$2:$K$993,ARCHIVE!$I$2:$I$993,'Analyse depense'!C99,ARCHIVE!$L$2:$L$993,'Analyse depense'!$K$2)</f>
        <v>0</v>
      </c>
      <c r="L99" s="108">
        <f>SUMIFS(ARCHIVE!$K$2:$K$993,ARCHIVE!$I$2:$I$993,'Analyse depense'!C99,ARCHIVE!$L$2:$L$993,'Analyse depense'!$L$2)</f>
        <v>0</v>
      </c>
      <c r="M99" s="108">
        <f>SUMIFS(ARCHIVE!$K$2:$K$993,ARCHIVE!$I$2:$I$993,'Analyse depense'!C99,ARCHIVE!$L$2:$L$993,'Analyse depense'!$M$2)</f>
        <v>0</v>
      </c>
      <c r="N99" s="108">
        <f>SUMIFS(ARCHIVE!$K$2:$K$993,ARCHIVE!$I$2:$I$993,'Analyse depense'!C99,ARCHIVE!$L$2:$L$993,'Analyse depense'!$N$2)</f>
        <v>0</v>
      </c>
      <c r="O99" s="108">
        <f>SUMIFS(ARCHIVE!$K$2:$K$993,ARCHIVE!$I$2:$I$993,'Analyse depense'!C99,ARCHIVE!$L$2:$L$993,'Analyse depense'!$O$2)</f>
        <v>0</v>
      </c>
      <c r="P99" s="108">
        <f>SUMIFS(ARCHIVE!$K$2:$K$993,ARCHIVE!$I$2:$I$993,'Analyse depense'!C99,ARCHIVE!$L$2:$L$993,'Analyse depense'!$P$2)</f>
        <v>0</v>
      </c>
      <c r="Q99" s="108">
        <f>SUMIFS(ARCHIVE!$K$2:$K$993,ARCHIVE!$I$2:$I$993,'Analyse depense'!C99,ARCHIVE!$L$2:$L$993,'Analyse depense'!$Q$2)</f>
        <v>0</v>
      </c>
    </row>
    <row r="100" spans="2:17">
      <c r="B100" s="98"/>
      <c r="C100" s="98" t="str">
        <v>PRD1-SER17 - PONCEUSE A BANDE</v>
      </c>
      <c r="D100" s="106"/>
      <c r="E100" s="119">
        <f>SUMIF(ARCHIVE!$I$2:$I$993,'Analyse depense'!C100,ARCHIVE!$K$2:$K$993)</f>
        <v>0</v>
      </c>
      <c r="F100" s="108">
        <f>SUMIFS(ARCHIVE!$K$2:$K$993,ARCHIVE!$I$2:$I$993,'Analyse depense'!C100,ARCHIVE!$L$2:$L$993,'Analyse depense'!$F$2)</f>
        <v>0</v>
      </c>
      <c r="G100" s="108">
        <f>SUMIFS(ARCHIVE!$K$2:$K$993,ARCHIVE!$I$2:$I$993,'Analyse depense'!C100,ARCHIVE!$L$2:$L$993,'Analyse depense'!$G$2)</f>
        <v>0</v>
      </c>
      <c r="H100" s="108">
        <f>SUMIFS(ARCHIVE!$K$2:$K$993,ARCHIVE!$I$2:$I$993,'Analyse depense'!C100,ARCHIVE!$L$2:$L$993,'Analyse depense'!$H$2)</f>
        <v>0</v>
      </c>
      <c r="I100" s="108">
        <f>SUMIFS(ARCHIVE!$K$2:$K$993,ARCHIVE!$I$2:$I$993,'Analyse depense'!C100,ARCHIVE!$L$2:$L$993,'Analyse depense'!$I$2)</f>
        <v>0</v>
      </c>
      <c r="J100" s="108">
        <f>SUMIFS(ARCHIVE!$K$2:$K$993,ARCHIVE!$I$2:$I$993,'Analyse depense'!C100,ARCHIVE!$L$2:$L$993,'Analyse depense'!$J$2)</f>
        <v>0</v>
      </c>
      <c r="K100" s="108">
        <f>SUMIFS(ARCHIVE!$K$2:$K$993,ARCHIVE!$I$2:$I$993,'Analyse depense'!C100,ARCHIVE!$L$2:$L$993,'Analyse depense'!$K$2)</f>
        <v>0</v>
      </c>
      <c r="L100" s="108">
        <f>SUMIFS(ARCHIVE!$K$2:$K$993,ARCHIVE!$I$2:$I$993,'Analyse depense'!C100,ARCHIVE!$L$2:$L$993,'Analyse depense'!$L$2)</f>
        <v>0</v>
      </c>
      <c r="M100" s="108">
        <f>SUMIFS(ARCHIVE!$K$2:$K$993,ARCHIVE!$I$2:$I$993,'Analyse depense'!C100,ARCHIVE!$L$2:$L$993,'Analyse depense'!$M$2)</f>
        <v>0</v>
      </c>
      <c r="N100" s="108">
        <f>SUMIFS(ARCHIVE!$K$2:$K$993,ARCHIVE!$I$2:$I$993,'Analyse depense'!C100,ARCHIVE!$L$2:$L$993,'Analyse depense'!$N$2)</f>
        <v>0</v>
      </c>
      <c r="O100" s="108">
        <f>SUMIFS(ARCHIVE!$K$2:$K$993,ARCHIVE!$I$2:$I$993,'Analyse depense'!C100,ARCHIVE!$L$2:$L$993,'Analyse depense'!$O$2)</f>
        <v>0</v>
      </c>
      <c r="P100" s="108">
        <f>SUMIFS(ARCHIVE!$K$2:$K$993,ARCHIVE!$I$2:$I$993,'Analyse depense'!C100,ARCHIVE!$L$2:$L$993,'Analyse depense'!$P$2)</f>
        <v>0</v>
      </c>
      <c r="Q100" s="108">
        <f>SUMIFS(ARCHIVE!$K$2:$K$993,ARCHIVE!$I$2:$I$993,'Analyse depense'!C100,ARCHIVE!$L$2:$L$993,'Analyse depense'!$Q$2)</f>
        <v>0</v>
      </c>
    </row>
    <row r="101" spans="2:17">
      <c r="B101" s="98"/>
      <c r="C101" s="98" t="str">
        <v>PRD1-SER18 - CINTREUSE</v>
      </c>
      <c r="D101" s="106"/>
      <c r="E101" s="119">
        <f>SUMIF(ARCHIVE!$I$2:$I$993,'Analyse depense'!C101,ARCHIVE!$K$2:$K$993)</f>
        <v>0</v>
      </c>
      <c r="F101" s="108">
        <f>SUMIFS(ARCHIVE!$K$2:$K$993,ARCHIVE!$I$2:$I$993,'Analyse depense'!C101,ARCHIVE!$L$2:$L$993,'Analyse depense'!$F$2)</f>
        <v>0</v>
      </c>
      <c r="G101" s="108">
        <f>SUMIFS(ARCHIVE!$K$2:$K$993,ARCHIVE!$I$2:$I$993,'Analyse depense'!C101,ARCHIVE!$L$2:$L$993,'Analyse depense'!$G$2)</f>
        <v>0</v>
      </c>
      <c r="H101" s="108">
        <f>SUMIFS(ARCHIVE!$K$2:$K$993,ARCHIVE!$I$2:$I$993,'Analyse depense'!C101,ARCHIVE!$L$2:$L$993,'Analyse depense'!$H$2)</f>
        <v>0</v>
      </c>
      <c r="I101" s="108">
        <f>SUMIFS(ARCHIVE!$K$2:$K$993,ARCHIVE!$I$2:$I$993,'Analyse depense'!C101,ARCHIVE!$L$2:$L$993,'Analyse depense'!$I$2)</f>
        <v>0</v>
      </c>
      <c r="J101" s="108">
        <f>SUMIFS(ARCHIVE!$K$2:$K$993,ARCHIVE!$I$2:$I$993,'Analyse depense'!C101,ARCHIVE!$L$2:$L$993,'Analyse depense'!$J$2)</f>
        <v>0</v>
      </c>
      <c r="K101" s="108">
        <f>SUMIFS(ARCHIVE!$K$2:$K$993,ARCHIVE!$I$2:$I$993,'Analyse depense'!C101,ARCHIVE!$L$2:$L$993,'Analyse depense'!$K$2)</f>
        <v>0</v>
      </c>
      <c r="L101" s="108">
        <f>SUMIFS(ARCHIVE!$K$2:$K$993,ARCHIVE!$I$2:$I$993,'Analyse depense'!C101,ARCHIVE!$L$2:$L$993,'Analyse depense'!$L$2)</f>
        <v>0</v>
      </c>
      <c r="M101" s="108">
        <f>SUMIFS(ARCHIVE!$K$2:$K$993,ARCHIVE!$I$2:$I$993,'Analyse depense'!C101,ARCHIVE!$L$2:$L$993,'Analyse depense'!$M$2)</f>
        <v>0</v>
      </c>
      <c r="N101" s="108">
        <f>SUMIFS(ARCHIVE!$K$2:$K$993,ARCHIVE!$I$2:$I$993,'Analyse depense'!C101,ARCHIVE!$L$2:$L$993,'Analyse depense'!$N$2)</f>
        <v>0</v>
      </c>
      <c r="O101" s="108">
        <f>SUMIFS(ARCHIVE!$K$2:$K$993,ARCHIVE!$I$2:$I$993,'Analyse depense'!C101,ARCHIVE!$L$2:$L$993,'Analyse depense'!$O$2)</f>
        <v>0</v>
      </c>
      <c r="P101" s="108">
        <f>SUMIFS(ARCHIVE!$K$2:$K$993,ARCHIVE!$I$2:$I$993,'Analyse depense'!C101,ARCHIVE!$L$2:$L$993,'Analyse depense'!$P$2)</f>
        <v>0</v>
      </c>
      <c r="Q101" s="108">
        <f>SUMIFS(ARCHIVE!$K$2:$K$993,ARCHIVE!$I$2:$I$993,'Analyse depense'!C101,ARCHIVE!$L$2:$L$993,'Analyse depense'!$Q$2)</f>
        <v>0</v>
      </c>
    </row>
    <row r="102" spans="2:17">
      <c r="B102" s="98"/>
      <c r="C102" s="98" t="str">
        <v>PRD1-SER21 - SCIE A RUBAN FMB (GRANDE)</v>
      </c>
      <c r="D102" s="106"/>
      <c r="E102" s="119">
        <f>SUMIF(ARCHIVE!$I$2:$I$993,'Analyse depense'!C102,ARCHIVE!$K$2:$K$993)</f>
        <v>0</v>
      </c>
      <c r="F102" s="108">
        <f>SUMIFS(ARCHIVE!$K$2:$K$993,ARCHIVE!$I$2:$I$993,'Analyse depense'!C102,ARCHIVE!$L$2:$L$993,'Analyse depense'!$F$2)</f>
        <v>0</v>
      </c>
      <c r="G102" s="108">
        <f>SUMIFS(ARCHIVE!$K$2:$K$993,ARCHIVE!$I$2:$I$993,'Analyse depense'!C102,ARCHIVE!$L$2:$L$993,'Analyse depense'!$G$2)</f>
        <v>0</v>
      </c>
      <c r="H102" s="108">
        <f>SUMIFS(ARCHIVE!$K$2:$K$993,ARCHIVE!$I$2:$I$993,'Analyse depense'!C102,ARCHIVE!$L$2:$L$993,'Analyse depense'!$H$2)</f>
        <v>0</v>
      </c>
      <c r="I102" s="108">
        <f>SUMIFS(ARCHIVE!$K$2:$K$993,ARCHIVE!$I$2:$I$993,'Analyse depense'!C102,ARCHIVE!$L$2:$L$993,'Analyse depense'!$I$2)</f>
        <v>0</v>
      </c>
      <c r="J102" s="108">
        <f>SUMIFS(ARCHIVE!$K$2:$K$993,ARCHIVE!$I$2:$I$993,'Analyse depense'!C102,ARCHIVE!$L$2:$L$993,'Analyse depense'!$J$2)</f>
        <v>0</v>
      </c>
      <c r="K102" s="108">
        <f>SUMIFS(ARCHIVE!$K$2:$K$993,ARCHIVE!$I$2:$I$993,'Analyse depense'!C102,ARCHIVE!$L$2:$L$993,'Analyse depense'!$K$2)</f>
        <v>0</v>
      </c>
      <c r="L102" s="108">
        <f>SUMIFS(ARCHIVE!$K$2:$K$993,ARCHIVE!$I$2:$I$993,'Analyse depense'!C102,ARCHIVE!$L$2:$L$993,'Analyse depense'!$L$2)</f>
        <v>0</v>
      </c>
      <c r="M102" s="108">
        <f>SUMIFS(ARCHIVE!$K$2:$K$993,ARCHIVE!$I$2:$I$993,'Analyse depense'!C102,ARCHIVE!$L$2:$L$993,'Analyse depense'!$M$2)</f>
        <v>0</v>
      </c>
      <c r="N102" s="108">
        <f>SUMIFS(ARCHIVE!$K$2:$K$993,ARCHIVE!$I$2:$I$993,'Analyse depense'!C102,ARCHIVE!$L$2:$L$993,'Analyse depense'!$N$2)</f>
        <v>0</v>
      </c>
      <c r="O102" s="108">
        <f>SUMIFS(ARCHIVE!$K$2:$K$993,ARCHIVE!$I$2:$I$993,'Analyse depense'!C102,ARCHIVE!$L$2:$L$993,'Analyse depense'!$O$2)</f>
        <v>0</v>
      </c>
      <c r="P102" s="108">
        <f>SUMIFS(ARCHIVE!$K$2:$K$993,ARCHIVE!$I$2:$I$993,'Analyse depense'!C102,ARCHIVE!$L$2:$L$993,'Analyse depense'!$P$2)</f>
        <v>0</v>
      </c>
      <c r="Q102" s="108">
        <f>SUMIFS(ARCHIVE!$K$2:$K$993,ARCHIVE!$I$2:$I$993,'Analyse depense'!C102,ARCHIVE!$L$2:$L$993,'Analyse depense'!$Q$2)</f>
        <v>0</v>
      </c>
    </row>
    <row r="103" spans="2:17">
      <c r="B103" s="98"/>
      <c r="C103" s="98" t="str">
        <v>PRD1-SER25 - POSTE A SOUDER</v>
      </c>
      <c r="D103" s="106"/>
      <c r="E103" s="119">
        <f>SUMIF(ARCHIVE!$I$2:$I$993,'Analyse depense'!C103,ARCHIVE!$K$2:$K$993)</f>
        <v>0</v>
      </c>
      <c r="F103" s="108">
        <f>SUMIFS(ARCHIVE!$K$2:$K$993,ARCHIVE!$I$2:$I$993,'Analyse depense'!C103,ARCHIVE!$L$2:$L$993,'Analyse depense'!$F$2)</f>
        <v>0</v>
      </c>
      <c r="G103" s="108">
        <f>SUMIFS(ARCHIVE!$K$2:$K$993,ARCHIVE!$I$2:$I$993,'Analyse depense'!C103,ARCHIVE!$L$2:$L$993,'Analyse depense'!$G$2)</f>
        <v>0</v>
      </c>
      <c r="H103" s="108">
        <f>SUMIFS(ARCHIVE!$K$2:$K$993,ARCHIVE!$I$2:$I$993,'Analyse depense'!C103,ARCHIVE!$L$2:$L$993,'Analyse depense'!$H$2)</f>
        <v>0</v>
      </c>
      <c r="I103" s="108">
        <f>SUMIFS(ARCHIVE!$K$2:$K$993,ARCHIVE!$I$2:$I$993,'Analyse depense'!C103,ARCHIVE!$L$2:$L$993,'Analyse depense'!$I$2)</f>
        <v>0</v>
      </c>
      <c r="J103" s="108">
        <f>SUMIFS(ARCHIVE!$K$2:$K$993,ARCHIVE!$I$2:$I$993,'Analyse depense'!C103,ARCHIVE!$L$2:$L$993,'Analyse depense'!$J$2)</f>
        <v>0</v>
      </c>
      <c r="K103" s="108">
        <f>SUMIFS(ARCHIVE!$K$2:$K$993,ARCHIVE!$I$2:$I$993,'Analyse depense'!C103,ARCHIVE!$L$2:$L$993,'Analyse depense'!$K$2)</f>
        <v>0</v>
      </c>
      <c r="L103" s="108">
        <f>SUMIFS(ARCHIVE!$K$2:$K$993,ARCHIVE!$I$2:$I$993,'Analyse depense'!C103,ARCHIVE!$L$2:$L$993,'Analyse depense'!$L$2)</f>
        <v>0</v>
      </c>
      <c r="M103" s="108">
        <f>SUMIFS(ARCHIVE!$K$2:$K$993,ARCHIVE!$I$2:$I$993,'Analyse depense'!C103,ARCHIVE!$L$2:$L$993,'Analyse depense'!$M$2)</f>
        <v>0</v>
      </c>
      <c r="N103" s="108">
        <f>SUMIFS(ARCHIVE!$K$2:$K$993,ARCHIVE!$I$2:$I$993,'Analyse depense'!C103,ARCHIVE!$L$2:$L$993,'Analyse depense'!$N$2)</f>
        <v>0</v>
      </c>
      <c r="O103" s="108">
        <f>SUMIFS(ARCHIVE!$K$2:$K$993,ARCHIVE!$I$2:$I$993,'Analyse depense'!C103,ARCHIVE!$L$2:$L$993,'Analyse depense'!$O$2)</f>
        <v>0</v>
      </c>
      <c r="P103" s="108">
        <f>SUMIFS(ARCHIVE!$K$2:$K$993,ARCHIVE!$I$2:$I$993,'Analyse depense'!C103,ARCHIVE!$L$2:$L$993,'Analyse depense'!$P$2)</f>
        <v>0</v>
      </c>
      <c r="Q103" s="108">
        <f>SUMIFS(ARCHIVE!$K$2:$K$993,ARCHIVE!$I$2:$I$993,'Analyse depense'!C103,ARCHIVE!$L$2:$L$993,'Analyse depense'!$Q$2)</f>
        <v>0</v>
      </c>
    </row>
    <row r="104" spans="2:17">
      <c r="B104" s="98"/>
      <c r="C104" s="98" t="str">
        <v>PRD1-SER26 - PONCEUSE A BANDE</v>
      </c>
      <c r="D104" s="106"/>
      <c r="E104" s="119">
        <f>SUMIF(ARCHIVE!$I$2:$I$993,'Analyse depense'!C104,ARCHIVE!$K$2:$K$993)</f>
        <v>0</v>
      </c>
      <c r="F104" s="108">
        <f>SUMIFS(ARCHIVE!$K$2:$K$993,ARCHIVE!$I$2:$I$993,'Analyse depense'!C104,ARCHIVE!$L$2:$L$993,'Analyse depense'!$F$2)</f>
        <v>0</v>
      </c>
      <c r="G104" s="108">
        <f>SUMIFS(ARCHIVE!$K$2:$K$993,ARCHIVE!$I$2:$I$993,'Analyse depense'!C104,ARCHIVE!$L$2:$L$993,'Analyse depense'!$G$2)</f>
        <v>0</v>
      </c>
      <c r="H104" s="108">
        <f>SUMIFS(ARCHIVE!$K$2:$K$993,ARCHIVE!$I$2:$I$993,'Analyse depense'!C104,ARCHIVE!$L$2:$L$993,'Analyse depense'!$H$2)</f>
        <v>0</v>
      </c>
      <c r="I104" s="108">
        <f>SUMIFS(ARCHIVE!$K$2:$K$993,ARCHIVE!$I$2:$I$993,'Analyse depense'!C104,ARCHIVE!$L$2:$L$993,'Analyse depense'!$I$2)</f>
        <v>0</v>
      </c>
      <c r="J104" s="108">
        <f>SUMIFS(ARCHIVE!$K$2:$K$993,ARCHIVE!$I$2:$I$993,'Analyse depense'!C104,ARCHIVE!$L$2:$L$993,'Analyse depense'!$J$2)</f>
        <v>0</v>
      </c>
      <c r="K104" s="108">
        <f>SUMIFS(ARCHIVE!$K$2:$K$993,ARCHIVE!$I$2:$I$993,'Analyse depense'!C104,ARCHIVE!$L$2:$L$993,'Analyse depense'!$K$2)</f>
        <v>0</v>
      </c>
      <c r="L104" s="108">
        <f>SUMIFS(ARCHIVE!$K$2:$K$993,ARCHIVE!$I$2:$I$993,'Analyse depense'!C104,ARCHIVE!$L$2:$L$993,'Analyse depense'!$L$2)</f>
        <v>0</v>
      </c>
      <c r="M104" s="108">
        <f>SUMIFS(ARCHIVE!$K$2:$K$993,ARCHIVE!$I$2:$I$993,'Analyse depense'!C104,ARCHIVE!$L$2:$L$993,'Analyse depense'!$M$2)</f>
        <v>0</v>
      </c>
      <c r="N104" s="108">
        <f>SUMIFS(ARCHIVE!$K$2:$K$993,ARCHIVE!$I$2:$I$993,'Analyse depense'!C104,ARCHIVE!$L$2:$L$993,'Analyse depense'!$N$2)</f>
        <v>0</v>
      </c>
      <c r="O104" s="108">
        <f>SUMIFS(ARCHIVE!$K$2:$K$993,ARCHIVE!$I$2:$I$993,'Analyse depense'!C104,ARCHIVE!$L$2:$L$993,'Analyse depense'!$O$2)</f>
        <v>0</v>
      </c>
      <c r="P104" s="108">
        <f>SUMIFS(ARCHIVE!$K$2:$K$993,ARCHIVE!$I$2:$I$993,'Analyse depense'!C104,ARCHIVE!$L$2:$L$993,'Analyse depense'!$P$2)</f>
        <v>0</v>
      </c>
      <c r="Q104" s="108">
        <f>SUMIFS(ARCHIVE!$K$2:$K$993,ARCHIVE!$I$2:$I$993,'Analyse depense'!C104,ARCHIVE!$L$2:$L$993,'Analyse depense'!$Q$2)</f>
        <v>0</v>
      </c>
    </row>
    <row r="105" spans="2:17">
      <c r="B105" s="98"/>
      <c r="C105" s="98" t="str">
        <v>PRD1-SER27 - TRONCONNEUSE A METAUX</v>
      </c>
      <c r="D105" s="106"/>
      <c r="E105" s="119">
        <f>SUMIF(ARCHIVE!$I$2:$I$993,'Analyse depense'!C105,ARCHIVE!$K$2:$K$993)</f>
        <v>0</v>
      </c>
      <c r="F105" s="108">
        <f>SUMIFS(ARCHIVE!$K$2:$K$993,ARCHIVE!$I$2:$I$993,'Analyse depense'!C105,ARCHIVE!$L$2:$L$993,'Analyse depense'!$F$2)</f>
        <v>0</v>
      </c>
      <c r="G105" s="108">
        <f>SUMIFS(ARCHIVE!$K$2:$K$993,ARCHIVE!$I$2:$I$993,'Analyse depense'!C105,ARCHIVE!$L$2:$L$993,'Analyse depense'!$G$2)</f>
        <v>0</v>
      </c>
      <c r="H105" s="108">
        <f>SUMIFS(ARCHIVE!$K$2:$K$993,ARCHIVE!$I$2:$I$993,'Analyse depense'!C105,ARCHIVE!$L$2:$L$993,'Analyse depense'!$H$2)</f>
        <v>0</v>
      </c>
      <c r="I105" s="108">
        <f>SUMIFS(ARCHIVE!$K$2:$K$993,ARCHIVE!$I$2:$I$993,'Analyse depense'!C105,ARCHIVE!$L$2:$L$993,'Analyse depense'!$I$2)</f>
        <v>0</v>
      </c>
      <c r="J105" s="108">
        <f>SUMIFS(ARCHIVE!$K$2:$K$993,ARCHIVE!$I$2:$I$993,'Analyse depense'!C105,ARCHIVE!$L$2:$L$993,'Analyse depense'!$J$2)</f>
        <v>0</v>
      </c>
      <c r="K105" s="108">
        <f>SUMIFS(ARCHIVE!$K$2:$K$993,ARCHIVE!$I$2:$I$993,'Analyse depense'!C105,ARCHIVE!$L$2:$L$993,'Analyse depense'!$K$2)</f>
        <v>0</v>
      </c>
      <c r="L105" s="108">
        <f>SUMIFS(ARCHIVE!$K$2:$K$993,ARCHIVE!$I$2:$I$993,'Analyse depense'!C105,ARCHIVE!$L$2:$L$993,'Analyse depense'!$L$2)</f>
        <v>0</v>
      </c>
      <c r="M105" s="108">
        <f>SUMIFS(ARCHIVE!$K$2:$K$993,ARCHIVE!$I$2:$I$993,'Analyse depense'!C105,ARCHIVE!$L$2:$L$993,'Analyse depense'!$M$2)</f>
        <v>0</v>
      </c>
      <c r="N105" s="108">
        <f>SUMIFS(ARCHIVE!$K$2:$K$993,ARCHIVE!$I$2:$I$993,'Analyse depense'!C105,ARCHIVE!$L$2:$L$993,'Analyse depense'!$N$2)</f>
        <v>0</v>
      </c>
      <c r="O105" s="108">
        <f>SUMIFS(ARCHIVE!$K$2:$K$993,ARCHIVE!$I$2:$I$993,'Analyse depense'!C105,ARCHIVE!$L$2:$L$993,'Analyse depense'!$O$2)</f>
        <v>0</v>
      </c>
      <c r="P105" s="108">
        <f>SUMIFS(ARCHIVE!$K$2:$K$993,ARCHIVE!$I$2:$I$993,'Analyse depense'!C105,ARCHIVE!$L$2:$L$993,'Analyse depense'!$P$2)</f>
        <v>0</v>
      </c>
      <c r="Q105" s="108">
        <f>SUMIFS(ARCHIVE!$K$2:$K$993,ARCHIVE!$I$2:$I$993,'Analyse depense'!C105,ARCHIVE!$L$2:$L$993,'Analyse depense'!$Q$2)</f>
        <v>0</v>
      </c>
    </row>
    <row r="106" spans="2:17">
      <c r="B106" s="98"/>
      <c r="C106" s="98" t="str">
        <v>PRD1-SER30 - POSTE A SOUDER</v>
      </c>
      <c r="D106" s="106"/>
      <c r="E106" s="119">
        <f>SUMIF(ARCHIVE!$I$2:$I$993,'Analyse depense'!C106,ARCHIVE!$K$2:$K$993)</f>
        <v>0</v>
      </c>
      <c r="F106" s="108">
        <f>SUMIFS(ARCHIVE!$K$2:$K$993,ARCHIVE!$I$2:$I$993,'Analyse depense'!C106,ARCHIVE!$L$2:$L$993,'Analyse depense'!$F$2)</f>
        <v>0</v>
      </c>
      <c r="G106" s="108">
        <f>SUMIFS(ARCHIVE!$K$2:$K$993,ARCHIVE!$I$2:$I$993,'Analyse depense'!C106,ARCHIVE!$L$2:$L$993,'Analyse depense'!$G$2)</f>
        <v>0</v>
      </c>
      <c r="H106" s="108">
        <f>SUMIFS(ARCHIVE!$K$2:$K$993,ARCHIVE!$I$2:$I$993,'Analyse depense'!C106,ARCHIVE!$L$2:$L$993,'Analyse depense'!$H$2)</f>
        <v>0</v>
      </c>
      <c r="I106" s="108">
        <f>SUMIFS(ARCHIVE!$K$2:$K$993,ARCHIVE!$I$2:$I$993,'Analyse depense'!C106,ARCHIVE!$L$2:$L$993,'Analyse depense'!$I$2)</f>
        <v>0</v>
      </c>
      <c r="J106" s="108">
        <f>SUMIFS(ARCHIVE!$K$2:$K$993,ARCHIVE!$I$2:$I$993,'Analyse depense'!C106,ARCHIVE!$L$2:$L$993,'Analyse depense'!$J$2)</f>
        <v>0</v>
      </c>
      <c r="K106" s="108">
        <f>SUMIFS(ARCHIVE!$K$2:$K$993,ARCHIVE!$I$2:$I$993,'Analyse depense'!C106,ARCHIVE!$L$2:$L$993,'Analyse depense'!$K$2)</f>
        <v>0</v>
      </c>
      <c r="L106" s="108">
        <f>SUMIFS(ARCHIVE!$K$2:$K$993,ARCHIVE!$I$2:$I$993,'Analyse depense'!C106,ARCHIVE!$L$2:$L$993,'Analyse depense'!$L$2)</f>
        <v>0</v>
      </c>
      <c r="M106" s="108">
        <f>SUMIFS(ARCHIVE!$K$2:$K$993,ARCHIVE!$I$2:$I$993,'Analyse depense'!C106,ARCHIVE!$L$2:$L$993,'Analyse depense'!$M$2)</f>
        <v>0</v>
      </c>
      <c r="N106" s="108">
        <f>SUMIFS(ARCHIVE!$K$2:$K$993,ARCHIVE!$I$2:$I$993,'Analyse depense'!C106,ARCHIVE!$L$2:$L$993,'Analyse depense'!$N$2)</f>
        <v>0</v>
      </c>
      <c r="O106" s="108">
        <f>SUMIFS(ARCHIVE!$K$2:$K$993,ARCHIVE!$I$2:$I$993,'Analyse depense'!C106,ARCHIVE!$L$2:$L$993,'Analyse depense'!$O$2)</f>
        <v>0</v>
      </c>
      <c r="P106" s="108">
        <f>SUMIFS(ARCHIVE!$K$2:$K$993,ARCHIVE!$I$2:$I$993,'Analyse depense'!C106,ARCHIVE!$L$2:$L$993,'Analyse depense'!$P$2)</f>
        <v>0</v>
      </c>
      <c r="Q106" s="108">
        <f>SUMIFS(ARCHIVE!$K$2:$K$993,ARCHIVE!$I$2:$I$993,'Analyse depense'!C106,ARCHIVE!$L$2:$L$993,'Analyse depense'!$Q$2)</f>
        <v>0</v>
      </c>
    </row>
    <row r="107" spans="2:17">
      <c r="B107" s="98"/>
      <c r="C107" s="98" t="str">
        <v>PRD1-SER31 - PERCEUSE ROBO30</v>
      </c>
      <c r="D107" s="106"/>
      <c r="E107" s="119">
        <f>SUMIF(ARCHIVE!$I$2:$I$993,'Analyse depense'!C107,ARCHIVE!$K$2:$K$993)</f>
        <v>0</v>
      </c>
      <c r="F107" s="108">
        <f>SUMIFS(ARCHIVE!$K$2:$K$993,ARCHIVE!$I$2:$I$993,'Analyse depense'!C107,ARCHIVE!$L$2:$L$993,'Analyse depense'!$F$2)</f>
        <v>0</v>
      </c>
      <c r="G107" s="108">
        <f>SUMIFS(ARCHIVE!$K$2:$K$993,ARCHIVE!$I$2:$I$993,'Analyse depense'!C107,ARCHIVE!$L$2:$L$993,'Analyse depense'!$G$2)</f>
        <v>0</v>
      </c>
      <c r="H107" s="108">
        <f>SUMIFS(ARCHIVE!$K$2:$K$993,ARCHIVE!$I$2:$I$993,'Analyse depense'!C107,ARCHIVE!$L$2:$L$993,'Analyse depense'!$H$2)</f>
        <v>0</v>
      </c>
      <c r="I107" s="108">
        <f>SUMIFS(ARCHIVE!$K$2:$K$993,ARCHIVE!$I$2:$I$993,'Analyse depense'!C107,ARCHIVE!$L$2:$L$993,'Analyse depense'!$I$2)</f>
        <v>0</v>
      </c>
      <c r="J107" s="108">
        <f>SUMIFS(ARCHIVE!$K$2:$K$993,ARCHIVE!$I$2:$I$993,'Analyse depense'!C107,ARCHIVE!$L$2:$L$993,'Analyse depense'!$J$2)</f>
        <v>0</v>
      </c>
      <c r="K107" s="108">
        <f>SUMIFS(ARCHIVE!$K$2:$K$993,ARCHIVE!$I$2:$I$993,'Analyse depense'!C107,ARCHIVE!$L$2:$L$993,'Analyse depense'!$K$2)</f>
        <v>0</v>
      </c>
      <c r="L107" s="108">
        <f>SUMIFS(ARCHIVE!$K$2:$K$993,ARCHIVE!$I$2:$I$993,'Analyse depense'!C107,ARCHIVE!$L$2:$L$993,'Analyse depense'!$L$2)</f>
        <v>0</v>
      </c>
      <c r="M107" s="108">
        <f>SUMIFS(ARCHIVE!$K$2:$K$993,ARCHIVE!$I$2:$I$993,'Analyse depense'!C107,ARCHIVE!$L$2:$L$993,'Analyse depense'!$M$2)</f>
        <v>0</v>
      </c>
      <c r="N107" s="108">
        <f>SUMIFS(ARCHIVE!$K$2:$K$993,ARCHIVE!$I$2:$I$993,'Analyse depense'!C107,ARCHIVE!$L$2:$L$993,'Analyse depense'!$N$2)</f>
        <v>0</v>
      </c>
      <c r="O107" s="108">
        <f>SUMIFS(ARCHIVE!$K$2:$K$993,ARCHIVE!$I$2:$I$993,'Analyse depense'!C107,ARCHIVE!$L$2:$L$993,'Analyse depense'!$O$2)</f>
        <v>0</v>
      </c>
      <c r="P107" s="108">
        <f>SUMIFS(ARCHIVE!$K$2:$K$993,ARCHIVE!$I$2:$I$993,'Analyse depense'!C107,ARCHIVE!$L$2:$L$993,'Analyse depense'!$P$2)</f>
        <v>0</v>
      </c>
      <c r="Q107" s="108">
        <f>SUMIFS(ARCHIVE!$K$2:$K$993,ARCHIVE!$I$2:$I$993,'Analyse depense'!C107,ARCHIVE!$L$2:$L$993,'Analyse depense'!$Q$2)</f>
        <v>0</v>
      </c>
    </row>
    <row r="108" spans="2:17">
      <c r="B108" s="98"/>
      <c r="C108" s="98" t="str">
        <v>PRD1-SER32 - FRAISEUSE</v>
      </c>
      <c r="D108" s="106"/>
      <c r="E108" s="119">
        <f>SUMIF(ARCHIVE!$I$2:$I$993,'Analyse depense'!C108,ARCHIVE!$K$2:$K$993)</f>
        <v>0</v>
      </c>
      <c r="F108" s="108">
        <f>SUMIFS(ARCHIVE!$K$2:$K$993,ARCHIVE!$I$2:$I$993,'Analyse depense'!C108,ARCHIVE!$L$2:$L$993,'Analyse depense'!$F$2)</f>
        <v>0</v>
      </c>
      <c r="G108" s="108">
        <f>SUMIFS(ARCHIVE!$K$2:$K$993,ARCHIVE!$I$2:$I$993,'Analyse depense'!C108,ARCHIVE!$L$2:$L$993,'Analyse depense'!$G$2)</f>
        <v>0</v>
      </c>
      <c r="H108" s="108">
        <f>SUMIFS(ARCHIVE!$K$2:$K$993,ARCHIVE!$I$2:$I$993,'Analyse depense'!C108,ARCHIVE!$L$2:$L$993,'Analyse depense'!$H$2)</f>
        <v>0</v>
      </c>
      <c r="I108" s="108">
        <f>SUMIFS(ARCHIVE!$K$2:$K$993,ARCHIVE!$I$2:$I$993,'Analyse depense'!C108,ARCHIVE!$L$2:$L$993,'Analyse depense'!$I$2)</f>
        <v>0</v>
      </c>
      <c r="J108" s="108">
        <f>SUMIFS(ARCHIVE!$K$2:$K$993,ARCHIVE!$I$2:$I$993,'Analyse depense'!C108,ARCHIVE!$L$2:$L$993,'Analyse depense'!$J$2)</f>
        <v>0</v>
      </c>
      <c r="K108" s="108">
        <f>SUMIFS(ARCHIVE!$K$2:$K$993,ARCHIVE!$I$2:$I$993,'Analyse depense'!C108,ARCHIVE!$L$2:$L$993,'Analyse depense'!$K$2)</f>
        <v>0</v>
      </c>
      <c r="L108" s="108">
        <f>SUMIFS(ARCHIVE!$K$2:$K$993,ARCHIVE!$I$2:$I$993,'Analyse depense'!C108,ARCHIVE!$L$2:$L$993,'Analyse depense'!$L$2)</f>
        <v>0</v>
      </c>
      <c r="M108" s="108">
        <f>SUMIFS(ARCHIVE!$K$2:$K$993,ARCHIVE!$I$2:$I$993,'Analyse depense'!C108,ARCHIVE!$L$2:$L$993,'Analyse depense'!$M$2)</f>
        <v>0</v>
      </c>
      <c r="N108" s="108">
        <f>SUMIFS(ARCHIVE!$K$2:$K$993,ARCHIVE!$I$2:$I$993,'Analyse depense'!C108,ARCHIVE!$L$2:$L$993,'Analyse depense'!$N$2)</f>
        <v>0</v>
      </c>
      <c r="O108" s="108">
        <f>SUMIFS(ARCHIVE!$K$2:$K$993,ARCHIVE!$I$2:$I$993,'Analyse depense'!C108,ARCHIVE!$L$2:$L$993,'Analyse depense'!$O$2)</f>
        <v>0</v>
      </c>
      <c r="P108" s="108">
        <f>SUMIFS(ARCHIVE!$K$2:$K$993,ARCHIVE!$I$2:$I$993,'Analyse depense'!C108,ARCHIVE!$L$2:$L$993,'Analyse depense'!$P$2)</f>
        <v>0</v>
      </c>
      <c r="Q108" s="108">
        <f>SUMIFS(ARCHIVE!$K$2:$K$993,ARCHIVE!$I$2:$I$993,'Analyse depense'!C108,ARCHIVE!$L$2:$L$993,'Analyse depense'!$Q$2)</f>
        <v>0</v>
      </c>
    </row>
    <row r="109" spans="2:17">
      <c r="B109" s="98"/>
      <c r="C109" s="98" t="str">
        <v>PRD1-SER33 - GUILLOTINE YSD</v>
      </c>
      <c r="D109" s="106"/>
      <c r="E109" s="119">
        <f>SUMIF(ARCHIVE!$I$2:$I$993,'Analyse depense'!C109,ARCHIVE!$K$2:$K$993)</f>
        <v>0</v>
      </c>
      <c r="F109" s="108">
        <f>SUMIFS(ARCHIVE!$K$2:$K$993,ARCHIVE!$I$2:$I$993,'Analyse depense'!C109,ARCHIVE!$L$2:$L$993,'Analyse depense'!$F$2)</f>
        <v>0</v>
      </c>
      <c r="G109" s="108">
        <f>SUMIFS(ARCHIVE!$K$2:$K$993,ARCHIVE!$I$2:$I$993,'Analyse depense'!C109,ARCHIVE!$L$2:$L$993,'Analyse depense'!$G$2)</f>
        <v>0</v>
      </c>
      <c r="H109" s="108">
        <f>SUMIFS(ARCHIVE!$K$2:$K$993,ARCHIVE!$I$2:$I$993,'Analyse depense'!C109,ARCHIVE!$L$2:$L$993,'Analyse depense'!$H$2)</f>
        <v>0</v>
      </c>
      <c r="I109" s="108">
        <f>SUMIFS(ARCHIVE!$K$2:$K$993,ARCHIVE!$I$2:$I$993,'Analyse depense'!C109,ARCHIVE!$L$2:$L$993,'Analyse depense'!$I$2)</f>
        <v>0</v>
      </c>
      <c r="J109" s="108">
        <f>SUMIFS(ARCHIVE!$K$2:$K$993,ARCHIVE!$I$2:$I$993,'Analyse depense'!C109,ARCHIVE!$L$2:$L$993,'Analyse depense'!$J$2)</f>
        <v>0</v>
      </c>
      <c r="K109" s="108">
        <f>SUMIFS(ARCHIVE!$K$2:$K$993,ARCHIVE!$I$2:$I$993,'Analyse depense'!C109,ARCHIVE!$L$2:$L$993,'Analyse depense'!$K$2)</f>
        <v>0</v>
      </c>
      <c r="L109" s="108">
        <f>SUMIFS(ARCHIVE!$K$2:$K$993,ARCHIVE!$I$2:$I$993,'Analyse depense'!C109,ARCHIVE!$L$2:$L$993,'Analyse depense'!$L$2)</f>
        <v>0</v>
      </c>
      <c r="M109" s="108">
        <f>SUMIFS(ARCHIVE!$K$2:$K$993,ARCHIVE!$I$2:$I$993,'Analyse depense'!C109,ARCHIVE!$L$2:$L$993,'Analyse depense'!$M$2)</f>
        <v>0</v>
      </c>
      <c r="N109" s="108">
        <f>SUMIFS(ARCHIVE!$K$2:$K$993,ARCHIVE!$I$2:$I$993,'Analyse depense'!C109,ARCHIVE!$L$2:$L$993,'Analyse depense'!$N$2)</f>
        <v>0</v>
      </c>
      <c r="O109" s="108">
        <f>SUMIFS(ARCHIVE!$K$2:$K$993,ARCHIVE!$I$2:$I$993,'Analyse depense'!C109,ARCHIVE!$L$2:$L$993,'Analyse depense'!$O$2)</f>
        <v>0</v>
      </c>
      <c r="P109" s="108">
        <f>SUMIFS(ARCHIVE!$K$2:$K$993,ARCHIVE!$I$2:$I$993,'Analyse depense'!C109,ARCHIVE!$L$2:$L$993,'Analyse depense'!$P$2)</f>
        <v>0</v>
      </c>
      <c r="Q109" s="108">
        <f>SUMIFS(ARCHIVE!$K$2:$K$993,ARCHIVE!$I$2:$I$993,'Analyse depense'!C109,ARCHIVE!$L$2:$L$993,'Analyse depense'!$Q$2)</f>
        <v>0</v>
      </c>
    </row>
    <row r="110" spans="2:17">
      <c r="B110" s="98"/>
      <c r="C110" s="98" t="str">
        <v>PRD1-SER34 - TOURET A EBAVURER LES TUBES</v>
      </c>
      <c r="D110" s="106"/>
      <c r="E110" s="119">
        <f>SUMIF(ARCHIVE!$I$2:$I$993,'Analyse depense'!C110,ARCHIVE!$K$2:$K$993)</f>
        <v>0</v>
      </c>
      <c r="F110" s="108">
        <f>SUMIFS(ARCHIVE!$K$2:$K$993,ARCHIVE!$I$2:$I$993,'Analyse depense'!C110,ARCHIVE!$L$2:$L$993,'Analyse depense'!$F$2)</f>
        <v>0</v>
      </c>
      <c r="G110" s="108">
        <f>SUMIFS(ARCHIVE!$K$2:$K$993,ARCHIVE!$I$2:$I$993,'Analyse depense'!C110,ARCHIVE!$L$2:$L$993,'Analyse depense'!$G$2)</f>
        <v>0</v>
      </c>
      <c r="H110" s="108">
        <f>SUMIFS(ARCHIVE!$K$2:$K$993,ARCHIVE!$I$2:$I$993,'Analyse depense'!C110,ARCHIVE!$L$2:$L$993,'Analyse depense'!$H$2)</f>
        <v>0</v>
      </c>
      <c r="I110" s="108">
        <f>SUMIFS(ARCHIVE!$K$2:$K$993,ARCHIVE!$I$2:$I$993,'Analyse depense'!C110,ARCHIVE!$L$2:$L$993,'Analyse depense'!$I$2)</f>
        <v>0</v>
      </c>
      <c r="J110" s="108">
        <f>SUMIFS(ARCHIVE!$K$2:$K$993,ARCHIVE!$I$2:$I$993,'Analyse depense'!C110,ARCHIVE!$L$2:$L$993,'Analyse depense'!$J$2)</f>
        <v>0</v>
      </c>
      <c r="K110" s="108">
        <f>SUMIFS(ARCHIVE!$K$2:$K$993,ARCHIVE!$I$2:$I$993,'Analyse depense'!C110,ARCHIVE!$L$2:$L$993,'Analyse depense'!$K$2)</f>
        <v>0</v>
      </c>
      <c r="L110" s="108">
        <f>SUMIFS(ARCHIVE!$K$2:$K$993,ARCHIVE!$I$2:$I$993,'Analyse depense'!C110,ARCHIVE!$L$2:$L$993,'Analyse depense'!$L$2)</f>
        <v>0</v>
      </c>
      <c r="M110" s="108">
        <f>SUMIFS(ARCHIVE!$K$2:$K$993,ARCHIVE!$I$2:$I$993,'Analyse depense'!C110,ARCHIVE!$L$2:$L$993,'Analyse depense'!$M$2)</f>
        <v>0</v>
      </c>
      <c r="N110" s="108">
        <f>SUMIFS(ARCHIVE!$K$2:$K$993,ARCHIVE!$I$2:$I$993,'Analyse depense'!C110,ARCHIVE!$L$2:$L$993,'Analyse depense'!$N$2)</f>
        <v>0</v>
      </c>
      <c r="O110" s="108">
        <f>SUMIFS(ARCHIVE!$K$2:$K$993,ARCHIVE!$I$2:$I$993,'Analyse depense'!C110,ARCHIVE!$L$2:$L$993,'Analyse depense'!$O$2)</f>
        <v>0</v>
      </c>
      <c r="P110" s="108">
        <f>SUMIFS(ARCHIVE!$K$2:$K$993,ARCHIVE!$I$2:$I$993,'Analyse depense'!C110,ARCHIVE!$L$2:$L$993,'Analyse depense'!$P$2)</f>
        <v>0</v>
      </c>
      <c r="Q110" s="108">
        <f>SUMIFS(ARCHIVE!$K$2:$K$993,ARCHIVE!$I$2:$I$993,'Analyse depense'!C110,ARCHIVE!$L$2:$L$993,'Analyse depense'!$Q$2)</f>
        <v>0</v>
      </c>
    </row>
    <row r="111" spans="2:17">
      <c r="B111" s="98"/>
      <c r="C111" s="98" t="str">
        <v>PRD1-SER-ASP01 - ASPIRATION PLYMOVENT</v>
      </c>
      <c r="D111" s="106"/>
      <c r="E111" s="119">
        <f>SUMIF(ARCHIVE!$I$2:$I$993,'Analyse depense'!C111,ARCHIVE!$K$2:$K$993)</f>
        <v>0</v>
      </c>
      <c r="F111" s="108">
        <f>SUMIFS(ARCHIVE!$K$2:$K$993,ARCHIVE!$I$2:$I$993,'Analyse depense'!C111,ARCHIVE!$L$2:$L$993,'Analyse depense'!$F$2)</f>
        <v>0</v>
      </c>
      <c r="G111" s="108">
        <f>SUMIFS(ARCHIVE!$K$2:$K$993,ARCHIVE!$I$2:$I$993,'Analyse depense'!C111,ARCHIVE!$L$2:$L$993,'Analyse depense'!$G$2)</f>
        <v>0</v>
      </c>
      <c r="H111" s="108">
        <f>SUMIFS(ARCHIVE!$K$2:$K$993,ARCHIVE!$I$2:$I$993,'Analyse depense'!C111,ARCHIVE!$L$2:$L$993,'Analyse depense'!$H$2)</f>
        <v>0</v>
      </c>
      <c r="I111" s="108">
        <f>SUMIFS(ARCHIVE!$K$2:$K$993,ARCHIVE!$I$2:$I$993,'Analyse depense'!C111,ARCHIVE!$L$2:$L$993,'Analyse depense'!$I$2)</f>
        <v>0</v>
      </c>
      <c r="J111" s="108">
        <f>SUMIFS(ARCHIVE!$K$2:$K$993,ARCHIVE!$I$2:$I$993,'Analyse depense'!C111,ARCHIVE!$L$2:$L$993,'Analyse depense'!$J$2)</f>
        <v>0</v>
      </c>
      <c r="K111" s="108">
        <f>SUMIFS(ARCHIVE!$K$2:$K$993,ARCHIVE!$I$2:$I$993,'Analyse depense'!C111,ARCHIVE!$L$2:$L$993,'Analyse depense'!$K$2)</f>
        <v>0</v>
      </c>
      <c r="L111" s="108">
        <f>SUMIFS(ARCHIVE!$K$2:$K$993,ARCHIVE!$I$2:$I$993,'Analyse depense'!C111,ARCHIVE!$L$2:$L$993,'Analyse depense'!$L$2)</f>
        <v>0</v>
      </c>
      <c r="M111" s="108">
        <f>SUMIFS(ARCHIVE!$K$2:$K$993,ARCHIVE!$I$2:$I$993,'Analyse depense'!C111,ARCHIVE!$L$2:$L$993,'Analyse depense'!$M$2)</f>
        <v>0</v>
      </c>
      <c r="N111" s="108">
        <f>SUMIFS(ARCHIVE!$K$2:$K$993,ARCHIVE!$I$2:$I$993,'Analyse depense'!C111,ARCHIVE!$L$2:$L$993,'Analyse depense'!$N$2)</f>
        <v>0</v>
      </c>
      <c r="O111" s="108">
        <f>SUMIFS(ARCHIVE!$K$2:$K$993,ARCHIVE!$I$2:$I$993,'Analyse depense'!C111,ARCHIVE!$L$2:$L$993,'Analyse depense'!$O$2)</f>
        <v>0</v>
      </c>
      <c r="P111" s="108">
        <f>SUMIFS(ARCHIVE!$K$2:$K$993,ARCHIVE!$I$2:$I$993,'Analyse depense'!C111,ARCHIVE!$L$2:$L$993,'Analyse depense'!$P$2)</f>
        <v>0</v>
      </c>
      <c r="Q111" s="108">
        <f>SUMIFS(ARCHIVE!$K$2:$K$993,ARCHIVE!$I$2:$I$993,'Analyse depense'!C111,ARCHIVE!$L$2:$L$993,'Analyse depense'!$Q$2)</f>
        <v>0</v>
      </c>
    </row>
    <row r="112" spans="2:17">
      <c r="B112" s="98"/>
      <c r="C112" s="98" t="str">
        <v>PRD1-SER-PSTGAZ1 - POSTE CHALUMEAU OXIACETYLENIQUE</v>
      </c>
      <c r="D112" s="106"/>
      <c r="E112" s="119">
        <f>SUMIF(ARCHIVE!$I$2:$I$993,'Analyse depense'!C112,ARCHIVE!$K$2:$K$993)</f>
        <v>0</v>
      </c>
      <c r="F112" s="108">
        <f>SUMIFS(ARCHIVE!$K$2:$K$993,ARCHIVE!$I$2:$I$993,'Analyse depense'!C112,ARCHIVE!$L$2:$L$993,'Analyse depense'!$F$2)</f>
        <v>0</v>
      </c>
      <c r="G112" s="108">
        <f>SUMIFS(ARCHIVE!$K$2:$K$993,ARCHIVE!$I$2:$I$993,'Analyse depense'!C112,ARCHIVE!$L$2:$L$993,'Analyse depense'!$G$2)</f>
        <v>0</v>
      </c>
      <c r="H112" s="108">
        <f>SUMIFS(ARCHIVE!$K$2:$K$993,ARCHIVE!$I$2:$I$993,'Analyse depense'!C112,ARCHIVE!$L$2:$L$993,'Analyse depense'!$H$2)</f>
        <v>0</v>
      </c>
      <c r="I112" s="108">
        <f>SUMIFS(ARCHIVE!$K$2:$K$993,ARCHIVE!$I$2:$I$993,'Analyse depense'!C112,ARCHIVE!$L$2:$L$993,'Analyse depense'!$I$2)</f>
        <v>0</v>
      </c>
      <c r="J112" s="108">
        <f>SUMIFS(ARCHIVE!$K$2:$K$993,ARCHIVE!$I$2:$I$993,'Analyse depense'!C112,ARCHIVE!$L$2:$L$993,'Analyse depense'!$J$2)</f>
        <v>0</v>
      </c>
      <c r="K112" s="108">
        <f>SUMIFS(ARCHIVE!$K$2:$K$993,ARCHIVE!$I$2:$I$993,'Analyse depense'!C112,ARCHIVE!$L$2:$L$993,'Analyse depense'!$K$2)</f>
        <v>0</v>
      </c>
      <c r="L112" s="108">
        <f>SUMIFS(ARCHIVE!$K$2:$K$993,ARCHIVE!$I$2:$I$993,'Analyse depense'!C112,ARCHIVE!$L$2:$L$993,'Analyse depense'!$L$2)</f>
        <v>0</v>
      </c>
      <c r="M112" s="108">
        <f>SUMIFS(ARCHIVE!$K$2:$K$993,ARCHIVE!$I$2:$I$993,'Analyse depense'!C112,ARCHIVE!$L$2:$L$993,'Analyse depense'!$M$2)</f>
        <v>0</v>
      </c>
      <c r="N112" s="108">
        <f>SUMIFS(ARCHIVE!$K$2:$K$993,ARCHIVE!$I$2:$I$993,'Analyse depense'!C112,ARCHIVE!$L$2:$L$993,'Analyse depense'!$N$2)</f>
        <v>0</v>
      </c>
      <c r="O112" s="108">
        <f>SUMIFS(ARCHIVE!$K$2:$K$993,ARCHIVE!$I$2:$I$993,'Analyse depense'!C112,ARCHIVE!$L$2:$L$993,'Analyse depense'!$O$2)</f>
        <v>0</v>
      </c>
      <c r="P112" s="108">
        <f>SUMIFS(ARCHIVE!$K$2:$K$993,ARCHIVE!$I$2:$I$993,'Analyse depense'!C112,ARCHIVE!$L$2:$L$993,'Analyse depense'!$P$2)</f>
        <v>0</v>
      </c>
      <c r="Q112" s="108">
        <f>SUMIFS(ARCHIVE!$K$2:$K$993,ARCHIVE!$I$2:$I$993,'Analyse depense'!C112,ARCHIVE!$L$2:$L$993,'Analyse depense'!$Q$2)</f>
        <v>0</v>
      </c>
    </row>
    <row r="113" spans="2:17">
      <c r="B113" s="98"/>
      <c r="C113" s="98" t="str">
        <v>PRD1-SP - ATELIER SPECIAUX</v>
      </c>
      <c r="D113" s="106"/>
      <c r="E113" s="119">
        <f>SUMIF(ARCHIVE!$I$2:$I$993,'Analyse depense'!C113,ARCHIVE!$K$2:$K$993)</f>
        <v>0</v>
      </c>
      <c r="F113" s="108">
        <f>SUMIFS(ARCHIVE!$K$2:$K$993,ARCHIVE!$I$2:$I$993,'Analyse depense'!C113,ARCHIVE!$L$2:$L$993,'Analyse depense'!$F$2)</f>
        <v>0</v>
      </c>
      <c r="G113" s="108">
        <f>SUMIFS(ARCHIVE!$K$2:$K$993,ARCHIVE!$I$2:$I$993,'Analyse depense'!C113,ARCHIVE!$L$2:$L$993,'Analyse depense'!$G$2)</f>
        <v>0</v>
      </c>
      <c r="H113" s="108">
        <f>SUMIFS(ARCHIVE!$K$2:$K$993,ARCHIVE!$I$2:$I$993,'Analyse depense'!C113,ARCHIVE!$L$2:$L$993,'Analyse depense'!$H$2)</f>
        <v>0</v>
      </c>
      <c r="I113" s="108">
        <f>SUMIFS(ARCHIVE!$K$2:$K$993,ARCHIVE!$I$2:$I$993,'Analyse depense'!C113,ARCHIVE!$L$2:$L$993,'Analyse depense'!$I$2)</f>
        <v>0</v>
      </c>
      <c r="J113" s="108">
        <f>SUMIFS(ARCHIVE!$K$2:$K$993,ARCHIVE!$I$2:$I$993,'Analyse depense'!C113,ARCHIVE!$L$2:$L$993,'Analyse depense'!$J$2)</f>
        <v>0</v>
      </c>
      <c r="K113" s="108">
        <f>SUMIFS(ARCHIVE!$K$2:$K$993,ARCHIVE!$I$2:$I$993,'Analyse depense'!C113,ARCHIVE!$L$2:$L$993,'Analyse depense'!$K$2)</f>
        <v>0</v>
      </c>
      <c r="L113" s="108">
        <f>SUMIFS(ARCHIVE!$K$2:$K$993,ARCHIVE!$I$2:$I$993,'Analyse depense'!C113,ARCHIVE!$L$2:$L$993,'Analyse depense'!$L$2)</f>
        <v>0</v>
      </c>
      <c r="M113" s="108">
        <f>SUMIFS(ARCHIVE!$K$2:$K$993,ARCHIVE!$I$2:$I$993,'Analyse depense'!C113,ARCHIVE!$L$2:$L$993,'Analyse depense'!$M$2)</f>
        <v>0</v>
      </c>
      <c r="N113" s="108">
        <f>SUMIFS(ARCHIVE!$K$2:$K$993,ARCHIVE!$I$2:$I$993,'Analyse depense'!C113,ARCHIVE!$L$2:$L$993,'Analyse depense'!$N$2)</f>
        <v>0</v>
      </c>
      <c r="O113" s="108">
        <f>SUMIFS(ARCHIVE!$K$2:$K$993,ARCHIVE!$I$2:$I$993,'Analyse depense'!C113,ARCHIVE!$L$2:$L$993,'Analyse depense'!$O$2)</f>
        <v>0</v>
      </c>
      <c r="P113" s="108">
        <f>SUMIFS(ARCHIVE!$K$2:$K$993,ARCHIVE!$I$2:$I$993,'Analyse depense'!C113,ARCHIVE!$L$2:$L$993,'Analyse depense'!$P$2)</f>
        <v>0</v>
      </c>
      <c r="Q113" s="108">
        <f>SUMIFS(ARCHIVE!$K$2:$K$993,ARCHIVE!$I$2:$I$993,'Analyse depense'!C113,ARCHIVE!$L$2:$L$993,'Analyse depense'!$Q$2)</f>
        <v>0</v>
      </c>
    </row>
    <row r="114" spans="2:17">
      <c r="B114" s="98"/>
      <c r="C114" s="98" t="str">
        <v>PRD1-SP01 - PERCEUSE A COLONNE ADAM</v>
      </c>
      <c r="D114" s="106"/>
      <c r="E114" s="119">
        <f>SUMIF(ARCHIVE!$I$2:$I$993,'Analyse depense'!C114,ARCHIVE!$K$2:$K$993)</f>
        <v>0</v>
      </c>
      <c r="F114" s="108">
        <f>SUMIFS(ARCHIVE!$K$2:$K$993,ARCHIVE!$I$2:$I$993,'Analyse depense'!C114,ARCHIVE!$L$2:$L$993,'Analyse depense'!$F$2)</f>
        <v>0</v>
      </c>
      <c r="G114" s="108">
        <f>SUMIFS(ARCHIVE!$K$2:$K$993,ARCHIVE!$I$2:$I$993,'Analyse depense'!C114,ARCHIVE!$L$2:$L$993,'Analyse depense'!$G$2)</f>
        <v>0</v>
      </c>
      <c r="H114" s="108">
        <f>SUMIFS(ARCHIVE!$K$2:$K$993,ARCHIVE!$I$2:$I$993,'Analyse depense'!C114,ARCHIVE!$L$2:$L$993,'Analyse depense'!$H$2)</f>
        <v>0</v>
      </c>
      <c r="I114" s="108">
        <f>SUMIFS(ARCHIVE!$K$2:$K$993,ARCHIVE!$I$2:$I$993,'Analyse depense'!C114,ARCHIVE!$L$2:$L$993,'Analyse depense'!$I$2)</f>
        <v>0</v>
      </c>
      <c r="J114" s="108">
        <f>SUMIFS(ARCHIVE!$K$2:$K$993,ARCHIVE!$I$2:$I$993,'Analyse depense'!C114,ARCHIVE!$L$2:$L$993,'Analyse depense'!$J$2)</f>
        <v>0</v>
      </c>
      <c r="K114" s="108">
        <f>SUMIFS(ARCHIVE!$K$2:$K$993,ARCHIVE!$I$2:$I$993,'Analyse depense'!C114,ARCHIVE!$L$2:$L$993,'Analyse depense'!$K$2)</f>
        <v>0</v>
      </c>
      <c r="L114" s="108">
        <f>SUMIFS(ARCHIVE!$K$2:$K$993,ARCHIVE!$I$2:$I$993,'Analyse depense'!C114,ARCHIVE!$L$2:$L$993,'Analyse depense'!$L$2)</f>
        <v>0</v>
      </c>
      <c r="M114" s="108">
        <f>SUMIFS(ARCHIVE!$K$2:$K$993,ARCHIVE!$I$2:$I$993,'Analyse depense'!C114,ARCHIVE!$L$2:$L$993,'Analyse depense'!$M$2)</f>
        <v>0</v>
      </c>
      <c r="N114" s="108">
        <f>SUMIFS(ARCHIVE!$K$2:$K$993,ARCHIVE!$I$2:$I$993,'Analyse depense'!C114,ARCHIVE!$L$2:$L$993,'Analyse depense'!$N$2)</f>
        <v>0</v>
      </c>
      <c r="O114" s="108">
        <f>SUMIFS(ARCHIVE!$K$2:$K$993,ARCHIVE!$I$2:$I$993,'Analyse depense'!C114,ARCHIVE!$L$2:$L$993,'Analyse depense'!$O$2)</f>
        <v>0</v>
      </c>
      <c r="P114" s="108">
        <f>SUMIFS(ARCHIVE!$K$2:$K$993,ARCHIVE!$I$2:$I$993,'Analyse depense'!C114,ARCHIVE!$L$2:$L$993,'Analyse depense'!$P$2)</f>
        <v>0</v>
      </c>
      <c r="Q114" s="108">
        <f>SUMIFS(ARCHIVE!$K$2:$K$993,ARCHIVE!$I$2:$I$993,'Analyse depense'!C114,ARCHIVE!$L$2:$L$993,'Analyse depense'!$Q$2)</f>
        <v>0</v>
      </c>
    </row>
    <row r="115" spans="2:17">
      <c r="B115" s="98"/>
      <c r="C115" s="98" t="str">
        <v>PRD1-SP02 - RABOTEUSE KAMRO</v>
      </c>
      <c r="D115" s="106"/>
      <c r="E115" s="119">
        <f>SUMIF(ARCHIVE!$I$2:$I$993,'Analyse depense'!C115,ARCHIVE!$K$2:$K$993)</f>
        <v>0</v>
      </c>
      <c r="F115" s="108">
        <f>SUMIFS(ARCHIVE!$K$2:$K$993,ARCHIVE!$I$2:$I$993,'Analyse depense'!C115,ARCHIVE!$L$2:$L$993,'Analyse depense'!$F$2)</f>
        <v>0</v>
      </c>
      <c r="G115" s="108">
        <f>SUMIFS(ARCHIVE!$K$2:$K$993,ARCHIVE!$I$2:$I$993,'Analyse depense'!C115,ARCHIVE!$L$2:$L$993,'Analyse depense'!$G$2)</f>
        <v>0</v>
      </c>
      <c r="H115" s="108">
        <f>SUMIFS(ARCHIVE!$K$2:$K$993,ARCHIVE!$I$2:$I$993,'Analyse depense'!C115,ARCHIVE!$L$2:$L$993,'Analyse depense'!$H$2)</f>
        <v>0</v>
      </c>
      <c r="I115" s="108">
        <f>SUMIFS(ARCHIVE!$K$2:$K$993,ARCHIVE!$I$2:$I$993,'Analyse depense'!C115,ARCHIVE!$L$2:$L$993,'Analyse depense'!$I$2)</f>
        <v>0</v>
      </c>
      <c r="J115" s="108">
        <f>SUMIFS(ARCHIVE!$K$2:$K$993,ARCHIVE!$I$2:$I$993,'Analyse depense'!C115,ARCHIVE!$L$2:$L$993,'Analyse depense'!$J$2)</f>
        <v>0</v>
      </c>
      <c r="K115" s="108">
        <f>SUMIFS(ARCHIVE!$K$2:$K$993,ARCHIVE!$I$2:$I$993,'Analyse depense'!C115,ARCHIVE!$L$2:$L$993,'Analyse depense'!$K$2)</f>
        <v>0</v>
      </c>
      <c r="L115" s="108">
        <f>SUMIFS(ARCHIVE!$K$2:$K$993,ARCHIVE!$I$2:$I$993,'Analyse depense'!C115,ARCHIVE!$L$2:$L$993,'Analyse depense'!$L$2)</f>
        <v>0</v>
      </c>
      <c r="M115" s="108">
        <f>SUMIFS(ARCHIVE!$K$2:$K$993,ARCHIVE!$I$2:$I$993,'Analyse depense'!C115,ARCHIVE!$L$2:$L$993,'Analyse depense'!$M$2)</f>
        <v>0</v>
      </c>
      <c r="N115" s="108">
        <f>SUMIFS(ARCHIVE!$K$2:$K$993,ARCHIVE!$I$2:$I$993,'Analyse depense'!C115,ARCHIVE!$L$2:$L$993,'Analyse depense'!$N$2)</f>
        <v>0</v>
      </c>
      <c r="O115" s="108">
        <f>SUMIFS(ARCHIVE!$K$2:$K$993,ARCHIVE!$I$2:$I$993,'Analyse depense'!C115,ARCHIVE!$L$2:$L$993,'Analyse depense'!$O$2)</f>
        <v>0</v>
      </c>
      <c r="P115" s="108">
        <f>SUMIFS(ARCHIVE!$K$2:$K$993,ARCHIVE!$I$2:$I$993,'Analyse depense'!C115,ARCHIVE!$L$2:$L$993,'Analyse depense'!$P$2)</f>
        <v>0</v>
      </c>
      <c r="Q115" s="108">
        <f>SUMIFS(ARCHIVE!$K$2:$K$993,ARCHIVE!$I$2:$I$993,'Analyse depense'!C115,ARCHIVE!$L$2:$L$993,'Analyse depense'!$Q$2)</f>
        <v>0</v>
      </c>
    </row>
    <row r="116" spans="2:17">
      <c r="B116" s="98"/>
      <c r="C116" s="98" t="str">
        <v>PRD1-SP04 - PONCEUSE A BANDE SAMECO (EX USI24)</v>
      </c>
      <c r="D116" s="106"/>
      <c r="E116" s="119">
        <f>SUMIF(ARCHIVE!$I$2:$I$993,'Analyse depense'!C116,ARCHIVE!$K$2:$K$993)</f>
        <v>0</v>
      </c>
      <c r="F116" s="108">
        <f>SUMIFS(ARCHIVE!$K$2:$K$993,ARCHIVE!$I$2:$I$993,'Analyse depense'!C116,ARCHIVE!$L$2:$L$993,'Analyse depense'!$F$2)</f>
        <v>0</v>
      </c>
      <c r="G116" s="108">
        <f>SUMIFS(ARCHIVE!$K$2:$K$993,ARCHIVE!$I$2:$I$993,'Analyse depense'!C116,ARCHIVE!$L$2:$L$993,'Analyse depense'!$G$2)</f>
        <v>0</v>
      </c>
      <c r="H116" s="108">
        <f>SUMIFS(ARCHIVE!$K$2:$K$993,ARCHIVE!$I$2:$I$993,'Analyse depense'!C116,ARCHIVE!$L$2:$L$993,'Analyse depense'!$H$2)</f>
        <v>0</v>
      </c>
      <c r="I116" s="108">
        <f>SUMIFS(ARCHIVE!$K$2:$K$993,ARCHIVE!$I$2:$I$993,'Analyse depense'!C116,ARCHIVE!$L$2:$L$993,'Analyse depense'!$I$2)</f>
        <v>0</v>
      </c>
      <c r="J116" s="108">
        <f>SUMIFS(ARCHIVE!$K$2:$K$993,ARCHIVE!$I$2:$I$993,'Analyse depense'!C116,ARCHIVE!$L$2:$L$993,'Analyse depense'!$J$2)</f>
        <v>0</v>
      </c>
      <c r="K116" s="108">
        <f>SUMIFS(ARCHIVE!$K$2:$K$993,ARCHIVE!$I$2:$I$993,'Analyse depense'!C116,ARCHIVE!$L$2:$L$993,'Analyse depense'!$K$2)</f>
        <v>0</v>
      </c>
      <c r="L116" s="108">
        <f>SUMIFS(ARCHIVE!$K$2:$K$993,ARCHIVE!$I$2:$I$993,'Analyse depense'!C116,ARCHIVE!$L$2:$L$993,'Analyse depense'!$L$2)</f>
        <v>0</v>
      </c>
      <c r="M116" s="108">
        <f>SUMIFS(ARCHIVE!$K$2:$K$993,ARCHIVE!$I$2:$I$993,'Analyse depense'!C116,ARCHIVE!$L$2:$L$993,'Analyse depense'!$M$2)</f>
        <v>0</v>
      </c>
      <c r="N116" s="108">
        <f>SUMIFS(ARCHIVE!$K$2:$K$993,ARCHIVE!$I$2:$I$993,'Analyse depense'!C116,ARCHIVE!$L$2:$L$993,'Analyse depense'!$N$2)</f>
        <v>0</v>
      </c>
      <c r="O116" s="108">
        <f>SUMIFS(ARCHIVE!$K$2:$K$993,ARCHIVE!$I$2:$I$993,'Analyse depense'!C116,ARCHIVE!$L$2:$L$993,'Analyse depense'!$O$2)</f>
        <v>0</v>
      </c>
      <c r="P116" s="108">
        <f>SUMIFS(ARCHIVE!$K$2:$K$993,ARCHIVE!$I$2:$I$993,'Analyse depense'!C116,ARCHIVE!$L$2:$L$993,'Analyse depense'!$P$2)</f>
        <v>0</v>
      </c>
      <c r="Q116" s="108">
        <f>SUMIFS(ARCHIVE!$K$2:$K$993,ARCHIVE!$I$2:$I$993,'Analyse depense'!C116,ARCHIVE!$L$2:$L$993,'Analyse depense'!$Q$2)</f>
        <v>0</v>
      </c>
    </row>
    <row r="117" spans="2:17">
      <c r="B117" s="98"/>
      <c r="C117" s="98" t="str">
        <v>PRD1-SP05 - DEGAUCHISEUSE SCM</v>
      </c>
      <c r="D117" s="106"/>
      <c r="E117" s="119">
        <f>SUMIF(ARCHIVE!$I$2:$I$993,'Analyse depense'!C117,ARCHIVE!$K$2:$K$993)</f>
        <v>0</v>
      </c>
      <c r="F117" s="108">
        <f>SUMIFS(ARCHIVE!$K$2:$K$993,ARCHIVE!$I$2:$I$993,'Analyse depense'!C117,ARCHIVE!$L$2:$L$993,'Analyse depense'!$F$2)</f>
        <v>0</v>
      </c>
      <c r="G117" s="108">
        <f>SUMIFS(ARCHIVE!$K$2:$K$993,ARCHIVE!$I$2:$I$993,'Analyse depense'!C117,ARCHIVE!$L$2:$L$993,'Analyse depense'!$G$2)</f>
        <v>0</v>
      </c>
      <c r="H117" s="108">
        <f>SUMIFS(ARCHIVE!$K$2:$K$993,ARCHIVE!$I$2:$I$993,'Analyse depense'!C117,ARCHIVE!$L$2:$L$993,'Analyse depense'!$H$2)</f>
        <v>0</v>
      </c>
      <c r="I117" s="108">
        <f>SUMIFS(ARCHIVE!$K$2:$K$993,ARCHIVE!$I$2:$I$993,'Analyse depense'!C117,ARCHIVE!$L$2:$L$993,'Analyse depense'!$I$2)</f>
        <v>0</v>
      </c>
      <c r="J117" s="108">
        <f>SUMIFS(ARCHIVE!$K$2:$K$993,ARCHIVE!$I$2:$I$993,'Analyse depense'!C117,ARCHIVE!$L$2:$L$993,'Analyse depense'!$J$2)</f>
        <v>0</v>
      </c>
      <c r="K117" s="108">
        <f>SUMIFS(ARCHIVE!$K$2:$K$993,ARCHIVE!$I$2:$I$993,'Analyse depense'!C117,ARCHIVE!$L$2:$L$993,'Analyse depense'!$K$2)</f>
        <v>0</v>
      </c>
      <c r="L117" s="108">
        <f>SUMIFS(ARCHIVE!$K$2:$K$993,ARCHIVE!$I$2:$I$993,'Analyse depense'!C117,ARCHIVE!$L$2:$L$993,'Analyse depense'!$L$2)</f>
        <v>0</v>
      </c>
      <c r="M117" s="108">
        <f>SUMIFS(ARCHIVE!$K$2:$K$993,ARCHIVE!$I$2:$I$993,'Analyse depense'!C117,ARCHIVE!$L$2:$L$993,'Analyse depense'!$M$2)</f>
        <v>0</v>
      </c>
      <c r="N117" s="108">
        <f>SUMIFS(ARCHIVE!$K$2:$K$993,ARCHIVE!$I$2:$I$993,'Analyse depense'!C117,ARCHIVE!$L$2:$L$993,'Analyse depense'!$N$2)</f>
        <v>0</v>
      </c>
      <c r="O117" s="108">
        <f>SUMIFS(ARCHIVE!$K$2:$K$993,ARCHIVE!$I$2:$I$993,'Analyse depense'!C117,ARCHIVE!$L$2:$L$993,'Analyse depense'!$O$2)</f>
        <v>0</v>
      </c>
      <c r="P117" s="108">
        <f>SUMIFS(ARCHIVE!$K$2:$K$993,ARCHIVE!$I$2:$I$993,'Analyse depense'!C117,ARCHIVE!$L$2:$L$993,'Analyse depense'!$P$2)</f>
        <v>0</v>
      </c>
      <c r="Q117" s="108">
        <f>SUMIFS(ARCHIVE!$K$2:$K$993,ARCHIVE!$I$2:$I$993,'Analyse depense'!C117,ARCHIVE!$L$2:$L$993,'Analyse depense'!$Q$2)</f>
        <v>0</v>
      </c>
    </row>
    <row r="118" spans="2:17">
      <c r="B118" s="98"/>
      <c r="C118" s="98" t="str">
        <v>PRD1-SP10 - SCIE A DECOUPE CINTRE</v>
      </c>
      <c r="D118" s="106"/>
      <c r="E118" s="119">
        <f>SUMIF(ARCHIVE!$I$2:$I$993,'Analyse depense'!C118,ARCHIVE!$K$2:$K$993)</f>
        <v>0</v>
      </c>
      <c r="F118" s="108">
        <f>SUMIFS(ARCHIVE!$K$2:$K$993,ARCHIVE!$I$2:$I$993,'Analyse depense'!C118,ARCHIVE!$L$2:$L$993,'Analyse depense'!$F$2)</f>
        <v>0</v>
      </c>
      <c r="G118" s="108">
        <f>SUMIFS(ARCHIVE!$K$2:$K$993,ARCHIVE!$I$2:$I$993,'Analyse depense'!C118,ARCHIVE!$L$2:$L$993,'Analyse depense'!$G$2)</f>
        <v>0</v>
      </c>
      <c r="H118" s="108">
        <f>SUMIFS(ARCHIVE!$K$2:$K$993,ARCHIVE!$I$2:$I$993,'Analyse depense'!C118,ARCHIVE!$L$2:$L$993,'Analyse depense'!$H$2)</f>
        <v>0</v>
      </c>
      <c r="I118" s="108">
        <f>SUMIFS(ARCHIVE!$K$2:$K$993,ARCHIVE!$I$2:$I$993,'Analyse depense'!C118,ARCHIVE!$L$2:$L$993,'Analyse depense'!$I$2)</f>
        <v>0</v>
      </c>
      <c r="J118" s="108">
        <f>SUMIFS(ARCHIVE!$K$2:$K$993,ARCHIVE!$I$2:$I$993,'Analyse depense'!C118,ARCHIVE!$L$2:$L$993,'Analyse depense'!$J$2)</f>
        <v>0</v>
      </c>
      <c r="K118" s="108">
        <f>SUMIFS(ARCHIVE!$K$2:$K$993,ARCHIVE!$I$2:$I$993,'Analyse depense'!C118,ARCHIVE!$L$2:$L$993,'Analyse depense'!$K$2)</f>
        <v>0</v>
      </c>
      <c r="L118" s="108">
        <f>SUMIFS(ARCHIVE!$K$2:$K$993,ARCHIVE!$I$2:$I$993,'Analyse depense'!C118,ARCHIVE!$L$2:$L$993,'Analyse depense'!$L$2)</f>
        <v>0</v>
      </c>
      <c r="M118" s="108">
        <f>SUMIFS(ARCHIVE!$K$2:$K$993,ARCHIVE!$I$2:$I$993,'Analyse depense'!C118,ARCHIVE!$L$2:$L$993,'Analyse depense'!$M$2)</f>
        <v>0</v>
      </c>
      <c r="N118" s="108">
        <f>SUMIFS(ARCHIVE!$K$2:$K$993,ARCHIVE!$I$2:$I$993,'Analyse depense'!C118,ARCHIVE!$L$2:$L$993,'Analyse depense'!$N$2)</f>
        <v>0</v>
      </c>
      <c r="O118" s="108">
        <f>SUMIFS(ARCHIVE!$K$2:$K$993,ARCHIVE!$I$2:$I$993,'Analyse depense'!C118,ARCHIVE!$L$2:$L$993,'Analyse depense'!$O$2)</f>
        <v>0</v>
      </c>
      <c r="P118" s="108">
        <f>SUMIFS(ARCHIVE!$K$2:$K$993,ARCHIVE!$I$2:$I$993,'Analyse depense'!C118,ARCHIVE!$L$2:$L$993,'Analyse depense'!$P$2)</f>
        <v>0</v>
      </c>
      <c r="Q118" s="108">
        <f>SUMIFS(ARCHIVE!$K$2:$K$993,ARCHIVE!$I$2:$I$993,'Analyse depense'!C118,ARCHIVE!$L$2:$L$993,'Analyse depense'!$Q$2)</f>
        <v>0</v>
      </c>
    </row>
    <row r="119" spans="2:17">
      <c r="B119" s="98"/>
      <c r="C119" s="98" t="str">
        <v>PRD1-SP12 - SCIE A EQUARRIR</v>
      </c>
      <c r="D119" s="106"/>
      <c r="E119" s="119">
        <f>SUMIF(ARCHIVE!$I$2:$I$993,'Analyse depense'!C119,ARCHIVE!$K$2:$K$993)</f>
        <v>0</v>
      </c>
      <c r="F119" s="108">
        <f>SUMIFS(ARCHIVE!$K$2:$K$993,ARCHIVE!$I$2:$I$993,'Analyse depense'!C119,ARCHIVE!$L$2:$L$993,'Analyse depense'!$F$2)</f>
        <v>0</v>
      </c>
      <c r="G119" s="108">
        <f>SUMIFS(ARCHIVE!$K$2:$K$993,ARCHIVE!$I$2:$I$993,'Analyse depense'!C119,ARCHIVE!$L$2:$L$993,'Analyse depense'!$G$2)</f>
        <v>0</v>
      </c>
      <c r="H119" s="108">
        <f>SUMIFS(ARCHIVE!$K$2:$K$993,ARCHIVE!$I$2:$I$993,'Analyse depense'!C119,ARCHIVE!$L$2:$L$993,'Analyse depense'!$H$2)</f>
        <v>0</v>
      </c>
      <c r="I119" s="108">
        <f>SUMIFS(ARCHIVE!$K$2:$K$993,ARCHIVE!$I$2:$I$993,'Analyse depense'!C119,ARCHIVE!$L$2:$L$993,'Analyse depense'!$I$2)</f>
        <v>0</v>
      </c>
      <c r="J119" s="108">
        <f>SUMIFS(ARCHIVE!$K$2:$K$993,ARCHIVE!$I$2:$I$993,'Analyse depense'!C119,ARCHIVE!$L$2:$L$993,'Analyse depense'!$J$2)</f>
        <v>0</v>
      </c>
      <c r="K119" s="108">
        <f>SUMIFS(ARCHIVE!$K$2:$K$993,ARCHIVE!$I$2:$I$993,'Analyse depense'!C119,ARCHIVE!$L$2:$L$993,'Analyse depense'!$K$2)</f>
        <v>0</v>
      </c>
      <c r="L119" s="108">
        <f>SUMIFS(ARCHIVE!$K$2:$K$993,ARCHIVE!$I$2:$I$993,'Analyse depense'!C119,ARCHIVE!$L$2:$L$993,'Analyse depense'!$L$2)</f>
        <v>0</v>
      </c>
      <c r="M119" s="108">
        <f>SUMIFS(ARCHIVE!$K$2:$K$993,ARCHIVE!$I$2:$I$993,'Analyse depense'!C119,ARCHIVE!$L$2:$L$993,'Analyse depense'!$M$2)</f>
        <v>0</v>
      </c>
      <c r="N119" s="108">
        <f>SUMIFS(ARCHIVE!$K$2:$K$993,ARCHIVE!$I$2:$I$993,'Analyse depense'!C119,ARCHIVE!$L$2:$L$993,'Analyse depense'!$N$2)</f>
        <v>0</v>
      </c>
      <c r="O119" s="108">
        <f>SUMIFS(ARCHIVE!$K$2:$K$993,ARCHIVE!$I$2:$I$993,'Analyse depense'!C119,ARCHIVE!$L$2:$L$993,'Analyse depense'!$O$2)</f>
        <v>0</v>
      </c>
      <c r="P119" s="108">
        <f>SUMIFS(ARCHIVE!$K$2:$K$993,ARCHIVE!$I$2:$I$993,'Analyse depense'!C119,ARCHIVE!$L$2:$L$993,'Analyse depense'!$P$2)</f>
        <v>0</v>
      </c>
      <c r="Q119" s="108">
        <f>SUMIFS(ARCHIVE!$K$2:$K$993,ARCHIVE!$I$2:$I$993,'Analyse depense'!C119,ARCHIVE!$L$2:$L$993,'Analyse depense'!$Q$2)</f>
        <v>0</v>
      </c>
    </row>
    <row r="120" spans="2:17">
      <c r="B120" s="98"/>
      <c r="C120" s="98" t="str">
        <v>PRD1-SP15 - TOUPIE PORTATIVE</v>
      </c>
      <c r="D120" s="106"/>
      <c r="E120" s="119">
        <f>SUMIF(ARCHIVE!$I$2:$I$993,'Analyse depense'!C120,ARCHIVE!$K$2:$K$993)</f>
        <v>0</v>
      </c>
      <c r="F120" s="108">
        <f>SUMIFS(ARCHIVE!$K$2:$K$993,ARCHIVE!$I$2:$I$993,'Analyse depense'!C120,ARCHIVE!$L$2:$L$993,'Analyse depense'!$F$2)</f>
        <v>0</v>
      </c>
      <c r="G120" s="108">
        <f>SUMIFS(ARCHIVE!$K$2:$K$993,ARCHIVE!$I$2:$I$993,'Analyse depense'!C120,ARCHIVE!$L$2:$L$993,'Analyse depense'!$G$2)</f>
        <v>0</v>
      </c>
      <c r="H120" s="108">
        <f>SUMIFS(ARCHIVE!$K$2:$K$993,ARCHIVE!$I$2:$I$993,'Analyse depense'!C120,ARCHIVE!$L$2:$L$993,'Analyse depense'!$H$2)</f>
        <v>0</v>
      </c>
      <c r="I120" s="108">
        <f>SUMIFS(ARCHIVE!$K$2:$K$993,ARCHIVE!$I$2:$I$993,'Analyse depense'!C120,ARCHIVE!$L$2:$L$993,'Analyse depense'!$I$2)</f>
        <v>0</v>
      </c>
      <c r="J120" s="108">
        <f>SUMIFS(ARCHIVE!$K$2:$K$993,ARCHIVE!$I$2:$I$993,'Analyse depense'!C120,ARCHIVE!$L$2:$L$993,'Analyse depense'!$J$2)</f>
        <v>0</v>
      </c>
      <c r="K120" s="108">
        <f>SUMIFS(ARCHIVE!$K$2:$K$993,ARCHIVE!$I$2:$I$993,'Analyse depense'!C120,ARCHIVE!$L$2:$L$993,'Analyse depense'!$K$2)</f>
        <v>0</v>
      </c>
      <c r="L120" s="108">
        <f>SUMIFS(ARCHIVE!$K$2:$K$993,ARCHIVE!$I$2:$I$993,'Analyse depense'!C120,ARCHIVE!$L$2:$L$993,'Analyse depense'!$L$2)</f>
        <v>0</v>
      </c>
      <c r="M120" s="108">
        <f>SUMIFS(ARCHIVE!$K$2:$K$993,ARCHIVE!$I$2:$I$993,'Analyse depense'!C120,ARCHIVE!$L$2:$L$993,'Analyse depense'!$M$2)</f>
        <v>0</v>
      </c>
      <c r="N120" s="108">
        <f>SUMIFS(ARCHIVE!$K$2:$K$993,ARCHIVE!$I$2:$I$993,'Analyse depense'!C120,ARCHIVE!$L$2:$L$993,'Analyse depense'!$N$2)</f>
        <v>0</v>
      </c>
      <c r="O120" s="108">
        <f>SUMIFS(ARCHIVE!$K$2:$K$993,ARCHIVE!$I$2:$I$993,'Analyse depense'!C120,ARCHIVE!$L$2:$L$993,'Analyse depense'!$O$2)</f>
        <v>0</v>
      </c>
      <c r="P120" s="108">
        <f>SUMIFS(ARCHIVE!$K$2:$K$993,ARCHIVE!$I$2:$I$993,'Analyse depense'!C120,ARCHIVE!$L$2:$L$993,'Analyse depense'!$P$2)</f>
        <v>0</v>
      </c>
      <c r="Q120" s="108">
        <f>SUMIFS(ARCHIVE!$K$2:$K$993,ARCHIVE!$I$2:$I$993,'Analyse depense'!C120,ARCHIVE!$L$2:$L$993,'Analyse depense'!$Q$2)</f>
        <v>0</v>
      </c>
    </row>
    <row r="121" spans="2:17">
      <c r="B121" s="98"/>
      <c r="C121" s="98" t="str">
        <v>PRD1-SP16 - TOUPIE PORTATIVE</v>
      </c>
      <c r="D121" s="106"/>
      <c r="E121" s="119">
        <f>SUMIF(ARCHIVE!$I$2:$I$993,'Analyse depense'!C121,ARCHIVE!$K$2:$K$993)</f>
        <v>0</v>
      </c>
      <c r="F121" s="108">
        <f>SUMIFS(ARCHIVE!$K$2:$K$993,ARCHIVE!$I$2:$I$993,'Analyse depense'!C121,ARCHIVE!$L$2:$L$993,'Analyse depense'!$F$2)</f>
        <v>0</v>
      </c>
      <c r="G121" s="108">
        <f>SUMIFS(ARCHIVE!$K$2:$K$993,ARCHIVE!$I$2:$I$993,'Analyse depense'!C121,ARCHIVE!$L$2:$L$993,'Analyse depense'!$G$2)</f>
        <v>0</v>
      </c>
      <c r="H121" s="108">
        <f>SUMIFS(ARCHIVE!$K$2:$K$993,ARCHIVE!$I$2:$I$993,'Analyse depense'!C121,ARCHIVE!$L$2:$L$993,'Analyse depense'!$H$2)</f>
        <v>0</v>
      </c>
      <c r="I121" s="108">
        <f>SUMIFS(ARCHIVE!$K$2:$K$993,ARCHIVE!$I$2:$I$993,'Analyse depense'!C121,ARCHIVE!$L$2:$L$993,'Analyse depense'!$I$2)</f>
        <v>0</v>
      </c>
      <c r="J121" s="108">
        <f>SUMIFS(ARCHIVE!$K$2:$K$993,ARCHIVE!$I$2:$I$993,'Analyse depense'!C121,ARCHIVE!$L$2:$L$993,'Analyse depense'!$J$2)</f>
        <v>0</v>
      </c>
      <c r="K121" s="108">
        <f>SUMIFS(ARCHIVE!$K$2:$K$993,ARCHIVE!$I$2:$I$993,'Analyse depense'!C121,ARCHIVE!$L$2:$L$993,'Analyse depense'!$K$2)</f>
        <v>0</v>
      </c>
      <c r="L121" s="108">
        <f>SUMIFS(ARCHIVE!$K$2:$K$993,ARCHIVE!$I$2:$I$993,'Analyse depense'!C121,ARCHIVE!$L$2:$L$993,'Analyse depense'!$L$2)</f>
        <v>0</v>
      </c>
      <c r="M121" s="108">
        <f>SUMIFS(ARCHIVE!$K$2:$K$993,ARCHIVE!$I$2:$I$993,'Analyse depense'!C121,ARCHIVE!$L$2:$L$993,'Analyse depense'!$M$2)</f>
        <v>0</v>
      </c>
      <c r="N121" s="108">
        <f>SUMIFS(ARCHIVE!$K$2:$K$993,ARCHIVE!$I$2:$I$993,'Analyse depense'!C121,ARCHIVE!$L$2:$L$993,'Analyse depense'!$N$2)</f>
        <v>0</v>
      </c>
      <c r="O121" s="108">
        <f>SUMIFS(ARCHIVE!$K$2:$K$993,ARCHIVE!$I$2:$I$993,'Analyse depense'!C121,ARCHIVE!$L$2:$L$993,'Analyse depense'!$O$2)</f>
        <v>0</v>
      </c>
      <c r="P121" s="108">
        <f>SUMIFS(ARCHIVE!$K$2:$K$993,ARCHIVE!$I$2:$I$993,'Analyse depense'!C121,ARCHIVE!$L$2:$L$993,'Analyse depense'!$P$2)</f>
        <v>0</v>
      </c>
      <c r="Q121" s="108">
        <f>SUMIFS(ARCHIVE!$K$2:$K$993,ARCHIVE!$I$2:$I$993,'Analyse depense'!C121,ARCHIVE!$L$2:$L$993,'Analyse depense'!$Q$2)</f>
        <v>0</v>
      </c>
    </row>
    <row r="122" spans="2:17">
      <c r="B122" s="98"/>
      <c r="C122" s="98" t="str">
        <v>PRD1-SP17 - SCIE A RUBAN CENTAURO</v>
      </c>
      <c r="D122" s="106"/>
      <c r="E122" s="119">
        <f>SUMIF(ARCHIVE!$I$2:$I$993,'Analyse depense'!C122,ARCHIVE!$K$2:$K$993)</f>
        <v>0</v>
      </c>
      <c r="F122" s="108">
        <f>SUMIFS(ARCHIVE!$K$2:$K$993,ARCHIVE!$I$2:$I$993,'Analyse depense'!C122,ARCHIVE!$L$2:$L$993,'Analyse depense'!$F$2)</f>
        <v>0</v>
      </c>
      <c r="G122" s="108">
        <f>SUMIFS(ARCHIVE!$K$2:$K$993,ARCHIVE!$I$2:$I$993,'Analyse depense'!C122,ARCHIVE!$L$2:$L$993,'Analyse depense'!$G$2)</f>
        <v>0</v>
      </c>
      <c r="H122" s="108">
        <f>SUMIFS(ARCHIVE!$K$2:$K$993,ARCHIVE!$I$2:$I$993,'Analyse depense'!C122,ARCHIVE!$L$2:$L$993,'Analyse depense'!$H$2)</f>
        <v>0</v>
      </c>
      <c r="I122" s="108">
        <f>SUMIFS(ARCHIVE!$K$2:$K$993,ARCHIVE!$I$2:$I$993,'Analyse depense'!C122,ARCHIVE!$L$2:$L$993,'Analyse depense'!$I$2)</f>
        <v>0</v>
      </c>
      <c r="J122" s="108">
        <f>SUMIFS(ARCHIVE!$K$2:$K$993,ARCHIVE!$I$2:$I$993,'Analyse depense'!C122,ARCHIVE!$L$2:$L$993,'Analyse depense'!$J$2)</f>
        <v>0</v>
      </c>
      <c r="K122" s="108">
        <f>SUMIFS(ARCHIVE!$K$2:$K$993,ARCHIVE!$I$2:$I$993,'Analyse depense'!C122,ARCHIVE!$L$2:$L$993,'Analyse depense'!$K$2)</f>
        <v>0</v>
      </c>
      <c r="L122" s="108">
        <f>SUMIFS(ARCHIVE!$K$2:$K$993,ARCHIVE!$I$2:$I$993,'Analyse depense'!C122,ARCHIVE!$L$2:$L$993,'Analyse depense'!$L$2)</f>
        <v>0</v>
      </c>
      <c r="M122" s="108">
        <f>SUMIFS(ARCHIVE!$K$2:$K$993,ARCHIVE!$I$2:$I$993,'Analyse depense'!C122,ARCHIVE!$L$2:$L$993,'Analyse depense'!$M$2)</f>
        <v>0</v>
      </c>
      <c r="N122" s="108">
        <f>SUMIFS(ARCHIVE!$K$2:$K$993,ARCHIVE!$I$2:$I$993,'Analyse depense'!C122,ARCHIVE!$L$2:$L$993,'Analyse depense'!$N$2)</f>
        <v>0</v>
      </c>
      <c r="O122" s="108">
        <f>SUMIFS(ARCHIVE!$K$2:$K$993,ARCHIVE!$I$2:$I$993,'Analyse depense'!C122,ARCHIVE!$L$2:$L$993,'Analyse depense'!$O$2)</f>
        <v>0</v>
      </c>
      <c r="P122" s="108">
        <f>SUMIFS(ARCHIVE!$K$2:$K$993,ARCHIVE!$I$2:$I$993,'Analyse depense'!C122,ARCHIVE!$L$2:$L$993,'Analyse depense'!$P$2)</f>
        <v>0</v>
      </c>
      <c r="Q122" s="108">
        <f>SUMIFS(ARCHIVE!$K$2:$K$993,ARCHIVE!$I$2:$I$993,'Analyse depense'!C122,ARCHIVE!$L$2:$L$993,'Analyse depense'!$Q$2)</f>
        <v>0</v>
      </c>
    </row>
    <row r="123" spans="2:17">
      <c r="B123" s="98"/>
      <c r="C123" s="98" t="str">
        <v>PRD1-SP18 - TOUPIE SCM</v>
      </c>
      <c r="D123" s="106"/>
      <c r="E123" s="119">
        <f>SUMIF(ARCHIVE!$I$2:$I$993,'Analyse depense'!C123,ARCHIVE!$K$2:$K$993)</f>
        <v>0</v>
      </c>
      <c r="F123" s="108">
        <f>SUMIFS(ARCHIVE!$K$2:$K$993,ARCHIVE!$I$2:$I$993,'Analyse depense'!C123,ARCHIVE!$L$2:$L$993,'Analyse depense'!$F$2)</f>
        <v>0</v>
      </c>
      <c r="G123" s="108">
        <f>SUMIFS(ARCHIVE!$K$2:$K$993,ARCHIVE!$I$2:$I$993,'Analyse depense'!C123,ARCHIVE!$L$2:$L$993,'Analyse depense'!$G$2)</f>
        <v>0</v>
      </c>
      <c r="H123" s="108">
        <f>SUMIFS(ARCHIVE!$K$2:$K$993,ARCHIVE!$I$2:$I$993,'Analyse depense'!C123,ARCHIVE!$L$2:$L$993,'Analyse depense'!$H$2)</f>
        <v>0</v>
      </c>
      <c r="I123" s="108">
        <f>SUMIFS(ARCHIVE!$K$2:$K$993,ARCHIVE!$I$2:$I$993,'Analyse depense'!C123,ARCHIVE!$L$2:$L$993,'Analyse depense'!$I$2)</f>
        <v>0</v>
      </c>
      <c r="J123" s="108">
        <f>SUMIFS(ARCHIVE!$K$2:$K$993,ARCHIVE!$I$2:$I$993,'Analyse depense'!C123,ARCHIVE!$L$2:$L$993,'Analyse depense'!$J$2)</f>
        <v>0</v>
      </c>
      <c r="K123" s="108">
        <f>SUMIFS(ARCHIVE!$K$2:$K$993,ARCHIVE!$I$2:$I$993,'Analyse depense'!C123,ARCHIVE!$L$2:$L$993,'Analyse depense'!$K$2)</f>
        <v>0</v>
      </c>
      <c r="L123" s="108">
        <f>SUMIFS(ARCHIVE!$K$2:$K$993,ARCHIVE!$I$2:$I$993,'Analyse depense'!C123,ARCHIVE!$L$2:$L$993,'Analyse depense'!$L$2)</f>
        <v>0</v>
      </c>
      <c r="M123" s="108">
        <f>SUMIFS(ARCHIVE!$K$2:$K$993,ARCHIVE!$I$2:$I$993,'Analyse depense'!C123,ARCHIVE!$L$2:$L$993,'Analyse depense'!$M$2)</f>
        <v>0</v>
      </c>
      <c r="N123" s="108">
        <f>SUMIFS(ARCHIVE!$K$2:$K$993,ARCHIVE!$I$2:$I$993,'Analyse depense'!C123,ARCHIVE!$L$2:$L$993,'Analyse depense'!$N$2)</f>
        <v>0</v>
      </c>
      <c r="O123" s="108">
        <f>SUMIFS(ARCHIVE!$K$2:$K$993,ARCHIVE!$I$2:$I$993,'Analyse depense'!C123,ARCHIVE!$L$2:$L$993,'Analyse depense'!$O$2)</f>
        <v>0</v>
      </c>
      <c r="P123" s="108">
        <f>SUMIFS(ARCHIVE!$K$2:$K$993,ARCHIVE!$I$2:$I$993,'Analyse depense'!C123,ARCHIVE!$L$2:$L$993,'Analyse depense'!$P$2)</f>
        <v>0</v>
      </c>
      <c r="Q123" s="108">
        <f>SUMIFS(ARCHIVE!$K$2:$K$993,ARCHIVE!$I$2:$I$993,'Analyse depense'!C123,ARCHIVE!$L$2:$L$993,'Analyse depense'!$Q$2)</f>
        <v>0</v>
      </c>
    </row>
    <row r="124" spans="2:17">
      <c r="B124" s="98"/>
      <c r="C124" s="98" t="str">
        <v>PRD1-SP19 - DELIGNEUSE SCIE ROBLAND</v>
      </c>
      <c r="D124" s="106"/>
      <c r="E124" s="119">
        <f>SUMIF(ARCHIVE!$I$2:$I$993,'Analyse depense'!C124,ARCHIVE!$K$2:$K$993)</f>
        <v>0</v>
      </c>
      <c r="F124" s="108">
        <f>SUMIFS(ARCHIVE!$K$2:$K$993,ARCHIVE!$I$2:$I$993,'Analyse depense'!C124,ARCHIVE!$L$2:$L$993,'Analyse depense'!$F$2)</f>
        <v>0</v>
      </c>
      <c r="G124" s="108">
        <f>SUMIFS(ARCHIVE!$K$2:$K$993,ARCHIVE!$I$2:$I$993,'Analyse depense'!C124,ARCHIVE!$L$2:$L$993,'Analyse depense'!$G$2)</f>
        <v>0</v>
      </c>
      <c r="H124" s="108">
        <f>SUMIFS(ARCHIVE!$K$2:$K$993,ARCHIVE!$I$2:$I$993,'Analyse depense'!C124,ARCHIVE!$L$2:$L$993,'Analyse depense'!$H$2)</f>
        <v>0</v>
      </c>
      <c r="I124" s="108">
        <f>SUMIFS(ARCHIVE!$K$2:$K$993,ARCHIVE!$I$2:$I$993,'Analyse depense'!C124,ARCHIVE!$L$2:$L$993,'Analyse depense'!$I$2)</f>
        <v>0</v>
      </c>
      <c r="J124" s="108">
        <f>SUMIFS(ARCHIVE!$K$2:$K$993,ARCHIVE!$I$2:$I$993,'Analyse depense'!C124,ARCHIVE!$L$2:$L$993,'Analyse depense'!$J$2)</f>
        <v>0</v>
      </c>
      <c r="K124" s="108">
        <f>SUMIFS(ARCHIVE!$K$2:$K$993,ARCHIVE!$I$2:$I$993,'Analyse depense'!C124,ARCHIVE!$L$2:$L$993,'Analyse depense'!$K$2)</f>
        <v>0</v>
      </c>
      <c r="L124" s="108">
        <f>SUMIFS(ARCHIVE!$K$2:$K$993,ARCHIVE!$I$2:$I$993,'Analyse depense'!C124,ARCHIVE!$L$2:$L$993,'Analyse depense'!$L$2)</f>
        <v>0</v>
      </c>
      <c r="M124" s="108">
        <f>SUMIFS(ARCHIVE!$K$2:$K$993,ARCHIVE!$I$2:$I$993,'Analyse depense'!C124,ARCHIVE!$L$2:$L$993,'Analyse depense'!$M$2)</f>
        <v>0</v>
      </c>
      <c r="N124" s="108">
        <f>SUMIFS(ARCHIVE!$K$2:$K$993,ARCHIVE!$I$2:$I$993,'Analyse depense'!C124,ARCHIVE!$L$2:$L$993,'Analyse depense'!$N$2)</f>
        <v>0</v>
      </c>
      <c r="O124" s="108">
        <f>SUMIFS(ARCHIVE!$K$2:$K$993,ARCHIVE!$I$2:$I$993,'Analyse depense'!C124,ARCHIVE!$L$2:$L$993,'Analyse depense'!$O$2)</f>
        <v>0</v>
      </c>
      <c r="P124" s="108">
        <f>SUMIFS(ARCHIVE!$K$2:$K$993,ARCHIVE!$I$2:$I$993,'Analyse depense'!C124,ARCHIVE!$L$2:$L$993,'Analyse depense'!$P$2)</f>
        <v>0</v>
      </c>
      <c r="Q124" s="108">
        <f>SUMIFS(ARCHIVE!$K$2:$K$993,ARCHIVE!$I$2:$I$993,'Analyse depense'!C124,ARCHIVE!$L$2:$L$993,'Analyse depense'!$Q$2)</f>
        <v>0</v>
      </c>
    </row>
    <row r="125" spans="2:17">
      <c r="B125" s="98"/>
      <c r="C125" s="98" t="str">
        <v>PRD1-SP20 - STATION DE COLLAGE</v>
      </c>
      <c r="D125" s="106"/>
      <c r="E125" s="119">
        <f>SUMIF(ARCHIVE!$I$2:$I$993,'Analyse depense'!C125,ARCHIVE!$K$2:$K$993)</f>
        <v>0</v>
      </c>
      <c r="F125" s="108">
        <f>SUMIFS(ARCHIVE!$K$2:$K$993,ARCHIVE!$I$2:$I$993,'Analyse depense'!C125,ARCHIVE!$L$2:$L$993,'Analyse depense'!$F$2)</f>
        <v>0</v>
      </c>
      <c r="G125" s="108">
        <f>SUMIFS(ARCHIVE!$K$2:$K$993,ARCHIVE!$I$2:$I$993,'Analyse depense'!C125,ARCHIVE!$L$2:$L$993,'Analyse depense'!$G$2)</f>
        <v>0</v>
      </c>
      <c r="H125" s="108">
        <f>SUMIFS(ARCHIVE!$K$2:$K$993,ARCHIVE!$I$2:$I$993,'Analyse depense'!C125,ARCHIVE!$L$2:$L$993,'Analyse depense'!$H$2)</f>
        <v>0</v>
      </c>
      <c r="I125" s="108">
        <f>SUMIFS(ARCHIVE!$K$2:$K$993,ARCHIVE!$I$2:$I$993,'Analyse depense'!C125,ARCHIVE!$L$2:$L$993,'Analyse depense'!$I$2)</f>
        <v>0</v>
      </c>
      <c r="J125" s="108">
        <f>SUMIFS(ARCHIVE!$K$2:$K$993,ARCHIVE!$I$2:$I$993,'Analyse depense'!C125,ARCHIVE!$L$2:$L$993,'Analyse depense'!$J$2)</f>
        <v>0</v>
      </c>
      <c r="K125" s="108">
        <f>SUMIFS(ARCHIVE!$K$2:$K$993,ARCHIVE!$I$2:$I$993,'Analyse depense'!C125,ARCHIVE!$L$2:$L$993,'Analyse depense'!$K$2)</f>
        <v>0</v>
      </c>
      <c r="L125" s="108">
        <f>SUMIFS(ARCHIVE!$K$2:$K$993,ARCHIVE!$I$2:$I$993,'Analyse depense'!C125,ARCHIVE!$L$2:$L$993,'Analyse depense'!$L$2)</f>
        <v>0</v>
      </c>
      <c r="M125" s="108">
        <f>SUMIFS(ARCHIVE!$K$2:$K$993,ARCHIVE!$I$2:$I$993,'Analyse depense'!C125,ARCHIVE!$L$2:$L$993,'Analyse depense'!$M$2)</f>
        <v>0</v>
      </c>
      <c r="N125" s="108">
        <f>SUMIFS(ARCHIVE!$K$2:$K$993,ARCHIVE!$I$2:$I$993,'Analyse depense'!C125,ARCHIVE!$L$2:$L$993,'Analyse depense'!$N$2)</f>
        <v>0</v>
      </c>
      <c r="O125" s="108">
        <f>SUMIFS(ARCHIVE!$K$2:$K$993,ARCHIVE!$I$2:$I$993,'Analyse depense'!C125,ARCHIVE!$L$2:$L$993,'Analyse depense'!$O$2)</f>
        <v>0</v>
      </c>
      <c r="P125" s="108">
        <f>SUMIFS(ARCHIVE!$K$2:$K$993,ARCHIVE!$I$2:$I$993,'Analyse depense'!C125,ARCHIVE!$L$2:$L$993,'Analyse depense'!$P$2)</f>
        <v>0</v>
      </c>
      <c r="Q125" s="108">
        <f>SUMIFS(ARCHIVE!$K$2:$K$993,ARCHIVE!$I$2:$I$993,'Analyse depense'!C125,ARCHIVE!$L$2:$L$993,'Analyse depense'!$Q$2)</f>
        <v>0</v>
      </c>
    </row>
    <row r="126" spans="2:17">
      <c r="B126" s="98"/>
      <c r="C126" s="98" t="str">
        <v>PRD1-SP21 - PONT ROULANT 1T</v>
      </c>
      <c r="D126" s="106"/>
      <c r="E126" s="119">
        <f>SUMIF(ARCHIVE!$I$2:$I$993,'Analyse depense'!C126,ARCHIVE!$K$2:$K$993)</f>
        <v>0</v>
      </c>
      <c r="F126" s="108">
        <f>SUMIFS(ARCHIVE!$K$2:$K$993,ARCHIVE!$I$2:$I$993,'Analyse depense'!C126,ARCHIVE!$L$2:$L$993,'Analyse depense'!$F$2)</f>
        <v>0</v>
      </c>
      <c r="G126" s="108">
        <f>SUMIFS(ARCHIVE!$K$2:$K$993,ARCHIVE!$I$2:$I$993,'Analyse depense'!C126,ARCHIVE!$L$2:$L$993,'Analyse depense'!$G$2)</f>
        <v>0</v>
      </c>
      <c r="H126" s="108">
        <f>SUMIFS(ARCHIVE!$K$2:$K$993,ARCHIVE!$I$2:$I$993,'Analyse depense'!C126,ARCHIVE!$L$2:$L$993,'Analyse depense'!$H$2)</f>
        <v>0</v>
      </c>
      <c r="I126" s="108">
        <f>SUMIFS(ARCHIVE!$K$2:$K$993,ARCHIVE!$I$2:$I$993,'Analyse depense'!C126,ARCHIVE!$L$2:$L$993,'Analyse depense'!$I$2)</f>
        <v>0</v>
      </c>
      <c r="J126" s="108">
        <f>SUMIFS(ARCHIVE!$K$2:$K$993,ARCHIVE!$I$2:$I$993,'Analyse depense'!C126,ARCHIVE!$L$2:$L$993,'Analyse depense'!$J$2)</f>
        <v>0</v>
      </c>
      <c r="K126" s="108">
        <f>SUMIFS(ARCHIVE!$K$2:$K$993,ARCHIVE!$I$2:$I$993,'Analyse depense'!C126,ARCHIVE!$L$2:$L$993,'Analyse depense'!$K$2)</f>
        <v>0</v>
      </c>
      <c r="L126" s="108">
        <f>SUMIFS(ARCHIVE!$K$2:$K$993,ARCHIVE!$I$2:$I$993,'Analyse depense'!C126,ARCHIVE!$L$2:$L$993,'Analyse depense'!$L$2)</f>
        <v>0</v>
      </c>
      <c r="M126" s="108">
        <f>SUMIFS(ARCHIVE!$K$2:$K$993,ARCHIVE!$I$2:$I$993,'Analyse depense'!C126,ARCHIVE!$L$2:$L$993,'Analyse depense'!$M$2)</f>
        <v>0</v>
      </c>
      <c r="N126" s="108">
        <f>SUMIFS(ARCHIVE!$K$2:$K$993,ARCHIVE!$I$2:$I$993,'Analyse depense'!C126,ARCHIVE!$L$2:$L$993,'Analyse depense'!$N$2)</f>
        <v>0</v>
      </c>
      <c r="O126" s="108">
        <f>SUMIFS(ARCHIVE!$K$2:$K$993,ARCHIVE!$I$2:$I$993,'Analyse depense'!C126,ARCHIVE!$L$2:$L$993,'Analyse depense'!$O$2)</f>
        <v>0</v>
      </c>
      <c r="P126" s="108">
        <f>SUMIFS(ARCHIVE!$K$2:$K$993,ARCHIVE!$I$2:$I$993,'Analyse depense'!C126,ARCHIVE!$L$2:$L$993,'Analyse depense'!$P$2)</f>
        <v>0</v>
      </c>
      <c r="Q126" s="108">
        <f>SUMIFS(ARCHIVE!$K$2:$K$993,ARCHIVE!$I$2:$I$993,'Analyse depense'!C126,ARCHIVE!$L$2:$L$993,'Analyse depense'!$Q$2)</f>
        <v>0</v>
      </c>
    </row>
    <row r="127" spans="2:17">
      <c r="B127" s="98"/>
      <c r="C127" s="98" t="str">
        <v>PRD1-SP22 - CENTRALE ASPIRATION RUPES</v>
      </c>
      <c r="D127" s="106"/>
      <c r="E127" s="119">
        <f>SUMIF(ARCHIVE!$I$2:$I$993,'Analyse depense'!C127,ARCHIVE!$K$2:$K$993)</f>
        <v>0</v>
      </c>
      <c r="F127" s="108">
        <f>SUMIFS(ARCHIVE!$K$2:$K$993,ARCHIVE!$I$2:$I$993,'Analyse depense'!C127,ARCHIVE!$L$2:$L$993,'Analyse depense'!$F$2)</f>
        <v>0</v>
      </c>
      <c r="G127" s="108">
        <f>SUMIFS(ARCHIVE!$K$2:$K$993,ARCHIVE!$I$2:$I$993,'Analyse depense'!C127,ARCHIVE!$L$2:$L$993,'Analyse depense'!$G$2)</f>
        <v>0</v>
      </c>
      <c r="H127" s="108">
        <f>SUMIFS(ARCHIVE!$K$2:$K$993,ARCHIVE!$I$2:$I$993,'Analyse depense'!C127,ARCHIVE!$L$2:$L$993,'Analyse depense'!$H$2)</f>
        <v>0</v>
      </c>
      <c r="I127" s="108">
        <f>SUMIFS(ARCHIVE!$K$2:$K$993,ARCHIVE!$I$2:$I$993,'Analyse depense'!C127,ARCHIVE!$L$2:$L$993,'Analyse depense'!$I$2)</f>
        <v>0</v>
      </c>
      <c r="J127" s="108">
        <f>SUMIFS(ARCHIVE!$K$2:$K$993,ARCHIVE!$I$2:$I$993,'Analyse depense'!C127,ARCHIVE!$L$2:$L$993,'Analyse depense'!$J$2)</f>
        <v>0</v>
      </c>
      <c r="K127" s="108">
        <f>SUMIFS(ARCHIVE!$K$2:$K$993,ARCHIVE!$I$2:$I$993,'Analyse depense'!C127,ARCHIVE!$L$2:$L$993,'Analyse depense'!$K$2)</f>
        <v>0</v>
      </c>
      <c r="L127" s="108">
        <f>SUMIFS(ARCHIVE!$K$2:$K$993,ARCHIVE!$I$2:$I$993,'Analyse depense'!C127,ARCHIVE!$L$2:$L$993,'Analyse depense'!$L$2)</f>
        <v>0</v>
      </c>
      <c r="M127" s="108">
        <f>SUMIFS(ARCHIVE!$K$2:$K$993,ARCHIVE!$I$2:$I$993,'Analyse depense'!C127,ARCHIVE!$L$2:$L$993,'Analyse depense'!$M$2)</f>
        <v>0</v>
      </c>
      <c r="N127" s="108">
        <f>SUMIFS(ARCHIVE!$K$2:$K$993,ARCHIVE!$I$2:$I$993,'Analyse depense'!C127,ARCHIVE!$L$2:$L$993,'Analyse depense'!$N$2)</f>
        <v>0</v>
      </c>
      <c r="O127" s="108">
        <f>SUMIFS(ARCHIVE!$K$2:$K$993,ARCHIVE!$I$2:$I$993,'Analyse depense'!C127,ARCHIVE!$L$2:$L$993,'Analyse depense'!$O$2)</f>
        <v>0</v>
      </c>
      <c r="P127" s="108">
        <f>SUMIFS(ARCHIVE!$K$2:$K$993,ARCHIVE!$I$2:$I$993,'Analyse depense'!C127,ARCHIVE!$L$2:$L$993,'Analyse depense'!$P$2)</f>
        <v>0</v>
      </c>
      <c r="Q127" s="108">
        <f>SUMIFS(ARCHIVE!$K$2:$K$993,ARCHIVE!$I$2:$I$993,'Analyse depense'!C127,ARCHIVE!$L$2:$L$993,'Analyse depense'!$Q$2)</f>
        <v>0</v>
      </c>
    </row>
    <row r="128" spans="2:17">
      <c r="B128" s="98"/>
      <c r="C128" s="98" t="str">
        <v>PRD1-TRC - ATELIER TRACAGE</v>
      </c>
      <c r="D128" s="106"/>
      <c r="E128" s="119">
        <f>SUMIF(ARCHIVE!$I$2:$I$993,'Analyse depense'!C128,ARCHIVE!$K$2:$K$993)</f>
        <v>0</v>
      </c>
      <c r="F128" s="108">
        <f>SUMIFS(ARCHIVE!$K$2:$K$993,ARCHIVE!$I$2:$I$993,'Analyse depense'!C128,ARCHIVE!$L$2:$L$993,'Analyse depense'!$F$2)</f>
        <v>0</v>
      </c>
      <c r="G128" s="108">
        <f>SUMIFS(ARCHIVE!$K$2:$K$993,ARCHIVE!$I$2:$I$993,'Analyse depense'!C128,ARCHIVE!$L$2:$L$993,'Analyse depense'!$G$2)</f>
        <v>0</v>
      </c>
      <c r="H128" s="108">
        <f>SUMIFS(ARCHIVE!$K$2:$K$993,ARCHIVE!$I$2:$I$993,'Analyse depense'!C128,ARCHIVE!$L$2:$L$993,'Analyse depense'!$H$2)</f>
        <v>0</v>
      </c>
      <c r="I128" s="108">
        <f>SUMIFS(ARCHIVE!$K$2:$K$993,ARCHIVE!$I$2:$I$993,'Analyse depense'!C128,ARCHIVE!$L$2:$L$993,'Analyse depense'!$I$2)</f>
        <v>0</v>
      </c>
      <c r="J128" s="108">
        <f>SUMIFS(ARCHIVE!$K$2:$K$993,ARCHIVE!$I$2:$I$993,'Analyse depense'!C128,ARCHIVE!$L$2:$L$993,'Analyse depense'!$J$2)</f>
        <v>0</v>
      </c>
      <c r="K128" s="108">
        <f>SUMIFS(ARCHIVE!$K$2:$K$993,ARCHIVE!$I$2:$I$993,'Analyse depense'!C128,ARCHIVE!$L$2:$L$993,'Analyse depense'!$K$2)</f>
        <v>0</v>
      </c>
      <c r="L128" s="108">
        <f>SUMIFS(ARCHIVE!$K$2:$K$993,ARCHIVE!$I$2:$I$993,'Analyse depense'!C128,ARCHIVE!$L$2:$L$993,'Analyse depense'!$L$2)</f>
        <v>0</v>
      </c>
      <c r="M128" s="108">
        <f>SUMIFS(ARCHIVE!$K$2:$K$993,ARCHIVE!$I$2:$I$993,'Analyse depense'!C128,ARCHIVE!$L$2:$L$993,'Analyse depense'!$M$2)</f>
        <v>0</v>
      </c>
      <c r="N128" s="108">
        <f>SUMIFS(ARCHIVE!$K$2:$K$993,ARCHIVE!$I$2:$I$993,'Analyse depense'!C128,ARCHIVE!$L$2:$L$993,'Analyse depense'!$N$2)</f>
        <v>0</v>
      </c>
      <c r="O128" s="108">
        <f>SUMIFS(ARCHIVE!$K$2:$K$993,ARCHIVE!$I$2:$I$993,'Analyse depense'!C128,ARCHIVE!$L$2:$L$993,'Analyse depense'!$O$2)</f>
        <v>0</v>
      </c>
      <c r="P128" s="108">
        <f>SUMIFS(ARCHIVE!$K$2:$K$993,ARCHIVE!$I$2:$I$993,'Analyse depense'!C128,ARCHIVE!$L$2:$L$993,'Analyse depense'!$P$2)</f>
        <v>0</v>
      </c>
      <c r="Q128" s="108">
        <f>SUMIFS(ARCHIVE!$K$2:$K$993,ARCHIVE!$I$2:$I$993,'Analyse depense'!C128,ARCHIVE!$L$2:$L$993,'Analyse depense'!$Q$2)</f>
        <v>0</v>
      </c>
    </row>
    <row r="129" spans="2:17">
      <c r="B129" s="98"/>
      <c r="C129" s="98" t="str">
        <v>PRD1-USI - ATELIER USINAGE</v>
      </c>
      <c r="D129" s="106"/>
      <c r="E129" s="119">
        <f>SUMIF(ARCHIVE!$I$2:$I$993,'Analyse depense'!C129,ARCHIVE!$K$2:$K$993)</f>
        <v>0</v>
      </c>
      <c r="F129" s="108">
        <f>SUMIFS(ARCHIVE!$K$2:$K$993,ARCHIVE!$I$2:$I$993,'Analyse depense'!C129,ARCHIVE!$L$2:$L$993,'Analyse depense'!$F$2)</f>
        <v>0</v>
      </c>
      <c r="G129" s="108">
        <f>SUMIFS(ARCHIVE!$K$2:$K$993,ARCHIVE!$I$2:$I$993,'Analyse depense'!C129,ARCHIVE!$L$2:$L$993,'Analyse depense'!$G$2)</f>
        <v>0</v>
      </c>
      <c r="H129" s="108">
        <f>SUMIFS(ARCHIVE!$K$2:$K$993,ARCHIVE!$I$2:$I$993,'Analyse depense'!C129,ARCHIVE!$L$2:$L$993,'Analyse depense'!$H$2)</f>
        <v>0</v>
      </c>
      <c r="I129" s="108">
        <f>SUMIFS(ARCHIVE!$K$2:$K$993,ARCHIVE!$I$2:$I$993,'Analyse depense'!C129,ARCHIVE!$L$2:$L$993,'Analyse depense'!$I$2)</f>
        <v>0</v>
      </c>
      <c r="J129" s="108">
        <f>SUMIFS(ARCHIVE!$K$2:$K$993,ARCHIVE!$I$2:$I$993,'Analyse depense'!C129,ARCHIVE!$L$2:$L$993,'Analyse depense'!$J$2)</f>
        <v>0</v>
      </c>
      <c r="K129" s="108">
        <f>SUMIFS(ARCHIVE!$K$2:$K$993,ARCHIVE!$I$2:$I$993,'Analyse depense'!C129,ARCHIVE!$L$2:$L$993,'Analyse depense'!$K$2)</f>
        <v>0</v>
      </c>
      <c r="L129" s="108">
        <f>SUMIFS(ARCHIVE!$K$2:$K$993,ARCHIVE!$I$2:$I$993,'Analyse depense'!C129,ARCHIVE!$L$2:$L$993,'Analyse depense'!$L$2)</f>
        <v>0</v>
      </c>
      <c r="M129" s="108">
        <f>SUMIFS(ARCHIVE!$K$2:$K$993,ARCHIVE!$I$2:$I$993,'Analyse depense'!C129,ARCHIVE!$L$2:$L$993,'Analyse depense'!$M$2)</f>
        <v>0</v>
      </c>
      <c r="N129" s="108">
        <f>SUMIFS(ARCHIVE!$K$2:$K$993,ARCHIVE!$I$2:$I$993,'Analyse depense'!C129,ARCHIVE!$L$2:$L$993,'Analyse depense'!$N$2)</f>
        <v>0</v>
      </c>
      <c r="O129" s="108">
        <f>SUMIFS(ARCHIVE!$K$2:$K$993,ARCHIVE!$I$2:$I$993,'Analyse depense'!C129,ARCHIVE!$L$2:$L$993,'Analyse depense'!$O$2)</f>
        <v>0</v>
      </c>
      <c r="P129" s="108">
        <f>SUMIFS(ARCHIVE!$K$2:$K$993,ARCHIVE!$I$2:$I$993,'Analyse depense'!C129,ARCHIVE!$L$2:$L$993,'Analyse depense'!$P$2)</f>
        <v>0</v>
      </c>
      <c r="Q129" s="108">
        <f>SUMIFS(ARCHIVE!$K$2:$K$993,ARCHIVE!$I$2:$I$993,'Analyse depense'!C129,ARCHIVE!$L$2:$L$993,'Analyse depense'!$Q$2)</f>
        <v>0</v>
      </c>
    </row>
    <row r="130" spans="2:17">
      <c r="B130" s="98"/>
      <c r="C130" s="98" t="str">
        <v>PRD1-USI02 - TOURET D AFFUTAGE</v>
      </c>
      <c r="D130" s="106"/>
      <c r="E130" s="119">
        <f>SUMIF(ARCHIVE!$I$2:$I$993,'Analyse depense'!C130,ARCHIVE!$K$2:$K$993)</f>
        <v>0</v>
      </c>
      <c r="F130" s="108">
        <f>SUMIFS(ARCHIVE!$K$2:$K$993,ARCHIVE!$I$2:$I$993,'Analyse depense'!C130,ARCHIVE!$L$2:$L$993,'Analyse depense'!$F$2)</f>
        <v>0</v>
      </c>
      <c r="G130" s="108">
        <f>SUMIFS(ARCHIVE!$K$2:$K$993,ARCHIVE!$I$2:$I$993,'Analyse depense'!C130,ARCHIVE!$L$2:$L$993,'Analyse depense'!$G$2)</f>
        <v>0</v>
      </c>
      <c r="H130" s="108">
        <f>SUMIFS(ARCHIVE!$K$2:$K$993,ARCHIVE!$I$2:$I$993,'Analyse depense'!C130,ARCHIVE!$L$2:$L$993,'Analyse depense'!$H$2)</f>
        <v>0</v>
      </c>
      <c r="I130" s="108">
        <f>SUMIFS(ARCHIVE!$K$2:$K$993,ARCHIVE!$I$2:$I$993,'Analyse depense'!C130,ARCHIVE!$L$2:$L$993,'Analyse depense'!$I$2)</f>
        <v>0</v>
      </c>
      <c r="J130" s="108">
        <f>SUMIFS(ARCHIVE!$K$2:$K$993,ARCHIVE!$I$2:$I$993,'Analyse depense'!C130,ARCHIVE!$L$2:$L$993,'Analyse depense'!$J$2)</f>
        <v>0</v>
      </c>
      <c r="K130" s="108">
        <f>SUMIFS(ARCHIVE!$K$2:$K$993,ARCHIVE!$I$2:$I$993,'Analyse depense'!C130,ARCHIVE!$L$2:$L$993,'Analyse depense'!$K$2)</f>
        <v>0</v>
      </c>
      <c r="L130" s="108">
        <f>SUMIFS(ARCHIVE!$K$2:$K$993,ARCHIVE!$I$2:$I$993,'Analyse depense'!C130,ARCHIVE!$L$2:$L$993,'Analyse depense'!$L$2)</f>
        <v>0</v>
      </c>
      <c r="M130" s="108">
        <f>SUMIFS(ARCHIVE!$K$2:$K$993,ARCHIVE!$I$2:$I$993,'Analyse depense'!C130,ARCHIVE!$L$2:$L$993,'Analyse depense'!$M$2)</f>
        <v>0</v>
      </c>
      <c r="N130" s="108">
        <f>SUMIFS(ARCHIVE!$K$2:$K$993,ARCHIVE!$I$2:$I$993,'Analyse depense'!C130,ARCHIVE!$L$2:$L$993,'Analyse depense'!$N$2)</f>
        <v>0</v>
      </c>
      <c r="O130" s="108">
        <f>SUMIFS(ARCHIVE!$K$2:$K$993,ARCHIVE!$I$2:$I$993,'Analyse depense'!C130,ARCHIVE!$L$2:$L$993,'Analyse depense'!$O$2)</f>
        <v>0</v>
      </c>
      <c r="P130" s="108">
        <f>SUMIFS(ARCHIVE!$K$2:$K$993,ARCHIVE!$I$2:$I$993,'Analyse depense'!C130,ARCHIVE!$L$2:$L$993,'Analyse depense'!$P$2)</f>
        <v>0</v>
      </c>
      <c r="Q130" s="108">
        <f>SUMIFS(ARCHIVE!$K$2:$K$993,ARCHIVE!$I$2:$I$993,'Analyse depense'!C130,ARCHIVE!$L$2:$L$993,'Analyse depense'!$Q$2)</f>
        <v>0</v>
      </c>
    </row>
    <row r="131" spans="2:17">
      <c r="B131" s="98"/>
      <c r="C131" s="98" t="str">
        <v>PRD1-USI04 - TENONNEUSE A BLUSTRE BACCI GUILLET</v>
      </c>
      <c r="D131" s="106"/>
      <c r="E131" s="119">
        <f>SUMIF(ARCHIVE!$I$2:$I$993,'Analyse depense'!C131,ARCHIVE!$K$2:$K$993)</f>
        <v>0</v>
      </c>
      <c r="F131" s="108">
        <f>SUMIFS(ARCHIVE!$K$2:$K$993,ARCHIVE!$I$2:$I$993,'Analyse depense'!C131,ARCHIVE!$L$2:$L$993,'Analyse depense'!$F$2)</f>
        <v>0</v>
      </c>
      <c r="G131" s="108">
        <f>SUMIFS(ARCHIVE!$K$2:$K$993,ARCHIVE!$I$2:$I$993,'Analyse depense'!C131,ARCHIVE!$L$2:$L$993,'Analyse depense'!$G$2)</f>
        <v>0</v>
      </c>
      <c r="H131" s="108">
        <f>SUMIFS(ARCHIVE!$K$2:$K$993,ARCHIVE!$I$2:$I$993,'Analyse depense'!C131,ARCHIVE!$L$2:$L$993,'Analyse depense'!$H$2)</f>
        <v>0</v>
      </c>
      <c r="I131" s="108">
        <f>SUMIFS(ARCHIVE!$K$2:$K$993,ARCHIVE!$I$2:$I$993,'Analyse depense'!C131,ARCHIVE!$L$2:$L$993,'Analyse depense'!$I$2)</f>
        <v>0</v>
      </c>
      <c r="J131" s="108">
        <f>SUMIFS(ARCHIVE!$K$2:$K$993,ARCHIVE!$I$2:$I$993,'Analyse depense'!C131,ARCHIVE!$L$2:$L$993,'Analyse depense'!$J$2)</f>
        <v>0</v>
      </c>
      <c r="K131" s="108">
        <f>SUMIFS(ARCHIVE!$K$2:$K$993,ARCHIVE!$I$2:$I$993,'Analyse depense'!C131,ARCHIVE!$L$2:$L$993,'Analyse depense'!$K$2)</f>
        <v>0</v>
      </c>
      <c r="L131" s="108">
        <f>SUMIFS(ARCHIVE!$K$2:$K$993,ARCHIVE!$I$2:$I$993,'Analyse depense'!C131,ARCHIVE!$L$2:$L$993,'Analyse depense'!$L$2)</f>
        <v>0</v>
      </c>
      <c r="M131" s="108">
        <f>SUMIFS(ARCHIVE!$K$2:$K$993,ARCHIVE!$I$2:$I$993,'Analyse depense'!C131,ARCHIVE!$L$2:$L$993,'Analyse depense'!$M$2)</f>
        <v>0</v>
      </c>
      <c r="N131" s="108">
        <f>SUMIFS(ARCHIVE!$K$2:$K$993,ARCHIVE!$I$2:$I$993,'Analyse depense'!C131,ARCHIVE!$L$2:$L$993,'Analyse depense'!$N$2)</f>
        <v>0</v>
      </c>
      <c r="O131" s="108">
        <f>SUMIFS(ARCHIVE!$K$2:$K$993,ARCHIVE!$I$2:$I$993,'Analyse depense'!C131,ARCHIVE!$L$2:$L$993,'Analyse depense'!$O$2)</f>
        <v>0</v>
      </c>
      <c r="P131" s="108">
        <f>SUMIFS(ARCHIVE!$K$2:$K$993,ARCHIVE!$I$2:$I$993,'Analyse depense'!C131,ARCHIVE!$L$2:$L$993,'Analyse depense'!$P$2)</f>
        <v>0</v>
      </c>
      <c r="Q131" s="108">
        <f>SUMIFS(ARCHIVE!$K$2:$K$993,ARCHIVE!$I$2:$I$993,'Analyse depense'!C131,ARCHIVE!$L$2:$L$993,'Analyse depense'!$Q$2)</f>
        <v>0</v>
      </c>
    </row>
    <row r="132" spans="2:17">
      <c r="B132" s="98"/>
      <c r="C132" s="98" t="str">
        <v>PRD1-USI06 - MORTAISEUSE ALTERNAX</v>
      </c>
      <c r="D132" s="106"/>
      <c r="E132" s="119">
        <f>SUMIF(ARCHIVE!$I$2:$I$993,'Analyse depense'!C132,ARCHIVE!$K$2:$K$993)</f>
        <v>0</v>
      </c>
      <c r="F132" s="108">
        <f>SUMIFS(ARCHIVE!$K$2:$K$993,ARCHIVE!$I$2:$I$993,'Analyse depense'!C132,ARCHIVE!$L$2:$L$993,'Analyse depense'!$F$2)</f>
        <v>0</v>
      </c>
      <c r="G132" s="108">
        <f>SUMIFS(ARCHIVE!$K$2:$K$993,ARCHIVE!$I$2:$I$993,'Analyse depense'!C132,ARCHIVE!$L$2:$L$993,'Analyse depense'!$G$2)</f>
        <v>0</v>
      </c>
      <c r="H132" s="108">
        <f>SUMIFS(ARCHIVE!$K$2:$K$993,ARCHIVE!$I$2:$I$993,'Analyse depense'!C132,ARCHIVE!$L$2:$L$993,'Analyse depense'!$H$2)</f>
        <v>0</v>
      </c>
      <c r="I132" s="108">
        <f>SUMIFS(ARCHIVE!$K$2:$K$993,ARCHIVE!$I$2:$I$993,'Analyse depense'!C132,ARCHIVE!$L$2:$L$993,'Analyse depense'!$I$2)</f>
        <v>0</v>
      </c>
      <c r="J132" s="108">
        <f>SUMIFS(ARCHIVE!$K$2:$K$993,ARCHIVE!$I$2:$I$993,'Analyse depense'!C132,ARCHIVE!$L$2:$L$993,'Analyse depense'!$J$2)</f>
        <v>0</v>
      </c>
      <c r="K132" s="108">
        <f>SUMIFS(ARCHIVE!$K$2:$K$993,ARCHIVE!$I$2:$I$993,'Analyse depense'!C132,ARCHIVE!$L$2:$L$993,'Analyse depense'!$K$2)</f>
        <v>0</v>
      </c>
      <c r="L132" s="108">
        <f>SUMIFS(ARCHIVE!$K$2:$K$993,ARCHIVE!$I$2:$I$993,'Analyse depense'!C132,ARCHIVE!$L$2:$L$993,'Analyse depense'!$L$2)</f>
        <v>0</v>
      </c>
      <c r="M132" s="108">
        <f>SUMIFS(ARCHIVE!$K$2:$K$993,ARCHIVE!$I$2:$I$993,'Analyse depense'!C132,ARCHIVE!$L$2:$L$993,'Analyse depense'!$M$2)</f>
        <v>0</v>
      </c>
      <c r="N132" s="108">
        <f>SUMIFS(ARCHIVE!$K$2:$K$993,ARCHIVE!$I$2:$I$993,'Analyse depense'!C132,ARCHIVE!$L$2:$L$993,'Analyse depense'!$N$2)</f>
        <v>0</v>
      </c>
      <c r="O132" s="108">
        <f>SUMIFS(ARCHIVE!$K$2:$K$993,ARCHIVE!$I$2:$I$993,'Analyse depense'!C132,ARCHIVE!$L$2:$L$993,'Analyse depense'!$O$2)</f>
        <v>0</v>
      </c>
      <c r="P132" s="108">
        <f>SUMIFS(ARCHIVE!$K$2:$K$993,ARCHIVE!$I$2:$I$993,'Analyse depense'!C132,ARCHIVE!$L$2:$L$993,'Analyse depense'!$P$2)</f>
        <v>0</v>
      </c>
      <c r="Q132" s="108">
        <f>SUMIFS(ARCHIVE!$K$2:$K$993,ARCHIVE!$I$2:$I$993,'Analyse depense'!C132,ARCHIVE!$L$2:$L$993,'Analyse depense'!$Q$2)</f>
        <v>0</v>
      </c>
    </row>
    <row r="133" spans="2:17">
      <c r="B133" s="98"/>
      <c r="C133" s="98" t="str">
        <v>PRD1-USI07 - PONCEUSE DE CHANT RIAUX</v>
      </c>
      <c r="D133" s="106"/>
      <c r="E133" s="119">
        <f>SUMIF(ARCHIVE!$I$2:$I$993,'Analyse depense'!C133,ARCHIVE!$K$2:$K$993)</f>
        <v>0</v>
      </c>
      <c r="F133" s="108">
        <f>SUMIFS(ARCHIVE!$K$2:$K$993,ARCHIVE!$I$2:$I$993,'Analyse depense'!C133,ARCHIVE!$L$2:$L$993,'Analyse depense'!$F$2)</f>
        <v>0</v>
      </c>
      <c r="G133" s="108">
        <f>SUMIFS(ARCHIVE!$K$2:$K$993,ARCHIVE!$I$2:$I$993,'Analyse depense'!C133,ARCHIVE!$L$2:$L$993,'Analyse depense'!$G$2)</f>
        <v>0</v>
      </c>
      <c r="H133" s="108">
        <f>SUMIFS(ARCHIVE!$K$2:$K$993,ARCHIVE!$I$2:$I$993,'Analyse depense'!C133,ARCHIVE!$L$2:$L$993,'Analyse depense'!$H$2)</f>
        <v>0</v>
      </c>
      <c r="I133" s="108">
        <f>SUMIFS(ARCHIVE!$K$2:$K$993,ARCHIVE!$I$2:$I$993,'Analyse depense'!C133,ARCHIVE!$L$2:$L$993,'Analyse depense'!$I$2)</f>
        <v>0</v>
      </c>
      <c r="J133" s="108">
        <f>SUMIFS(ARCHIVE!$K$2:$K$993,ARCHIVE!$I$2:$I$993,'Analyse depense'!C133,ARCHIVE!$L$2:$L$993,'Analyse depense'!$J$2)</f>
        <v>0</v>
      </c>
      <c r="K133" s="108">
        <f>SUMIFS(ARCHIVE!$K$2:$K$993,ARCHIVE!$I$2:$I$993,'Analyse depense'!C133,ARCHIVE!$L$2:$L$993,'Analyse depense'!$K$2)</f>
        <v>0</v>
      </c>
      <c r="L133" s="108">
        <f>SUMIFS(ARCHIVE!$K$2:$K$993,ARCHIVE!$I$2:$I$993,'Analyse depense'!C133,ARCHIVE!$L$2:$L$993,'Analyse depense'!$L$2)</f>
        <v>0</v>
      </c>
      <c r="M133" s="108">
        <f>SUMIFS(ARCHIVE!$K$2:$K$993,ARCHIVE!$I$2:$I$993,'Analyse depense'!C133,ARCHIVE!$L$2:$L$993,'Analyse depense'!$M$2)</f>
        <v>0</v>
      </c>
      <c r="N133" s="108">
        <f>SUMIFS(ARCHIVE!$K$2:$K$993,ARCHIVE!$I$2:$I$993,'Analyse depense'!C133,ARCHIVE!$L$2:$L$993,'Analyse depense'!$N$2)</f>
        <v>0</v>
      </c>
      <c r="O133" s="108">
        <f>SUMIFS(ARCHIVE!$K$2:$K$993,ARCHIVE!$I$2:$I$993,'Analyse depense'!C133,ARCHIVE!$L$2:$L$993,'Analyse depense'!$O$2)</f>
        <v>0</v>
      </c>
      <c r="P133" s="108">
        <f>SUMIFS(ARCHIVE!$K$2:$K$993,ARCHIVE!$I$2:$I$993,'Analyse depense'!C133,ARCHIVE!$L$2:$L$993,'Analyse depense'!$P$2)</f>
        <v>0</v>
      </c>
      <c r="Q133" s="108">
        <f>SUMIFS(ARCHIVE!$K$2:$K$993,ARCHIVE!$I$2:$I$993,'Analyse depense'!C133,ARCHIVE!$L$2:$L$993,'Analyse depense'!$Q$2)</f>
        <v>0</v>
      </c>
    </row>
    <row r="134" spans="2:17">
      <c r="B134" s="98"/>
      <c r="C134" s="98" t="str">
        <v>PRD1-USI08 - PERCEUSE ALTERNAX PARVEAU</v>
      </c>
      <c r="D134" s="106"/>
      <c r="E134" s="119">
        <f>SUMIF(ARCHIVE!$I$2:$I$993,'Analyse depense'!C134,ARCHIVE!$K$2:$K$993)</f>
        <v>0</v>
      </c>
      <c r="F134" s="108">
        <f>SUMIFS(ARCHIVE!$K$2:$K$993,ARCHIVE!$I$2:$I$993,'Analyse depense'!C134,ARCHIVE!$L$2:$L$993,'Analyse depense'!$F$2)</f>
        <v>0</v>
      </c>
      <c r="G134" s="108">
        <f>SUMIFS(ARCHIVE!$K$2:$K$993,ARCHIVE!$I$2:$I$993,'Analyse depense'!C134,ARCHIVE!$L$2:$L$993,'Analyse depense'!$G$2)</f>
        <v>0</v>
      </c>
      <c r="H134" s="108">
        <f>SUMIFS(ARCHIVE!$K$2:$K$993,ARCHIVE!$I$2:$I$993,'Analyse depense'!C134,ARCHIVE!$L$2:$L$993,'Analyse depense'!$H$2)</f>
        <v>0</v>
      </c>
      <c r="I134" s="108">
        <f>SUMIFS(ARCHIVE!$K$2:$K$993,ARCHIVE!$I$2:$I$993,'Analyse depense'!C134,ARCHIVE!$L$2:$L$993,'Analyse depense'!$I$2)</f>
        <v>0</v>
      </c>
      <c r="J134" s="108">
        <f>SUMIFS(ARCHIVE!$K$2:$K$993,ARCHIVE!$I$2:$I$993,'Analyse depense'!C134,ARCHIVE!$L$2:$L$993,'Analyse depense'!$J$2)</f>
        <v>0</v>
      </c>
      <c r="K134" s="108">
        <f>SUMIFS(ARCHIVE!$K$2:$K$993,ARCHIVE!$I$2:$I$993,'Analyse depense'!C134,ARCHIVE!$L$2:$L$993,'Analyse depense'!$K$2)</f>
        <v>0</v>
      </c>
      <c r="L134" s="108">
        <f>SUMIFS(ARCHIVE!$K$2:$K$993,ARCHIVE!$I$2:$I$993,'Analyse depense'!C134,ARCHIVE!$L$2:$L$993,'Analyse depense'!$L$2)</f>
        <v>0</v>
      </c>
      <c r="M134" s="108">
        <f>SUMIFS(ARCHIVE!$K$2:$K$993,ARCHIVE!$I$2:$I$993,'Analyse depense'!C134,ARCHIVE!$L$2:$L$993,'Analyse depense'!$M$2)</f>
        <v>0</v>
      </c>
      <c r="N134" s="108">
        <f>SUMIFS(ARCHIVE!$K$2:$K$993,ARCHIVE!$I$2:$I$993,'Analyse depense'!C134,ARCHIVE!$L$2:$L$993,'Analyse depense'!$N$2)</f>
        <v>0</v>
      </c>
      <c r="O134" s="108">
        <f>SUMIFS(ARCHIVE!$K$2:$K$993,ARCHIVE!$I$2:$I$993,'Analyse depense'!C134,ARCHIVE!$L$2:$L$993,'Analyse depense'!$O$2)</f>
        <v>0</v>
      </c>
      <c r="P134" s="108">
        <f>SUMIFS(ARCHIVE!$K$2:$K$993,ARCHIVE!$I$2:$I$993,'Analyse depense'!C134,ARCHIVE!$L$2:$L$993,'Analyse depense'!$P$2)</f>
        <v>0</v>
      </c>
      <c r="Q134" s="108">
        <f>SUMIFS(ARCHIVE!$K$2:$K$993,ARCHIVE!$I$2:$I$993,'Analyse depense'!C134,ARCHIVE!$L$2:$L$993,'Analyse depense'!$Q$2)</f>
        <v>0</v>
      </c>
    </row>
    <row r="135" spans="2:17">
      <c r="B135" s="98"/>
      <c r="C135" s="98" t="str">
        <v>PRD1-USI11 - MORTAISEUSE ALTERNAX</v>
      </c>
      <c r="D135" s="106"/>
      <c r="E135" s="119">
        <f>SUMIF(ARCHIVE!$I$2:$I$993,'Analyse depense'!C135,ARCHIVE!$K$2:$K$993)</f>
        <v>0</v>
      </c>
      <c r="F135" s="108">
        <f>SUMIFS(ARCHIVE!$K$2:$K$993,ARCHIVE!$I$2:$I$993,'Analyse depense'!C135,ARCHIVE!$L$2:$L$993,'Analyse depense'!$F$2)</f>
        <v>0</v>
      </c>
      <c r="G135" s="108">
        <f>SUMIFS(ARCHIVE!$K$2:$K$993,ARCHIVE!$I$2:$I$993,'Analyse depense'!C135,ARCHIVE!$L$2:$L$993,'Analyse depense'!$G$2)</f>
        <v>0</v>
      </c>
      <c r="H135" s="108">
        <f>SUMIFS(ARCHIVE!$K$2:$K$993,ARCHIVE!$I$2:$I$993,'Analyse depense'!C135,ARCHIVE!$L$2:$L$993,'Analyse depense'!$H$2)</f>
        <v>0</v>
      </c>
      <c r="I135" s="108">
        <f>SUMIFS(ARCHIVE!$K$2:$K$993,ARCHIVE!$I$2:$I$993,'Analyse depense'!C135,ARCHIVE!$L$2:$L$993,'Analyse depense'!$I$2)</f>
        <v>0</v>
      </c>
      <c r="J135" s="108">
        <f>SUMIFS(ARCHIVE!$K$2:$K$993,ARCHIVE!$I$2:$I$993,'Analyse depense'!C135,ARCHIVE!$L$2:$L$993,'Analyse depense'!$J$2)</f>
        <v>0</v>
      </c>
      <c r="K135" s="108">
        <f>SUMIFS(ARCHIVE!$K$2:$K$993,ARCHIVE!$I$2:$I$993,'Analyse depense'!C135,ARCHIVE!$L$2:$L$993,'Analyse depense'!$K$2)</f>
        <v>0</v>
      </c>
      <c r="L135" s="108">
        <f>SUMIFS(ARCHIVE!$K$2:$K$993,ARCHIVE!$I$2:$I$993,'Analyse depense'!C135,ARCHIVE!$L$2:$L$993,'Analyse depense'!$L$2)</f>
        <v>0</v>
      </c>
      <c r="M135" s="108">
        <f>SUMIFS(ARCHIVE!$K$2:$K$993,ARCHIVE!$I$2:$I$993,'Analyse depense'!C135,ARCHIVE!$L$2:$L$993,'Analyse depense'!$M$2)</f>
        <v>0</v>
      </c>
      <c r="N135" s="108">
        <f>SUMIFS(ARCHIVE!$K$2:$K$993,ARCHIVE!$I$2:$I$993,'Analyse depense'!C135,ARCHIVE!$L$2:$L$993,'Analyse depense'!$N$2)</f>
        <v>0</v>
      </c>
      <c r="O135" s="108">
        <f>SUMIFS(ARCHIVE!$K$2:$K$993,ARCHIVE!$I$2:$I$993,'Analyse depense'!C135,ARCHIVE!$L$2:$L$993,'Analyse depense'!$O$2)</f>
        <v>0</v>
      </c>
      <c r="P135" s="108">
        <f>SUMIFS(ARCHIVE!$K$2:$K$993,ARCHIVE!$I$2:$I$993,'Analyse depense'!C135,ARCHIVE!$L$2:$L$993,'Analyse depense'!$P$2)</f>
        <v>0</v>
      </c>
      <c r="Q135" s="108">
        <f>SUMIFS(ARCHIVE!$K$2:$K$993,ARCHIVE!$I$2:$I$993,'Analyse depense'!C135,ARCHIVE!$L$2:$L$993,'Analyse depense'!$Q$2)</f>
        <v>0</v>
      </c>
    </row>
    <row r="136" spans="2:17">
      <c r="B136" s="98"/>
      <c r="C136" s="98" t="str">
        <v>PRD1-USI14 - PERCEUSE A COLONNE SIDAMO</v>
      </c>
      <c r="D136" s="106"/>
      <c r="E136" s="119">
        <f>SUMIF(ARCHIVE!$I$2:$I$993,'Analyse depense'!C136,ARCHIVE!$K$2:$K$993)</f>
        <v>0</v>
      </c>
      <c r="F136" s="108">
        <f>SUMIFS(ARCHIVE!$K$2:$K$993,ARCHIVE!$I$2:$I$993,'Analyse depense'!C136,ARCHIVE!$L$2:$L$993,'Analyse depense'!$F$2)</f>
        <v>0</v>
      </c>
      <c r="G136" s="108">
        <f>SUMIFS(ARCHIVE!$K$2:$K$993,ARCHIVE!$I$2:$I$993,'Analyse depense'!C136,ARCHIVE!$L$2:$L$993,'Analyse depense'!$G$2)</f>
        <v>0</v>
      </c>
      <c r="H136" s="108">
        <f>SUMIFS(ARCHIVE!$K$2:$K$993,ARCHIVE!$I$2:$I$993,'Analyse depense'!C136,ARCHIVE!$L$2:$L$993,'Analyse depense'!$H$2)</f>
        <v>0</v>
      </c>
      <c r="I136" s="108">
        <f>SUMIFS(ARCHIVE!$K$2:$K$993,ARCHIVE!$I$2:$I$993,'Analyse depense'!C136,ARCHIVE!$L$2:$L$993,'Analyse depense'!$I$2)</f>
        <v>0</v>
      </c>
      <c r="J136" s="108">
        <f>SUMIFS(ARCHIVE!$K$2:$K$993,ARCHIVE!$I$2:$I$993,'Analyse depense'!C136,ARCHIVE!$L$2:$L$993,'Analyse depense'!$J$2)</f>
        <v>0</v>
      </c>
      <c r="K136" s="108">
        <f>SUMIFS(ARCHIVE!$K$2:$K$993,ARCHIVE!$I$2:$I$993,'Analyse depense'!C136,ARCHIVE!$L$2:$L$993,'Analyse depense'!$K$2)</f>
        <v>0</v>
      </c>
      <c r="L136" s="108">
        <f>SUMIFS(ARCHIVE!$K$2:$K$993,ARCHIVE!$I$2:$I$993,'Analyse depense'!C136,ARCHIVE!$L$2:$L$993,'Analyse depense'!$L$2)</f>
        <v>0</v>
      </c>
      <c r="M136" s="108">
        <f>SUMIFS(ARCHIVE!$K$2:$K$993,ARCHIVE!$I$2:$I$993,'Analyse depense'!C136,ARCHIVE!$L$2:$L$993,'Analyse depense'!$M$2)</f>
        <v>0</v>
      </c>
      <c r="N136" s="108">
        <f>SUMIFS(ARCHIVE!$K$2:$K$993,ARCHIVE!$I$2:$I$993,'Analyse depense'!C136,ARCHIVE!$L$2:$L$993,'Analyse depense'!$N$2)</f>
        <v>0</v>
      </c>
      <c r="O136" s="108">
        <f>SUMIFS(ARCHIVE!$K$2:$K$993,ARCHIVE!$I$2:$I$993,'Analyse depense'!C136,ARCHIVE!$L$2:$L$993,'Analyse depense'!$O$2)</f>
        <v>0</v>
      </c>
      <c r="P136" s="108">
        <f>SUMIFS(ARCHIVE!$K$2:$K$993,ARCHIVE!$I$2:$I$993,'Analyse depense'!C136,ARCHIVE!$L$2:$L$993,'Analyse depense'!$P$2)</f>
        <v>0</v>
      </c>
      <c r="Q136" s="108">
        <f>SUMIFS(ARCHIVE!$K$2:$K$993,ARCHIVE!$I$2:$I$993,'Analyse depense'!C136,ARCHIVE!$L$2:$L$993,'Analyse depense'!$Q$2)</f>
        <v>0</v>
      </c>
    </row>
    <row r="137" spans="2:17">
      <c r="B137" s="98"/>
      <c r="C137" s="98" t="str">
        <v>PRD1-USI15 - DEFONCEUSE SCHEER SUR BATI</v>
      </c>
      <c r="D137" s="106"/>
      <c r="E137" s="119">
        <f>SUMIF(ARCHIVE!$I$2:$I$993,'Analyse depense'!C137,ARCHIVE!$K$2:$K$993)</f>
        <v>0</v>
      </c>
      <c r="F137" s="108">
        <f>SUMIFS(ARCHIVE!$K$2:$K$993,ARCHIVE!$I$2:$I$993,'Analyse depense'!C137,ARCHIVE!$L$2:$L$993,'Analyse depense'!$F$2)</f>
        <v>0</v>
      </c>
      <c r="G137" s="108">
        <f>SUMIFS(ARCHIVE!$K$2:$K$993,ARCHIVE!$I$2:$I$993,'Analyse depense'!C137,ARCHIVE!$L$2:$L$993,'Analyse depense'!$G$2)</f>
        <v>0</v>
      </c>
      <c r="H137" s="108">
        <f>SUMIFS(ARCHIVE!$K$2:$K$993,ARCHIVE!$I$2:$I$993,'Analyse depense'!C137,ARCHIVE!$L$2:$L$993,'Analyse depense'!$H$2)</f>
        <v>0</v>
      </c>
      <c r="I137" s="108">
        <f>SUMIFS(ARCHIVE!$K$2:$K$993,ARCHIVE!$I$2:$I$993,'Analyse depense'!C137,ARCHIVE!$L$2:$L$993,'Analyse depense'!$I$2)</f>
        <v>0</v>
      </c>
      <c r="J137" s="108">
        <f>SUMIFS(ARCHIVE!$K$2:$K$993,ARCHIVE!$I$2:$I$993,'Analyse depense'!C137,ARCHIVE!$L$2:$L$993,'Analyse depense'!$J$2)</f>
        <v>0</v>
      </c>
      <c r="K137" s="108">
        <f>SUMIFS(ARCHIVE!$K$2:$K$993,ARCHIVE!$I$2:$I$993,'Analyse depense'!C137,ARCHIVE!$L$2:$L$993,'Analyse depense'!$K$2)</f>
        <v>0</v>
      </c>
      <c r="L137" s="108">
        <f>SUMIFS(ARCHIVE!$K$2:$K$993,ARCHIVE!$I$2:$I$993,'Analyse depense'!C137,ARCHIVE!$L$2:$L$993,'Analyse depense'!$L$2)</f>
        <v>0</v>
      </c>
      <c r="M137" s="108">
        <f>SUMIFS(ARCHIVE!$K$2:$K$993,ARCHIVE!$I$2:$I$993,'Analyse depense'!C137,ARCHIVE!$L$2:$L$993,'Analyse depense'!$M$2)</f>
        <v>0</v>
      </c>
      <c r="N137" s="108">
        <f>SUMIFS(ARCHIVE!$K$2:$K$993,ARCHIVE!$I$2:$I$993,'Analyse depense'!C137,ARCHIVE!$L$2:$L$993,'Analyse depense'!$N$2)</f>
        <v>0</v>
      </c>
      <c r="O137" s="108">
        <f>SUMIFS(ARCHIVE!$K$2:$K$993,ARCHIVE!$I$2:$I$993,'Analyse depense'!C137,ARCHIVE!$L$2:$L$993,'Analyse depense'!$O$2)</f>
        <v>0</v>
      </c>
      <c r="P137" s="108">
        <f>SUMIFS(ARCHIVE!$K$2:$K$993,ARCHIVE!$I$2:$I$993,'Analyse depense'!C137,ARCHIVE!$L$2:$L$993,'Analyse depense'!$P$2)</f>
        <v>0</v>
      </c>
      <c r="Q137" s="108">
        <f>SUMIFS(ARCHIVE!$K$2:$K$993,ARCHIVE!$I$2:$I$993,'Analyse depense'!C137,ARCHIVE!$L$2:$L$993,'Analyse depense'!$Q$2)</f>
        <v>0</v>
      </c>
    </row>
    <row r="138" spans="2:17">
      <c r="B138" s="98"/>
      <c r="C138" s="98" t="str">
        <v>PRD1-USI18.1 - PONCEUSE VIET (inferieur)</v>
      </c>
      <c r="D138" s="106"/>
      <c r="E138" s="119">
        <f>SUMIF(ARCHIVE!$I$2:$I$993,'Analyse depense'!C138,ARCHIVE!$K$2:$K$993)</f>
        <v>0</v>
      </c>
      <c r="F138" s="108">
        <f>SUMIFS(ARCHIVE!$K$2:$K$993,ARCHIVE!$I$2:$I$993,'Analyse depense'!C138,ARCHIVE!$L$2:$L$993,'Analyse depense'!$F$2)</f>
        <v>0</v>
      </c>
      <c r="G138" s="108">
        <f>SUMIFS(ARCHIVE!$K$2:$K$993,ARCHIVE!$I$2:$I$993,'Analyse depense'!C138,ARCHIVE!$L$2:$L$993,'Analyse depense'!$G$2)</f>
        <v>0</v>
      </c>
      <c r="H138" s="108">
        <f>SUMIFS(ARCHIVE!$K$2:$K$993,ARCHIVE!$I$2:$I$993,'Analyse depense'!C138,ARCHIVE!$L$2:$L$993,'Analyse depense'!$H$2)</f>
        <v>0</v>
      </c>
      <c r="I138" s="108">
        <f>SUMIFS(ARCHIVE!$K$2:$K$993,ARCHIVE!$I$2:$I$993,'Analyse depense'!C138,ARCHIVE!$L$2:$L$993,'Analyse depense'!$I$2)</f>
        <v>0</v>
      </c>
      <c r="J138" s="108">
        <f>SUMIFS(ARCHIVE!$K$2:$K$993,ARCHIVE!$I$2:$I$993,'Analyse depense'!C138,ARCHIVE!$L$2:$L$993,'Analyse depense'!$J$2)</f>
        <v>0</v>
      </c>
      <c r="K138" s="108">
        <f>SUMIFS(ARCHIVE!$K$2:$K$993,ARCHIVE!$I$2:$I$993,'Analyse depense'!C138,ARCHIVE!$L$2:$L$993,'Analyse depense'!$K$2)</f>
        <v>0</v>
      </c>
      <c r="L138" s="108">
        <f>SUMIFS(ARCHIVE!$K$2:$K$993,ARCHIVE!$I$2:$I$993,'Analyse depense'!C138,ARCHIVE!$L$2:$L$993,'Analyse depense'!$L$2)</f>
        <v>0</v>
      </c>
      <c r="M138" s="108">
        <f>SUMIFS(ARCHIVE!$K$2:$K$993,ARCHIVE!$I$2:$I$993,'Analyse depense'!C138,ARCHIVE!$L$2:$L$993,'Analyse depense'!$M$2)</f>
        <v>0</v>
      </c>
      <c r="N138" s="108">
        <f>SUMIFS(ARCHIVE!$K$2:$K$993,ARCHIVE!$I$2:$I$993,'Analyse depense'!C138,ARCHIVE!$L$2:$L$993,'Analyse depense'!$N$2)</f>
        <v>0</v>
      </c>
      <c r="O138" s="108">
        <f>SUMIFS(ARCHIVE!$K$2:$K$993,ARCHIVE!$I$2:$I$993,'Analyse depense'!C138,ARCHIVE!$L$2:$L$993,'Analyse depense'!$O$2)</f>
        <v>0</v>
      </c>
      <c r="P138" s="108">
        <f>SUMIFS(ARCHIVE!$K$2:$K$993,ARCHIVE!$I$2:$I$993,'Analyse depense'!C138,ARCHIVE!$L$2:$L$993,'Analyse depense'!$P$2)</f>
        <v>0</v>
      </c>
      <c r="Q138" s="108">
        <f>SUMIFS(ARCHIVE!$K$2:$K$993,ARCHIVE!$I$2:$I$993,'Analyse depense'!C138,ARCHIVE!$L$2:$L$993,'Analyse depense'!$Q$2)</f>
        <v>0</v>
      </c>
    </row>
    <row r="139" spans="2:17">
      <c r="B139" s="98"/>
      <c r="C139" s="98" t="str">
        <v>PRD1-USI18.2 - PONCEUSE VIET (Superieur)</v>
      </c>
      <c r="D139" s="106"/>
      <c r="E139" s="119">
        <f>SUMIF(ARCHIVE!$I$2:$I$993,'Analyse depense'!C139,ARCHIVE!$K$2:$K$993)</f>
        <v>0</v>
      </c>
      <c r="F139" s="108">
        <f>SUMIFS(ARCHIVE!$K$2:$K$993,ARCHIVE!$I$2:$I$993,'Analyse depense'!C139,ARCHIVE!$L$2:$L$993,'Analyse depense'!$F$2)</f>
        <v>0</v>
      </c>
      <c r="G139" s="108">
        <f>SUMIFS(ARCHIVE!$K$2:$K$993,ARCHIVE!$I$2:$I$993,'Analyse depense'!C139,ARCHIVE!$L$2:$L$993,'Analyse depense'!$G$2)</f>
        <v>0</v>
      </c>
      <c r="H139" s="108">
        <f>SUMIFS(ARCHIVE!$K$2:$K$993,ARCHIVE!$I$2:$I$993,'Analyse depense'!C139,ARCHIVE!$L$2:$L$993,'Analyse depense'!$H$2)</f>
        <v>0</v>
      </c>
      <c r="I139" s="108">
        <f>SUMIFS(ARCHIVE!$K$2:$K$993,ARCHIVE!$I$2:$I$993,'Analyse depense'!C139,ARCHIVE!$L$2:$L$993,'Analyse depense'!$I$2)</f>
        <v>0</v>
      </c>
      <c r="J139" s="108">
        <f>SUMIFS(ARCHIVE!$K$2:$K$993,ARCHIVE!$I$2:$I$993,'Analyse depense'!C139,ARCHIVE!$L$2:$L$993,'Analyse depense'!$J$2)</f>
        <v>0</v>
      </c>
      <c r="K139" s="108">
        <f>SUMIFS(ARCHIVE!$K$2:$K$993,ARCHIVE!$I$2:$I$993,'Analyse depense'!C139,ARCHIVE!$L$2:$L$993,'Analyse depense'!$K$2)</f>
        <v>0</v>
      </c>
      <c r="L139" s="108">
        <f>SUMIFS(ARCHIVE!$K$2:$K$993,ARCHIVE!$I$2:$I$993,'Analyse depense'!C139,ARCHIVE!$L$2:$L$993,'Analyse depense'!$L$2)</f>
        <v>0</v>
      </c>
      <c r="M139" s="108">
        <f>SUMIFS(ARCHIVE!$K$2:$K$993,ARCHIVE!$I$2:$I$993,'Analyse depense'!C139,ARCHIVE!$L$2:$L$993,'Analyse depense'!$M$2)</f>
        <v>0</v>
      </c>
      <c r="N139" s="108">
        <f>SUMIFS(ARCHIVE!$K$2:$K$993,ARCHIVE!$I$2:$I$993,'Analyse depense'!C139,ARCHIVE!$L$2:$L$993,'Analyse depense'!$N$2)</f>
        <v>0</v>
      </c>
      <c r="O139" s="108">
        <f>SUMIFS(ARCHIVE!$K$2:$K$993,ARCHIVE!$I$2:$I$993,'Analyse depense'!C139,ARCHIVE!$L$2:$L$993,'Analyse depense'!$O$2)</f>
        <v>0</v>
      </c>
      <c r="P139" s="108">
        <f>SUMIFS(ARCHIVE!$K$2:$K$993,ARCHIVE!$I$2:$I$993,'Analyse depense'!C139,ARCHIVE!$L$2:$L$993,'Analyse depense'!$P$2)</f>
        <v>0</v>
      </c>
      <c r="Q139" s="108">
        <f>SUMIFS(ARCHIVE!$K$2:$K$993,ARCHIVE!$I$2:$I$993,'Analyse depense'!C139,ARCHIVE!$L$2:$L$993,'Analyse depense'!$Q$2)</f>
        <v>0</v>
      </c>
    </row>
    <row r="140" spans="2:17">
      <c r="B140" s="98"/>
      <c r="C140" s="98" t="str">
        <v>PRD1-USI19.1 - PONCEUSE VIET (inferieur)</v>
      </c>
      <c r="D140" s="106"/>
      <c r="E140" s="119">
        <f>SUMIF(ARCHIVE!$I$2:$I$993,'Analyse depense'!C140,ARCHIVE!$K$2:$K$993)</f>
        <v>0</v>
      </c>
      <c r="F140" s="108">
        <f>SUMIFS(ARCHIVE!$K$2:$K$993,ARCHIVE!$I$2:$I$993,'Analyse depense'!C140,ARCHIVE!$L$2:$L$993,'Analyse depense'!$F$2)</f>
        <v>0</v>
      </c>
      <c r="G140" s="108">
        <f>SUMIFS(ARCHIVE!$K$2:$K$993,ARCHIVE!$I$2:$I$993,'Analyse depense'!C140,ARCHIVE!$L$2:$L$993,'Analyse depense'!$G$2)</f>
        <v>0</v>
      </c>
      <c r="H140" s="108">
        <f>SUMIFS(ARCHIVE!$K$2:$K$993,ARCHIVE!$I$2:$I$993,'Analyse depense'!C140,ARCHIVE!$L$2:$L$993,'Analyse depense'!$H$2)</f>
        <v>0</v>
      </c>
      <c r="I140" s="108">
        <f>SUMIFS(ARCHIVE!$K$2:$K$993,ARCHIVE!$I$2:$I$993,'Analyse depense'!C140,ARCHIVE!$L$2:$L$993,'Analyse depense'!$I$2)</f>
        <v>0</v>
      </c>
      <c r="J140" s="108">
        <f>SUMIFS(ARCHIVE!$K$2:$K$993,ARCHIVE!$I$2:$I$993,'Analyse depense'!C140,ARCHIVE!$L$2:$L$993,'Analyse depense'!$J$2)</f>
        <v>0</v>
      </c>
      <c r="K140" s="108">
        <f>SUMIFS(ARCHIVE!$K$2:$K$993,ARCHIVE!$I$2:$I$993,'Analyse depense'!C140,ARCHIVE!$L$2:$L$993,'Analyse depense'!$K$2)</f>
        <v>0</v>
      </c>
      <c r="L140" s="108">
        <f>SUMIFS(ARCHIVE!$K$2:$K$993,ARCHIVE!$I$2:$I$993,'Analyse depense'!C140,ARCHIVE!$L$2:$L$993,'Analyse depense'!$L$2)</f>
        <v>0</v>
      </c>
      <c r="M140" s="108">
        <f>SUMIFS(ARCHIVE!$K$2:$K$993,ARCHIVE!$I$2:$I$993,'Analyse depense'!C140,ARCHIVE!$L$2:$L$993,'Analyse depense'!$M$2)</f>
        <v>0</v>
      </c>
      <c r="N140" s="108">
        <f>SUMIFS(ARCHIVE!$K$2:$K$993,ARCHIVE!$I$2:$I$993,'Analyse depense'!C140,ARCHIVE!$L$2:$L$993,'Analyse depense'!$N$2)</f>
        <v>0</v>
      </c>
      <c r="O140" s="108">
        <f>SUMIFS(ARCHIVE!$K$2:$K$993,ARCHIVE!$I$2:$I$993,'Analyse depense'!C140,ARCHIVE!$L$2:$L$993,'Analyse depense'!$O$2)</f>
        <v>0</v>
      </c>
      <c r="P140" s="108">
        <f>SUMIFS(ARCHIVE!$K$2:$K$993,ARCHIVE!$I$2:$I$993,'Analyse depense'!C140,ARCHIVE!$L$2:$L$993,'Analyse depense'!$P$2)</f>
        <v>0</v>
      </c>
      <c r="Q140" s="108">
        <f>SUMIFS(ARCHIVE!$K$2:$K$993,ARCHIVE!$I$2:$I$993,'Analyse depense'!C140,ARCHIVE!$L$2:$L$993,'Analyse depense'!$Q$2)</f>
        <v>0</v>
      </c>
    </row>
    <row r="141" spans="2:17">
      <c r="B141" s="98"/>
      <c r="C141" s="98" t="str">
        <v>PRD1-USI19.2 - PONCEUSE VIET (Superieur)</v>
      </c>
      <c r="D141" s="106"/>
      <c r="E141" s="119">
        <f>SUMIF(ARCHIVE!$I$2:$I$993,'Analyse depense'!C141,ARCHIVE!$K$2:$K$993)</f>
        <v>0</v>
      </c>
      <c r="F141" s="108">
        <f>SUMIFS(ARCHIVE!$K$2:$K$993,ARCHIVE!$I$2:$I$993,'Analyse depense'!C141,ARCHIVE!$L$2:$L$993,'Analyse depense'!$F$2)</f>
        <v>0</v>
      </c>
      <c r="G141" s="108">
        <f>SUMIFS(ARCHIVE!$K$2:$K$993,ARCHIVE!$I$2:$I$993,'Analyse depense'!C141,ARCHIVE!$L$2:$L$993,'Analyse depense'!$G$2)</f>
        <v>0</v>
      </c>
      <c r="H141" s="108">
        <f>SUMIFS(ARCHIVE!$K$2:$K$993,ARCHIVE!$I$2:$I$993,'Analyse depense'!C141,ARCHIVE!$L$2:$L$993,'Analyse depense'!$H$2)</f>
        <v>0</v>
      </c>
      <c r="I141" s="108">
        <f>SUMIFS(ARCHIVE!$K$2:$K$993,ARCHIVE!$I$2:$I$993,'Analyse depense'!C141,ARCHIVE!$L$2:$L$993,'Analyse depense'!$I$2)</f>
        <v>0</v>
      </c>
      <c r="J141" s="108">
        <f>SUMIFS(ARCHIVE!$K$2:$K$993,ARCHIVE!$I$2:$I$993,'Analyse depense'!C141,ARCHIVE!$L$2:$L$993,'Analyse depense'!$J$2)</f>
        <v>0</v>
      </c>
      <c r="K141" s="108">
        <f>SUMIFS(ARCHIVE!$K$2:$K$993,ARCHIVE!$I$2:$I$993,'Analyse depense'!C141,ARCHIVE!$L$2:$L$993,'Analyse depense'!$K$2)</f>
        <v>0</v>
      </c>
      <c r="L141" s="108">
        <f>SUMIFS(ARCHIVE!$K$2:$K$993,ARCHIVE!$I$2:$I$993,'Analyse depense'!C141,ARCHIVE!$L$2:$L$993,'Analyse depense'!$L$2)</f>
        <v>0</v>
      </c>
      <c r="M141" s="108">
        <f>SUMIFS(ARCHIVE!$K$2:$K$993,ARCHIVE!$I$2:$I$993,'Analyse depense'!C141,ARCHIVE!$L$2:$L$993,'Analyse depense'!$M$2)</f>
        <v>0</v>
      </c>
      <c r="N141" s="108">
        <f>SUMIFS(ARCHIVE!$K$2:$K$993,ARCHIVE!$I$2:$I$993,'Analyse depense'!C141,ARCHIVE!$L$2:$L$993,'Analyse depense'!$N$2)</f>
        <v>0</v>
      </c>
      <c r="O141" s="108">
        <f>SUMIFS(ARCHIVE!$K$2:$K$993,ARCHIVE!$I$2:$I$993,'Analyse depense'!C141,ARCHIVE!$L$2:$L$993,'Analyse depense'!$O$2)</f>
        <v>0</v>
      </c>
      <c r="P141" s="108">
        <f>SUMIFS(ARCHIVE!$K$2:$K$993,ARCHIVE!$I$2:$I$993,'Analyse depense'!C141,ARCHIVE!$L$2:$L$993,'Analyse depense'!$P$2)</f>
        <v>0</v>
      </c>
      <c r="Q141" s="108">
        <f>SUMIFS(ARCHIVE!$K$2:$K$993,ARCHIVE!$I$2:$I$993,'Analyse depense'!C141,ARCHIVE!$L$2:$L$993,'Analyse depense'!$Q$2)</f>
        <v>0</v>
      </c>
    </row>
    <row r="142" spans="2:17">
      <c r="B142" s="98"/>
      <c r="C142" s="98" t="str">
        <v>PRD1-USI20 - MORTAISEUSE A BEDANE</v>
      </c>
      <c r="D142" s="106"/>
      <c r="E142" s="119">
        <f>SUMIF(ARCHIVE!$I$2:$I$993,'Analyse depense'!C142,ARCHIVE!$K$2:$K$993)</f>
        <v>0</v>
      </c>
      <c r="F142" s="108">
        <f>SUMIFS(ARCHIVE!$K$2:$K$993,ARCHIVE!$I$2:$I$993,'Analyse depense'!C142,ARCHIVE!$L$2:$L$993,'Analyse depense'!$F$2)</f>
        <v>0</v>
      </c>
      <c r="G142" s="108">
        <f>SUMIFS(ARCHIVE!$K$2:$K$993,ARCHIVE!$I$2:$I$993,'Analyse depense'!C142,ARCHIVE!$L$2:$L$993,'Analyse depense'!$G$2)</f>
        <v>0</v>
      </c>
      <c r="H142" s="108">
        <f>SUMIFS(ARCHIVE!$K$2:$K$993,ARCHIVE!$I$2:$I$993,'Analyse depense'!C142,ARCHIVE!$L$2:$L$993,'Analyse depense'!$H$2)</f>
        <v>0</v>
      </c>
      <c r="I142" s="108">
        <f>SUMIFS(ARCHIVE!$K$2:$K$993,ARCHIVE!$I$2:$I$993,'Analyse depense'!C142,ARCHIVE!$L$2:$L$993,'Analyse depense'!$I$2)</f>
        <v>0</v>
      </c>
      <c r="J142" s="108">
        <f>SUMIFS(ARCHIVE!$K$2:$K$993,ARCHIVE!$I$2:$I$993,'Analyse depense'!C142,ARCHIVE!$L$2:$L$993,'Analyse depense'!$J$2)</f>
        <v>0</v>
      </c>
      <c r="K142" s="108">
        <f>SUMIFS(ARCHIVE!$K$2:$K$993,ARCHIVE!$I$2:$I$993,'Analyse depense'!C142,ARCHIVE!$L$2:$L$993,'Analyse depense'!$K$2)</f>
        <v>0</v>
      </c>
      <c r="L142" s="108">
        <f>SUMIFS(ARCHIVE!$K$2:$K$993,ARCHIVE!$I$2:$I$993,'Analyse depense'!C142,ARCHIVE!$L$2:$L$993,'Analyse depense'!$L$2)</f>
        <v>0</v>
      </c>
      <c r="M142" s="108">
        <f>SUMIFS(ARCHIVE!$K$2:$K$993,ARCHIVE!$I$2:$I$993,'Analyse depense'!C142,ARCHIVE!$L$2:$L$993,'Analyse depense'!$M$2)</f>
        <v>0</v>
      </c>
      <c r="N142" s="108">
        <f>SUMIFS(ARCHIVE!$K$2:$K$993,ARCHIVE!$I$2:$I$993,'Analyse depense'!C142,ARCHIVE!$L$2:$L$993,'Analyse depense'!$N$2)</f>
        <v>0</v>
      </c>
      <c r="O142" s="108">
        <f>SUMIFS(ARCHIVE!$K$2:$K$993,ARCHIVE!$I$2:$I$993,'Analyse depense'!C142,ARCHIVE!$L$2:$L$993,'Analyse depense'!$O$2)</f>
        <v>0</v>
      </c>
      <c r="P142" s="108">
        <f>SUMIFS(ARCHIVE!$K$2:$K$993,ARCHIVE!$I$2:$I$993,'Analyse depense'!C142,ARCHIVE!$L$2:$L$993,'Analyse depense'!$P$2)</f>
        <v>0</v>
      </c>
      <c r="Q142" s="108">
        <f>SUMIFS(ARCHIVE!$K$2:$K$993,ARCHIVE!$I$2:$I$993,'Analyse depense'!C142,ARCHIVE!$L$2:$L$993,'Analyse depense'!$Q$2)</f>
        <v>0</v>
      </c>
    </row>
    <row r="143" spans="2:17">
      <c r="B143" s="98"/>
      <c r="C143" s="98" t="str">
        <v>PRD1-USI23 - TOUPIE SCM 150</v>
      </c>
      <c r="D143" s="106"/>
      <c r="E143" s="119">
        <f>SUMIF(ARCHIVE!$I$2:$I$993,'Analyse depense'!C143,ARCHIVE!$K$2:$K$993)</f>
        <v>0</v>
      </c>
      <c r="F143" s="108">
        <f>SUMIFS(ARCHIVE!$K$2:$K$993,ARCHIVE!$I$2:$I$993,'Analyse depense'!C143,ARCHIVE!$L$2:$L$993,'Analyse depense'!$F$2)</f>
        <v>0</v>
      </c>
      <c r="G143" s="108">
        <f>SUMIFS(ARCHIVE!$K$2:$K$993,ARCHIVE!$I$2:$I$993,'Analyse depense'!C143,ARCHIVE!$L$2:$L$993,'Analyse depense'!$G$2)</f>
        <v>0</v>
      </c>
      <c r="H143" s="108">
        <f>SUMIFS(ARCHIVE!$K$2:$K$993,ARCHIVE!$I$2:$I$993,'Analyse depense'!C143,ARCHIVE!$L$2:$L$993,'Analyse depense'!$H$2)</f>
        <v>0</v>
      </c>
      <c r="I143" s="108">
        <f>SUMIFS(ARCHIVE!$K$2:$K$993,ARCHIVE!$I$2:$I$993,'Analyse depense'!C143,ARCHIVE!$L$2:$L$993,'Analyse depense'!$I$2)</f>
        <v>0</v>
      </c>
      <c r="J143" s="108">
        <f>SUMIFS(ARCHIVE!$K$2:$K$993,ARCHIVE!$I$2:$I$993,'Analyse depense'!C143,ARCHIVE!$L$2:$L$993,'Analyse depense'!$J$2)</f>
        <v>0</v>
      </c>
      <c r="K143" s="108">
        <f>SUMIFS(ARCHIVE!$K$2:$K$993,ARCHIVE!$I$2:$I$993,'Analyse depense'!C143,ARCHIVE!$L$2:$L$993,'Analyse depense'!$K$2)</f>
        <v>0</v>
      </c>
      <c r="L143" s="108">
        <f>SUMIFS(ARCHIVE!$K$2:$K$993,ARCHIVE!$I$2:$I$993,'Analyse depense'!C143,ARCHIVE!$L$2:$L$993,'Analyse depense'!$L$2)</f>
        <v>0</v>
      </c>
      <c r="M143" s="108">
        <f>SUMIFS(ARCHIVE!$K$2:$K$993,ARCHIVE!$I$2:$I$993,'Analyse depense'!C143,ARCHIVE!$L$2:$L$993,'Analyse depense'!$M$2)</f>
        <v>0</v>
      </c>
      <c r="N143" s="108">
        <f>SUMIFS(ARCHIVE!$K$2:$K$993,ARCHIVE!$I$2:$I$993,'Analyse depense'!C143,ARCHIVE!$L$2:$L$993,'Analyse depense'!$N$2)</f>
        <v>0</v>
      </c>
      <c r="O143" s="108">
        <f>SUMIFS(ARCHIVE!$K$2:$K$993,ARCHIVE!$I$2:$I$993,'Analyse depense'!C143,ARCHIVE!$L$2:$L$993,'Analyse depense'!$O$2)</f>
        <v>0</v>
      </c>
      <c r="P143" s="108">
        <f>SUMIFS(ARCHIVE!$K$2:$K$993,ARCHIVE!$I$2:$I$993,'Analyse depense'!C143,ARCHIVE!$L$2:$L$993,'Analyse depense'!$P$2)</f>
        <v>0</v>
      </c>
      <c r="Q143" s="108">
        <f>SUMIFS(ARCHIVE!$K$2:$K$993,ARCHIVE!$I$2:$I$993,'Analyse depense'!C143,ARCHIVE!$L$2:$L$993,'Analyse depense'!$Q$2)</f>
        <v>0</v>
      </c>
    </row>
    <row r="144" spans="2:17">
      <c r="B144" s="98"/>
      <c r="C144" s="98" t="str">
        <v>PRD1-USI27 - TOURET AFFUTAGE</v>
      </c>
      <c r="D144" s="106"/>
      <c r="E144" s="119">
        <f>SUMIF(ARCHIVE!$I$2:$I$993,'Analyse depense'!C144,ARCHIVE!$K$2:$K$993)</f>
        <v>0</v>
      </c>
      <c r="F144" s="108">
        <f>SUMIFS(ARCHIVE!$K$2:$K$993,ARCHIVE!$I$2:$I$993,'Analyse depense'!C144,ARCHIVE!$L$2:$L$993,'Analyse depense'!$F$2)</f>
        <v>0</v>
      </c>
      <c r="G144" s="108">
        <f>SUMIFS(ARCHIVE!$K$2:$K$993,ARCHIVE!$I$2:$I$993,'Analyse depense'!C144,ARCHIVE!$L$2:$L$993,'Analyse depense'!$G$2)</f>
        <v>0</v>
      </c>
      <c r="H144" s="108">
        <f>SUMIFS(ARCHIVE!$K$2:$K$993,ARCHIVE!$I$2:$I$993,'Analyse depense'!C144,ARCHIVE!$L$2:$L$993,'Analyse depense'!$H$2)</f>
        <v>0</v>
      </c>
      <c r="I144" s="108">
        <f>SUMIFS(ARCHIVE!$K$2:$K$993,ARCHIVE!$I$2:$I$993,'Analyse depense'!C144,ARCHIVE!$L$2:$L$993,'Analyse depense'!$I$2)</f>
        <v>0</v>
      </c>
      <c r="J144" s="108">
        <f>SUMIFS(ARCHIVE!$K$2:$K$993,ARCHIVE!$I$2:$I$993,'Analyse depense'!C144,ARCHIVE!$L$2:$L$993,'Analyse depense'!$J$2)</f>
        <v>0</v>
      </c>
      <c r="K144" s="108">
        <f>SUMIFS(ARCHIVE!$K$2:$K$993,ARCHIVE!$I$2:$I$993,'Analyse depense'!C144,ARCHIVE!$L$2:$L$993,'Analyse depense'!$K$2)</f>
        <v>0</v>
      </c>
      <c r="L144" s="108">
        <f>SUMIFS(ARCHIVE!$K$2:$K$993,ARCHIVE!$I$2:$I$993,'Analyse depense'!C144,ARCHIVE!$L$2:$L$993,'Analyse depense'!$L$2)</f>
        <v>0</v>
      </c>
      <c r="M144" s="108">
        <f>SUMIFS(ARCHIVE!$K$2:$K$993,ARCHIVE!$I$2:$I$993,'Analyse depense'!C144,ARCHIVE!$L$2:$L$993,'Analyse depense'!$M$2)</f>
        <v>0</v>
      </c>
      <c r="N144" s="108">
        <f>SUMIFS(ARCHIVE!$K$2:$K$993,ARCHIVE!$I$2:$I$993,'Analyse depense'!C144,ARCHIVE!$L$2:$L$993,'Analyse depense'!$N$2)</f>
        <v>0</v>
      </c>
      <c r="O144" s="108">
        <f>SUMIFS(ARCHIVE!$K$2:$K$993,ARCHIVE!$I$2:$I$993,'Analyse depense'!C144,ARCHIVE!$L$2:$L$993,'Analyse depense'!$O$2)</f>
        <v>0</v>
      </c>
      <c r="P144" s="108">
        <f>SUMIFS(ARCHIVE!$K$2:$K$993,ARCHIVE!$I$2:$I$993,'Analyse depense'!C144,ARCHIVE!$L$2:$L$993,'Analyse depense'!$P$2)</f>
        <v>0</v>
      </c>
      <c r="Q144" s="108">
        <f>SUMIFS(ARCHIVE!$K$2:$K$993,ARCHIVE!$I$2:$I$993,'Analyse depense'!C144,ARCHIVE!$L$2:$L$993,'Analyse depense'!$Q$2)</f>
        <v>0</v>
      </c>
    </row>
    <row r="145" spans="2:17">
      <c r="B145" s="98"/>
      <c r="C145" s="98" t="str">
        <v>PRD1-USI28 - SCIE OMEGA BUTE NUMERIQUE</v>
      </c>
      <c r="D145" s="106"/>
      <c r="E145" s="119">
        <f>SUMIF(ARCHIVE!$I$2:$I$993,'Analyse depense'!C145,ARCHIVE!$K$2:$K$993)</f>
        <v>0</v>
      </c>
      <c r="F145" s="108">
        <f>SUMIFS(ARCHIVE!$K$2:$K$993,ARCHIVE!$I$2:$I$993,'Analyse depense'!C145,ARCHIVE!$L$2:$L$993,'Analyse depense'!$F$2)</f>
        <v>0</v>
      </c>
      <c r="G145" s="108">
        <f>SUMIFS(ARCHIVE!$K$2:$K$993,ARCHIVE!$I$2:$I$993,'Analyse depense'!C145,ARCHIVE!$L$2:$L$993,'Analyse depense'!$G$2)</f>
        <v>0</v>
      </c>
      <c r="H145" s="108">
        <f>SUMIFS(ARCHIVE!$K$2:$K$993,ARCHIVE!$I$2:$I$993,'Analyse depense'!C145,ARCHIVE!$L$2:$L$993,'Analyse depense'!$H$2)</f>
        <v>0</v>
      </c>
      <c r="I145" s="108">
        <f>SUMIFS(ARCHIVE!$K$2:$K$993,ARCHIVE!$I$2:$I$993,'Analyse depense'!C145,ARCHIVE!$L$2:$L$993,'Analyse depense'!$I$2)</f>
        <v>0</v>
      </c>
      <c r="J145" s="108">
        <f>SUMIFS(ARCHIVE!$K$2:$K$993,ARCHIVE!$I$2:$I$993,'Analyse depense'!C145,ARCHIVE!$L$2:$L$993,'Analyse depense'!$J$2)</f>
        <v>0</v>
      </c>
      <c r="K145" s="108">
        <f>SUMIFS(ARCHIVE!$K$2:$K$993,ARCHIVE!$I$2:$I$993,'Analyse depense'!C145,ARCHIVE!$L$2:$L$993,'Analyse depense'!$K$2)</f>
        <v>0</v>
      </c>
      <c r="L145" s="108">
        <f>SUMIFS(ARCHIVE!$K$2:$K$993,ARCHIVE!$I$2:$I$993,'Analyse depense'!C145,ARCHIVE!$L$2:$L$993,'Analyse depense'!$L$2)</f>
        <v>0</v>
      </c>
      <c r="M145" s="108">
        <f>SUMIFS(ARCHIVE!$K$2:$K$993,ARCHIVE!$I$2:$I$993,'Analyse depense'!C145,ARCHIVE!$L$2:$L$993,'Analyse depense'!$M$2)</f>
        <v>0</v>
      </c>
      <c r="N145" s="108">
        <f>SUMIFS(ARCHIVE!$K$2:$K$993,ARCHIVE!$I$2:$I$993,'Analyse depense'!C145,ARCHIVE!$L$2:$L$993,'Analyse depense'!$N$2)</f>
        <v>0</v>
      </c>
      <c r="O145" s="108">
        <f>SUMIFS(ARCHIVE!$K$2:$K$993,ARCHIVE!$I$2:$I$993,'Analyse depense'!C145,ARCHIVE!$L$2:$L$993,'Analyse depense'!$O$2)</f>
        <v>0</v>
      </c>
      <c r="P145" s="108">
        <f>SUMIFS(ARCHIVE!$K$2:$K$993,ARCHIVE!$I$2:$I$993,'Analyse depense'!C145,ARCHIVE!$L$2:$L$993,'Analyse depense'!$P$2)</f>
        <v>0</v>
      </c>
      <c r="Q145" s="108">
        <f>SUMIFS(ARCHIVE!$K$2:$K$993,ARCHIVE!$I$2:$I$993,'Analyse depense'!C145,ARCHIVE!$L$2:$L$993,'Analyse depense'!$Q$2)</f>
        <v>0</v>
      </c>
    </row>
    <row r="146" spans="2:17">
      <c r="B146" s="98"/>
      <c r="C146" s="98" t="str">
        <v>PRD1-USI29 - PONCEUSE LINEAIRE SAMCO</v>
      </c>
      <c r="D146" s="106"/>
      <c r="E146" s="119">
        <f>SUMIF(ARCHIVE!$I$2:$I$993,'Analyse depense'!C146,ARCHIVE!$K$2:$K$993)</f>
        <v>0</v>
      </c>
      <c r="F146" s="108">
        <f>SUMIFS(ARCHIVE!$K$2:$K$993,ARCHIVE!$I$2:$I$993,'Analyse depense'!C146,ARCHIVE!$L$2:$L$993,'Analyse depense'!$F$2)</f>
        <v>0</v>
      </c>
      <c r="G146" s="108">
        <f>SUMIFS(ARCHIVE!$K$2:$K$993,ARCHIVE!$I$2:$I$993,'Analyse depense'!C146,ARCHIVE!$L$2:$L$993,'Analyse depense'!$G$2)</f>
        <v>0</v>
      </c>
      <c r="H146" s="108">
        <f>SUMIFS(ARCHIVE!$K$2:$K$993,ARCHIVE!$I$2:$I$993,'Analyse depense'!C146,ARCHIVE!$L$2:$L$993,'Analyse depense'!$H$2)</f>
        <v>0</v>
      </c>
      <c r="I146" s="108">
        <f>SUMIFS(ARCHIVE!$K$2:$K$993,ARCHIVE!$I$2:$I$993,'Analyse depense'!C146,ARCHIVE!$L$2:$L$993,'Analyse depense'!$I$2)</f>
        <v>0</v>
      </c>
      <c r="J146" s="108">
        <f>SUMIFS(ARCHIVE!$K$2:$K$993,ARCHIVE!$I$2:$I$993,'Analyse depense'!C146,ARCHIVE!$L$2:$L$993,'Analyse depense'!$J$2)</f>
        <v>0</v>
      </c>
      <c r="K146" s="108">
        <f>SUMIFS(ARCHIVE!$K$2:$K$993,ARCHIVE!$I$2:$I$993,'Analyse depense'!C146,ARCHIVE!$L$2:$L$993,'Analyse depense'!$K$2)</f>
        <v>0</v>
      </c>
      <c r="L146" s="108">
        <f>SUMIFS(ARCHIVE!$K$2:$K$993,ARCHIVE!$I$2:$I$993,'Analyse depense'!C146,ARCHIVE!$L$2:$L$993,'Analyse depense'!$L$2)</f>
        <v>0</v>
      </c>
      <c r="M146" s="108">
        <f>SUMIFS(ARCHIVE!$K$2:$K$993,ARCHIVE!$I$2:$I$993,'Analyse depense'!C146,ARCHIVE!$L$2:$L$993,'Analyse depense'!$M$2)</f>
        <v>0</v>
      </c>
      <c r="N146" s="108">
        <f>SUMIFS(ARCHIVE!$K$2:$K$993,ARCHIVE!$I$2:$I$993,'Analyse depense'!C146,ARCHIVE!$L$2:$L$993,'Analyse depense'!$N$2)</f>
        <v>0</v>
      </c>
      <c r="O146" s="108">
        <f>SUMIFS(ARCHIVE!$K$2:$K$993,ARCHIVE!$I$2:$I$993,'Analyse depense'!C146,ARCHIVE!$L$2:$L$993,'Analyse depense'!$O$2)</f>
        <v>0</v>
      </c>
      <c r="P146" s="108">
        <f>SUMIFS(ARCHIVE!$K$2:$K$993,ARCHIVE!$I$2:$I$993,'Analyse depense'!C146,ARCHIVE!$L$2:$L$993,'Analyse depense'!$P$2)</f>
        <v>0</v>
      </c>
      <c r="Q146" s="108">
        <f>SUMIFS(ARCHIVE!$K$2:$K$993,ARCHIVE!$I$2:$I$993,'Analyse depense'!C146,ARCHIVE!$L$2:$L$993,'Analyse depense'!$Q$2)</f>
        <v>0</v>
      </c>
    </row>
    <row r="147" spans="2:17">
      <c r="B147" s="98"/>
      <c r="C147" s="98" t="str">
        <v>PRD1-USI30 - PERCEUSE HORIZONTAL PARVEAU</v>
      </c>
      <c r="D147" s="106"/>
      <c r="E147" s="119">
        <f>SUMIF(ARCHIVE!$I$2:$I$993,'Analyse depense'!C147,ARCHIVE!$K$2:$K$993)</f>
        <v>0</v>
      </c>
      <c r="F147" s="108">
        <f>SUMIFS(ARCHIVE!$K$2:$K$993,ARCHIVE!$I$2:$I$993,'Analyse depense'!C147,ARCHIVE!$L$2:$L$993,'Analyse depense'!$F$2)</f>
        <v>0</v>
      </c>
      <c r="G147" s="108">
        <f>SUMIFS(ARCHIVE!$K$2:$K$993,ARCHIVE!$I$2:$I$993,'Analyse depense'!C147,ARCHIVE!$L$2:$L$993,'Analyse depense'!$G$2)</f>
        <v>0</v>
      </c>
      <c r="H147" s="108">
        <f>SUMIFS(ARCHIVE!$K$2:$K$993,ARCHIVE!$I$2:$I$993,'Analyse depense'!C147,ARCHIVE!$L$2:$L$993,'Analyse depense'!$H$2)</f>
        <v>0</v>
      </c>
      <c r="I147" s="108">
        <f>SUMIFS(ARCHIVE!$K$2:$K$993,ARCHIVE!$I$2:$I$993,'Analyse depense'!C147,ARCHIVE!$L$2:$L$993,'Analyse depense'!$I$2)</f>
        <v>0</v>
      </c>
      <c r="J147" s="108">
        <f>SUMIFS(ARCHIVE!$K$2:$K$993,ARCHIVE!$I$2:$I$993,'Analyse depense'!C147,ARCHIVE!$L$2:$L$993,'Analyse depense'!$J$2)</f>
        <v>0</v>
      </c>
      <c r="K147" s="108">
        <f>SUMIFS(ARCHIVE!$K$2:$K$993,ARCHIVE!$I$2:$I$993,'Analyse depense'!C147,ARCHIVE!$L$2:$L$993,'Analyse depense'!$K$2)</f>
        <v>0</v>
      </c>
      <c r="L147" s="108">
        <f>SUMIFS(ARCHIVE!$K$2:$K$993,ARCHIVE!$I$2:$I$993,'Analyse depense'!C147,ARCHIVE!$L$2:$L$993,'Analyse depense'!$L$2)</f>
        <v>0</v>
      </c>
      <c r="M147" s="108">
        <f>SUMIFS(ARCHIVE!$K$2:$K$993,ARCHIVE!$I$2:$I$993,'Analyse depense'!C147,ARCHIVE!$L$2:$L$993,'Analyse depense'!$M$2)</f>
        <v>0</v>
      </c>
      <c r="N147" s="108">
        <f>SUMIFS(ARCHIVE!$K$2:$K$993,ARCHIVE!$I$2:$I$993,'Analyse depense'!C147,ARCHIVE!$L$2:$L$993,'Analyse depense'!$N$2)</f>
        <v>0</v>
      </c>
      <c r="O147" s="108">
        <f>SUMIFS(ARCHIVE!$K$2:$K$993,ARCHIVE!$I$2:$I$993,'Analyse depense'!C147,ARCHIVE!$L$2:$L$993,'Analyse depense'!$O$2)</f>
        <v>0</v>
      </c>
      <c r="P147" s="108">
        <f>SUMIFS(ARCHIVE!$K$2:$K$993,ARCHIVE!$I$2:$I$993,'Analyse depense'!C147,ARCHIVE!$L$2:$L$993,'Analyse depense'!$P$2)</f>
        <v>0</v>
      </c>
      <c r="Q147" s="108">
        <f>SUMIFS(ARCHIVE!$K$2:$K$993,ARCHIVE!$I$2:$I$993,'Analyse depense'!C147,ARCHIVE!$L$2:$L$993,'Analyse depense'!$Q$2)</f>
        <v>0</v>
      </c>
    </row>
    <row r="148" spans="2:17">
      <c r="B148" s="98"/>
      <c r="C148" s="98" t="str">
        <v>PRD1-USI31 - TOUPIE SCM</v>
      </c>
      <c r="D148" s="106"/>
      <c r="E148" s="119">
        <f>SUMIF(ARCHIVE!$I$2:$I$993,'Analyse depense'!C148,ARCHIVE!$K$2:$K$993)</f>
        <v>0</v>
      </c>
      <c r="F148" s="108">
        <f>SUMIFS(ARCHIVE!$K$2:$K$993,ARCHIVE!$I$2:$I$993,'Analyse depense'!C148,ARCHIVE!$L$2:$L$993,'Analyse depense'!$F$2)</f>
        <v>0</v>
      </c>
      <c r="G148" s="108">
        <f>SUMIFS(ARCHIVE!$K$2:$K$993,ARCHIVE!$I$2:$I$993,'Analyse depense'!C148,ARCHIVE!$L$2:$L$993,'Analyse depense'!$G$2)</f>
        <v>0</v>
      </c>
      <c r="H148" s="108">
        <f>SUMIFS(ARCHIVE!$K$2:$K$993,ARCHIVE!$I$2:$I$993,'Analyse depense'!C148,ARCHIVE!$L$2:$L$993,'Analyse depense'!$H$2)</f>
        <v>0</v>
      </c>
      <c r="I148" s="108">
        <f>SUMIFS(ARCHIVE!$K$2:$K$993,ARCHIVE!$I$2:$I$993,'Analyse depense'!C148,ARCHIVE!$L$2:$L$993,'Analyse depense'!$I$2)</f>
        <v>0</v>
      </c>
      <c r="J148" s="108">
        <f>SUMIFS(ARCHIVE!$K$2:$K$993,ARCHIVE!$I$2:$I$993,'Analyse depense'!C148,ARCHIVE!$L$2:$L$993,'Analyse depense'!$J$2)</f>
        <v>0</v>
      </c>
      <c r="K148" s="108">
        <f>SUMIFS(ARCHIVE!$K$2:$K$993,ARCHIVE!$I$2:$I$993,'Analyse depense'!C148,ARCHIVE!$L$2:$L$993,'Analyse depense'!$K$2)</f>
        <v>0</v>
      </c>
      <c r="L148" s="108">
        <f>SUMIFS(ARCHIVE!$K$2:$K$993,ARCHIVE!$I$2:$I$993,'Analyse depense'!C148,ARCHIVE!$L$2:$L$993,'Analyse depense'!$L$2)</f>
        <v>0</v>
      </c>
      <c r="M148" s="108">
        <f>SUMIFS(ARCHIVE!$K$2:$K$993,ARCHIVE!$I$2:$I$993,'Analyse depense'!C148,ARCHIVE!$L$2:$L$993,'Analyse depense'!$M$2)</f>
        <v>0</v>
      </c>
      <c r="N148" s="108">
        <f>SUMIFS(ARCHIVE!$K$2:$K$993,ARCHIVE!$I$2:$I$993,'Analyse depense'!C148,ARCHIVE!$L$2:$L$993,'Analyse depense'!$N$2)</f>
        <v>0</v>
      </c>
      <c r="O148" s="108">
        <f>SUMIFS(ARCHIVE!$K$2:$K$993,ARCHIVE!$I$2:$I$993,'Analyse depense'!C148,ARCHIVE!$L$2:$L$993,'Analyse depense'!$O$2)</f>
        <v>0</v>
      </c>
      <c r="P148" s="108">
        <f>SUMIFS(ARCHIVE!$K$2:$K$993,ARCHIVE!$I$2:$I$993,'Analyse depense'!C148,ARCHIVE!$L$2:$L$993,'Analyse depense'!$P$2)</f>
        <v>0</v>
      </c>
      <c r="Q148" s="108">
        <f>SUMIFS(ARCHIVE!$K$2:$K$993,ARCHIVE!$I$2:$I$993,'Analyse depense'!C148,ARCHIVE!$L$2:$L$993,'Analyse depense'!$Q$2)</f>
        <v>0</v>
      </c>
    </row>
    <row r="149" spans="2:17">
      <c r="B149" s="98"/>
      <c r="C149" s="98" t="str">
        <v>PRD1-USI32 - TENONNEUSE PADE</v>
      </c>
      <c r="D149" s="106"/>
      <c r="E149" s="119">
        <f>SUMIF(ARCHIVE!$I$2:$I$993,'Analyse depense'!C149,ARCHIVE!$K$2:$K$993)</f>
        <v>0</v>
      </c>
      <c r="F149" s="108">
        <f>SUMIFS(ARCHIVE!$K$2:$K$993,ARCHIVE!$I$2:$I$993,'Analyse depense'!C149,ARCHIVE!$L$2:$L$993,'Analyse depense'!$F$2)</f>
        <v>0</v>
      </c>
      <c r="G149" s="108">
        <f>SUMIFS(ARCHIVE!$K$2:$K$993,ARCHIVE!$I$2:$I$993,'Analyse depense'!C149,ARCHIVE!$L$2:$L$993,'Analyse depense'!$G$2)</f>
        <v>0</v>
      </c>
      <c r="H149" s="108">
        <f>SUMIFS(ARCHIVE!$K$2:$K$993,ARCHIVE!$I$2:$I$993,'Analyse depense'!C149,ARCHIVE!$L$2:$L$993,'Analyse depense'!$H$2)</f>
        <v>0</v>
      </c>
      <c r="I149" s="108">
        <f>SUMIFS(ARCHIVE!$K$2:$K$993,ARCHIVE!$I$2:$I$993,'Analyse depense'!C149,ARCHIVE!$L$2:$L$993,'Analyse depense'!$I$2)</f>
        <v>0</v>
      </c>
      <c r="J149" s="108">
        <f>SUMIFS(ARCHIVE!$K$2:$K$993,ARCHIVE!$I$2:$I$993,'Analyse depense'!C149,ARCHIVE!$L$2:$L$993,'Analyse depense'!$J$2)</f>
        <v>0</v>
      </c>
      <c r="K149" s="108">
        <f>SUMIFS(ARCHIVE!$K$2:$K$993,ARCHIVE!$I$2:$I$993,'Analyse depense'!C149,ARCHIVE!$L$2:$L$993,'Analyse depense'!$K$2)</f>
        <v>0</v>
      </c>
      <c r="L149" s="108">
        <f>SUMIFS(ARCHIVE!$K$2:$K$993,ARCHIVE!$I$2:$I$993,'Analyse depense'!C149,ARCHIVE!$L$2:$L$993,'Analyse depense'!$L$2)</f>
        <v>0</v>
      </c>
      <c r="M149" s="108">
        <f>SUMIFS(ARCHIVE!$K$2:$K$993,ARCHIVE!$I$2:$I$993,'Analyse depense'!C149,ARCHIVE!$L$2:$L$993,'Analyse depense'!$M$2)</f>
        <v>0</v>
      </c>
      <c r="N149" s="108">
        <f>SUMIFS(ARCHIVE!$K$2:$K$993,ARCHIVE!$I$2:$I$993,'Analyse depense'!C149,ARCHIVE!$L$2:$L$993,'Analyse depense'!$N$2)</f>
        <v>0</v>
      </c>
      <c r="O149" s="108">
        <f>SUMIFS(ARCHIVE!$K$2:$K$993,ARCHIVE!$I$2:$I$993,'Analyse depense'!C149,ARCHIVE!$L$2:$L$993,'Analyse depense'!$O$2)</f>
        <v>0</v>
      </c>
      <c r="P149" s="108">
        <f>SUMIFS(ARCHIVE!$K$2:$K$993,ARCHIVE!$I$2:$I$993,'Analyse depense'!C149,ARCHIVE!$L$2:$L$993,'Analyse depense'!$P$2)</f>
        <v>0</v>
      </c>
      <c r="Q149" s="108">
        <f>SUMIFS(ARCHIVE!$K$2:$K$993,ARCHIVE!$I$2:$I$993,'Analyse depense'!C149,ARCHIVE!$L$2:$L$993,'Analyse depense'!$Q$2)</f>
        <v>0</v>
      </c>
    </row>
    <row r="150" spans="2:17">
      <c r="B150" s="98"/>
      <c r="C150" s="98" t="str">
        <v>PRD1-USI-TRP09 - TRANSPALETTE MIC 2000</v>
      </c>
      <c r="D150" s="106"/>
      <c r="E150" s="119">
        <f>SUMIF(ARCHIVE!$I$2:$I$993,'Analyse depense'!C150,ARCHIVE!$K$2:$K$993)</f>
        <v>0</v>
      </c>
      <c r="F150" s="108">
        <f>SUMIFS(ARCHIVE!$K$2:$K$993,ARCHIVE!$I$2:$I$993,'Analyse depense'!C150,ARCHIVE!$L$2:$L$993,'Analyse depense'!$F$2)</f>
        <v>0</v>
      </c>
      <c r="G150" s="108">
        <f>SUMIFS(ARCHIVE!$K$2:$K$993,ARCHIVE!$I$2:$I$993,'Analyse depense'!C150,ARCHIVE!$L$2:$L$993,'Analyse depense'!$G$2)</f>
        <v>0</v>
      </c>
      <c r="H150" s="108">
        <f>SUMIFS(ARCHIVE!$K$2:$K$993,ARCHIVE!$I$2:$I$993,'Analyse depense'!C150,ARCHIVE!$L$2:$L$993,'Analyse depense'!$H$2)</f>
        <v>0</v>
      </c>
      <c r="I150" s="108">
        <f>SUMIFS(ARCHIVE!$K$2:$K$993,ARCHIVE!$I$2:$I$993,'Analyse depense'!C150,ARCHIVE!$L$2:$L$993,'Analyse depense'!$I$2)</f>
        <v>0</v>
      </c>
      <c r="J150" s="108">
        <f>SUMIFS(ARCHIVE!$K$2:$K$993,ARCHIVE!$I$2:$I$993,'Analyse depense'!C150,ARCHIVE!$L$2:$L$993,'Analyse depense'!$J$2)</f>
        <v>0</v>
      </c>
      <c r="K150" s="108">
        <f>SUMIFS(ARCHIVE!$K$2:$K$993,ARCHIVE!$I$2:$I$993,'Analyse depense'!C150,ARCHIVE!$L$2:$L$993,'Analyse depense'!$K$2)</f>
        <v>0</v>
      </c>
      <c r="L150" s="108">
        <f>SUMIFS(ARCHIVE!$K$2:$K$993,ARCHIVE!$I$2:$I$993,'Analyse depense'!C150,ARCHIVE!$L$2:$L$993,'Analyse depense'!$L$2)</f>
        <v>0</v>
      </c>
      <c r="M150" s="108">
        <f>SUMIFS(ARCHIVE!$K$2:$K$993,ARCHIVE!$I$2:$I$993,'Analyse depense'!C150,ARCHIVE!$L$2:$L$993,'Analyse depense'!$M$2)</f>
        <v>0</v>
      </c>
      <c r="N150" s="108">
        <f>SUMIFS(ARCHIVE!$K$2:$K$993,ARCHIVE!$I$2:$I$993,'Analyse depense'!C150,ARCHIVE!$L$2:$L$993,'Analyse depense'!$N$2)</f>
        <v>0</v>
      </c>
      <c r="O150" s="108">
        <f>SUMIFS(ARCHIVE!$K$2:$K$993,ARCHIVE!$I$2:$I$993,'Analyse depense'!C150,ARCHIVE!$L$2:$L$993,'Analyse depense'!$O$2)</f>
        <v>0</v>
      </c>
      <c r="P150" s="108">
        <f>SUMIFS(ARCHIVE!$K$2:$K$993,ARCHIVE!$I$2:$I$993,'Analyse depense'!C150,ARCHIVE!$L$2:$L$993,'Analyse depense'!$P$2)</f>
        <v>0</v>
      </c>
      <c r="Q150" s="108">
        <f>SUMIFS(ARCHIVE!$K$2:$K$993,ARCHIVE!$I$2:$I$993,'Analyse depense'!C150,ARCHIVE!$L$2:$L$993,'Analyse depense'!$Q$2)</f>
        <v>0</v>
      </c>
    </row>
    <row r="151" spans="2:17">
      <c r="B151" s="98"/>
      <c r="C151" s="98" t="str">
        <v>PRD1-USI-TRP10 - TRANSPALETTE ELECTRIQUE DGBI 520</v>
      </c>
      <c r="D151" s="106"/>
      <c r="E151" s="119">
        <f>SUMIF(ARCHIVE!$I$2:$I$993,'Analyse depense'!C151,ARCHIVE!$K$2:$K$993)</f>
        <v>0</v>
      </c>
      <c r="F151" s="108">
        <f>SUMIFS(ARCHIVE!$K$2:$K$993,ARCHIVE!$I$2:$I$993,'Analyse depense'!C151,ARCHIVE!$L$2:$L$993,'Analyse depense'!$F$2)</f>
        <v>0</v>
      </c>
      <c r="G151" s="108">
        <f>SUMIFS(ARCHIVE!$K$2:$K$993,ARCHIVE!$I$2:$I$993,'Analyse depense'!C151,ARCHIVE!$L$2:$L$993,'Analyse depense'!$G$2)</f>
        <v>0</v>
      </c>
      <c r="H151" s="108">
        <f>SUMIFS(ARCHIVE!$K$2:$K$993,ARCHIVE!$I$2:$I$993,'Analyse depense'!C151,ARCHIVE!$L$2:$L$993,'Analyse depense'!$H$2)</f>
        <v>0</v>
      </c>
      <c r="I151" s="108">
        <f>SUMIFS(ARCHIVE!$K$2:$K$993,ARCHIVE!$I$2:$I$993,'Analyse depense'!C151,ARCHIVE!$L$2:$L$993,'Analyse depense'!$I$2)</f>
        <v>0</v>
      </c>
      <c r="J151" s="108">
        <f>SUMIFS(ARCHIVE!$K$2:$K$993,ARCHIVE!$I$2:$I$993,'Analyse depense'!C151,ARCHIVE!$L$2:$L$993,'Analyse depense'!$J$2)</f>
        <v>0</v>
      </c>
      <c r="K151" s="108">
        <f>SUMIFS(ARCHIVE!$K$2:$K$993,ARCHIVE!$I$2:$I$993,'Analyse depense'!C151,ARCHIVE!$L$2:$L$993,'Analyse depense'!$K$2)</f>
        <v>0</v>
      </c>
      <c r="L151" s="108">
        <f>SUMIFS(ARCHIVE!$K$2:$K$993,ARCHIVE!$I$2:$I$993,'Analyse depense'!C151,ARCHIVE!$L$2:$L$993,'Analyse depense'!$L$2)</f>
        <v>0</v>
      </c>
      <c r="M151" s="108">
        <f>SUMIFS(ARCHIVE!$K$2:$K$993,ARCHIVE!$I$2:$I$993,'Analyse depense'!C151,ARCHIVE!$L$2:$L$993,'Analyse depense'!$M$2)</f>
        <v>0</v>
      </c>
      <c r="N151" s="108">
        <f>SUMIFS(ARCHIVE!$K$2:$K$993,ARCHIVE!$I$2:$I$993,'Analyse depense'!C151,ARCHIVE!$L$2:$L$993,'Analyse depense'!$N$2)</f>
        <v>0</v>
      </c>
      <c r="O151" s="108">
        <f>SUMIFS(ARCHIVE!$K$2:$K$993,ARCHIVE!$I$2:$I$993,'Analyse depense'!C151,ARCHIVE!$L$2:$L$993,'Analyse depense'!$O$2)</f>
        <v>0</v>
      </c>
      <c r="P151" s="108">
        <f>SUMIFS(ARCHIVE!$K$2:$K$993,ARCHIVE!$I$2:$I$993,'Analyse depense'!C151,ARCHIVE!$L$2:$L$993,'Analyse depense'!$P$2)</f>
        <v>0</v>
      </c>
      <c r="Q151" s="108">
        <f>SUMIFS(ARCHIVE!$K$2:$K$993,ARCHIVE!$I$2:$I$993,'Analyse depense'!C151,ARCHIVE!$L$2:$L$993,'Analyse depense'!$Q$2)</f>
        <v>0</v>
      </c>
    </row>
    <row r="152" spans="2:17">
      <c r="B152" s="98"/>
      <c r="C152" s="98" t="str">
        <v>PRD1-USI-TRP12 - TRANSPALETTE ELECTRIQUE</v>
      </c>
      <c r="D152" s="106"/>
      <c r="E152" s="119">
        <f>SUMIF(ARCHIVE!$I$2:$I$993,'Analyse depense'!C152,ARCHIVE!$K$2:$K$993)</f>
        <v>0</v>
      </c>
      <c r="F152" s="108">
        <f>SUMIFS(ARCHIVE!$K$2:$K$993,ARCHIVE!$I$2:$I$993,'Analyse depense'!C152,ARCHIVE!$L$2:$L$993,'Analyse depense'!$F$2)</f>
        <v>0</v>
      </c>
      <c r="G152" s="108">
        <f>SUMIFS(ARCHIVE!$K$2:$K$993,ARCHIVE!$I$2:$I$993,'Analyse depense'!C152,ARCHIVE!$L$2:$L$993,'Analyse depense'!$G$2)</f>
        <v>0</v>
      </c>
      <c r="H152" s="108">
        <f>SUMIFS(ARCHIVE!$K$2:$K$993,ARCHIVE!$I$2:$I$993,'Analyse depense'!C152,ARCHIVE!$L$2:$L$993,'Analyse depense'!$H$2)</f>
        <v>0</v>
      </c>
      <c r="I152" s="108">
        <f>SUMIFS(ARCHIVE!$K$2:$K$993,ARCHIVE!$I$2:$I$993,'Analyse depense'!C152,ARCHIVE!$L$2:$L$993,'Analyse depense'!$I$2)</f>
        <v>0</v>
      </c>
      <c r="J152" s="108">
        <f>SUMIFS(ARCHIVE!$K$2:$K$993,ARCHIVE!$I$2:$I$993,'Analyse depense'!C152,ARCHIVE!$L$2:$L$993,'Analyse depense'!$J$2)</f>
        <v>0</v>
      </c>
      <c r="K152" s="108">
        <f>SUMIFS(ARCHIVE!$K$2:$K$993,ARCHIVE!$I$2:$I$993,'Analyse depense'!C152,ARCHIVE!$L$2:$L$993,'Analyse depense'!$K$2)</f>
        <v>0</v>
      </c>
      <c r="L152" s="108">
        <f>SUMIFS(ARCHIVE!$K$2:$K$993,ARCHIVE!$I$2:$I$993,'Analyse depense'!C152,ARCHIVE!$L$2:$L$993,'Analyse depense'!$L$2)</f>
        <v>0</v>
      </c>
      <c r="M152" s="108">
        <f>SUMIFS(ARCHIVE!$K$2:$K$993,ARCHIVE!$I$2:$I$993,'Analyse depense'!C152,ARCHIVE!$L$2:$L$993,'Analyse depense'!$M$2)</f>
        <v>0</v>
      </c>
      <c r="N152" s="108">
        <f>SUMIFS(ARCHIVE!$K$2:$K$993,ARCHIVE!$I$2:$I$993,'Analyse depense'!C152,ARCHIVE!$L$2:$L$993,'Analyse depense'!$N$2)</f>
        <v>0</v>
      </c>
      <c r="O152" s="108">
        <f>SUMIFS(ARCHIVE!$K$2:$K$993,ARCHIVE!$I$2:$I$993,'Analyse depense'!C152,ARCHIVE!$L$2:$L$993,'Analyse depense'!$O$2)</f>
        <v>0</v>
      </c>
      <c r="P152" s="108">
        <f>SUMIFS(ARCHIVE!$K$2:$K$993,ARCHIVE!$I$2:$I$993,'Analyse depense'!C152,ARCHIVE!$L$2:$L$993,'Analyse depense'!$P$2)</f>
        <v>0</v>
      </c>
      <c r="Q152" s="108">
        <f>SUMIFS(ARCHIVE!$K$2:$K$993,ARCHIVE!$I$2:$I$993,'Analyse depense'!C152,ARCHIVE!$L$2:$L$993,'Analyse depense'!$Q$2)</f>
        <v>0</v>
      </c>
    </row>
    <row r="153" spans="2:17">
      <c r="B153" s="98"/>
      <c r="C153" s="98" t="str">
        <v>PRD1-USI-TRP13 - TRANSPALETTE LOC</v>
      </c>
      <c r="D153" s="106"/>
      <c r="E153" s="119">
        <f>SUMIF(ARCHIVE!$I$2:$I$993,'Analyse depense'!C153,ARCHIVE!$K$2:$K$993)</f>
        <v>0</v>
      </c>
      <c r="F153" s="108">
        <f>SUMIFS(ARCHIVE!$K$2:$K$993,ARCHIVE!$I$2:$I$993,'Analyse depense'!C153,ARCHIVE!$L$2:$L$993,'Analyse depense'!$F$2)</f>
        <v>0</v>
      </c>
      <c r="G153" s="108">
        <f>SUMIFS(ARCHIVE!$K$2:$K$993,ARCHIVE!$I$2:$I$993,'Analyse depense'!C153,ARCHIVE!$L$2:$L$993,'Analyse depense'!$G$2)</f>
        <v>0</v>
      </c>
      <c r="H153" s="108">
        <f>SUMIFS(ARCHIVE!$K$2:$K$993,ARCHIVE!$I$2:$I$993,'Analyse depense'!C153,ARCHIVE!$L$2:$L$993,'Analyse depense'!$H$2)</f>
        <v>0</v>
      </c>
      <c r="I153" s="108">
        <f>SUMIFS(ARCHIVE!$K$2:$K$993,ARCHIVE!$I$2:$I$993,'Analyse depense'!C153,ARCHIVE!$L$2:$L$993,'Analyse depense'!$I$2)</f>
        <v>0</v>
      </c>
      <c r="J153" s="108">
        <f>SUMIFS(ARCHIVE!$K$2:$K$993,ARCHIVE!$I$2:$I$993,'Analyse depense'!C153,ARCHIVE!$L$2:$L$993,'Analyse depense'!$J$2)</f>
        <v>0</v>
      </c>
      <c r="K153" s="108">
        <f>SUMIFS(ARCHIVE!$K$2:$K$993,ARCHIVE!$I$2:$I$993,'Analyse depense'!C153,ARCHIVE!$L$2:$L$993,'Analyse depense'!$K$2)</f>
        <v>0</v>
      </c>
      <c r="L153" s="108">
        <f>SUMIFS(ARCHIVE!$K$2:$K$993,ARCHIVE!$I$2:$I$993,'Analyse depense'!C153,ARCHIVE!$L$2:$L$993,'Analyse depense'!$L$2)</f>
        <v>0</v>
      </c>
      <c r="M153" s="108">
        <f>SUMIFS(ARCHIVE!$K$2:$K$993,ARCHIVE!$I$2:$I$993,'Analyse depense'!C153,ARCHIVE!$L$2:$L$993,'Analyse depense'!$M$2)</f>
        <v>0</v>
      </c>
      <c r="N153" s="108">
        <f>SUMIFS(ARCHIVE!$K$2:$K$993,ARCHIVE!$I$2:$I$993,'Analyse depense'!C153,ARCHIVE!$L$2:$L$993,'Analyse depense'!$N$2)</f>
        <v>0</v>
      </c>
      <c r="O153" s="108">
        <f>SUMIFS(ARCHIVE!$K$2:$K$993,ARCHIVE!$I$2:$I$993,'Analyse depense'!C153,ARCHIVE!$L$2:$L$993,'Analyse depense'!$O$2)</f>
        <v>0</v>
      </c>
      <c r="P153" s="108">
        <f>SUMIFS(ARCHIVE!$K$2:$K$993,ARCHIVE!$I$2:$I$993,'Analyse depense'!C153,ARCHIVE!$L$2:$L$993,'Analyse depense'!$P$2)</f>
        <v>0</v>
      </c>
      <c r="Q153" s="108">
        <f>SUMIFS(ARCHIVE!$K$2:$K$993,ARCHIVE!$I$2:$I$993,'Analyse depense'!C153,ARCHIVE!$L$2:$L$993,'Analyse depense'!$Q$2)</f>
        <v>0</v>
      </c>
    </row>
    <row r="154" spans="2:17">
      <c r="B154" s="98"/>
      <c r="C154" s="98" t="str">
        <v>PRD1-USI-TRP14 - TRANSPALETTE MIC 2000 (LARGE)</v>
      </c>
      <c r="D154" s="106"/>
      <c r="E154" s="119">
        <f>SUMIF(ARCHIVE!$I$2:$I$993,'Analyse depense'!C154,ARCHIVE!$K$2:$K$993)</f>
        <v>0</v>
      </c>
      <c r="F154" s="108">
        <f>SUMIFS(ARCHIVE!$K$2:$K$993,ARCHIVE!$I$2:$I$993,'Analyse depense'!C154,ARCHIVE!$L$2:$L$993,'Analyse depense'!$F$2)</f>
        <v>0</v>
      </c>
      <c r="G154" s="108">
        <f>SUMIFS(ARCHIVE!$K$2:$K$993,ARCHIVE!$I$2:$I$993,'Analyse depense'!C154,ARCHIVE!$L$2:$L$993,'Analyse depense'!$G$2)</f>
        <v>0</v>
      </c>
      <c r="H154" s="108">
        <f>SUMIFS(ARCHIVE!$K$2:$K$993,ARCHIVE!$I$2:$I$993,'Analyse depense'!C154,ARCHIVE!$L$2:$L$993,'Analyse depense'!$H$2)</f>
        <v>0</v>
      </c>
      <c r="I154" s="108">
        <f>SUMIFS(ARCHIVE!$K$2:$K$993,ARCHIVE!$I$2:$I$993,'Analyse depense'!C154,ARCHIVE!$L$2:$L$993,'Analyse depense'!$I$2)</f>
        <v>0</v>
      </c>
      <c r="J154" s="108">
        <f>SUMIFS(ARCHIVE!$K$2:$K$993,ARCHIVE!$I$2:$I$993,'Analyse depense'!C154,ARCHIVE!$L$2:$L$993,'Analyse depense'!$J$2)</f>
        <v>0</v>
      </c>
      <c r="K154" s="108">
        <f>SUMIFS(ARCHIVE!$K$2:$K$993,ARCHIVE!$I$2:$I$993,'Analyse depense'!C154,ARCHIVE!$L$2:$L$993,'Analyse depense'!$K$2)</f>
        <v>0</v>
      </c>
      <c r="L154" s="108">
        <f>SUMIFS(ARCHIVE!$K$2:$K$993,ARCHIVE!$I$2:$I$993,'Analyse depense'!C154,ARCHIVE!$L$2:$L$993,'Analyse depense'!$L$2)</f>
        <v>0</v>
      </c>
      <c r="M154" s="108">
        <f>SUMIFS(ARCHIVE!$K$2:$K$993,ARCHIVE!$I$2:$I$993,'Analyse depense'!C154,ARCHIVE!$L$2:$L$993,'Analyse depense'!$M$2)</f>
        <v>0</v>
      </c>
      <c r="N154" s="108">
        <f>SUMIFS(ARCHIVE!$K$2:$K$993,ARCHIVE!$I$2:$I$993,'Analyse depense'!C154,ARCHIVE!$L$2:$L$993,'Analyse depense'!$N$2)</f>
        <v>0</v>
      </c>
      <c r="O154" s="108">
        <f>SUMIFS(ARCHIVE!$K$2:$K$993,ARCHIVE!$I$2:$I$993,'Analyse depense'!C154,ARCHIVE!$L$2:$L$993,'Analyse depense'!$O$2)</f>
        <v>0</v>
      </c>
      <c r="P154" s="108">
        <f>SUMIFS(ARCHIVE!$K$2:$K$993,ARCHIVE!$I$2:$I$993,'Analyse depense'!C154,ARCHIVE!$L$2:$L$993,'Analyse depense'!$P$2)</f>
        <v>0</v>
      </c>
      <c r="Q154" s="108">
        <f>SUMIFS(ARCHIVE!$K$2:$K$993,ARCHIVE!$I$2:$I$993,'Analyse depense'!C154,ARCHIVE!$L$2:$L$993,'Analyse depense'!$Q$2)</f>
        <v>0</v>
      </c>
    </row>
    <row r="155" spans="2:17">
      <c r="B155" s="98"/>
      <c r="C155" s="98" t="str">
        <v>PRD1-USI-TRP15 - TRANSPALETTE STOCKMAN</v>
      </c>
      <c r="D155" s="106"/>
      <c r="E155" s="119">
        <f>SUMIF(ARCHIVE!$I$2:$I$993,'Analyse depense'!C155,ARCHIVE!$K$2:$K$993)</f>
        <v>0</v>
      </c>
      <c r="F155" s="108">
        <f>SUMIFS(ARCHIVE!$K$2:$K$993,ARCHIVE!$I$2:$I$993,'Analyse depense'!C155,ARCHIVE!$L$2:$L$993,'Analyse depense'!$F$2)</f>
        <v>0</v>
      </c>
      <c r="G155" s="108">
        <f>SUMIFS(ARCHIVE!$K$2:$K$993,ARCHIVE!$I$2:$I$993,'Analyse depense'!C155,ARCHIVE!$L$2:$L$993,'Analyse depense'!$G$2)</f>
        <v>0</v>
      </c>
      <c r="H155" s="108">
        <f>SUMIFS(ARCHIVE!$K$2:$K$993,ARCHIVE!$I$2:$I$993,'Analyse depense'!C155,ARCHIVE!$L$2:$L$993,'Analyse depense'!$H$2)</f>
        <v>0</v>
      </c>
      <c r="I155" s="108">
        <f>SUMIFS(ARCHIVE!$K$2:$K$993,ARCHIVE!$I$2:$I$993,'Analyse depense'!C155,ARCHIVE!$L$2:$L$993,'Analyse depense'!$I$2)</f>
        <v>0</v>
      </c>
      <c r="J155" s="108">
        <f>SUMIFS(ARCHIVE!$K$2:$K$993,ARCHIVE!$I$2:$I$993,'Analyse depense'!C155,ARCHIVE!$L$2:$L$993,'Analyse depense'!$J$2)</f>
        <v>0</v>
      </c>
      <c r="K155" s="108">
        <f>SUMIFS(ARCHIVE!$K$2:$K$993,ARCHIVE!$I$2:$I$993,'Analyse depense'!C155,ARCHIVE!$L$2:$L$993,'Analyse depense'!$K$2)</f>
        <v>0</v>
      </c>
      <c r="L155" s="108">
        <f>SUMIFS(ARCHIVE!$K$2:$K$993,ARCHIVE!$I$2:$I$993,'Analyse depense'!C155,ARCHIVE!$L$2:$L$993,'Analyse depense'!$L$2)</f>
        <v>0</v>
      </c>
      <c r="M155" s="108">
        <f>SUMIFS(ARCHIVE!$K$2:$K$993,ARCHIVE!$I$2:$I$993,'Analyse depense'!C155,ARCHIVE!$L$2:$L$993,'Analyse depense'!$M$2)</f>
        <v>0</v>
      </c>
      <c r="N155" s="108">
        <f>SUMIFS(ARCHIVE!$K$2:$K$993,ARCHIVE!$I$2:$I$993,'Analyse depense'!C155,ARCHIVE!$L$2:$L$993,'Analyse depense'!$N$2)</f>
        <v>0</v>
      </c>
      <c r="O155" s="108">
        <f>SUMIFS(ARCHIVE!$K$2:$K$993,ARCHIVE!$I$2:$I$993,'Analyse depense'!C155,ARCHIVE!$L$2:$L$993,'Analyse depense'!$O$2)</f>
        <v>0</v>
      </c>
      <c r="P155" s="108">
        <f>SUMIFS(ARCHIVE!$K$2:$K$993,ARCHIVE!$I$2:$I$993,'Analyse depense'!C155,ARCHIVE!$L$2:$L$993,'Analyse depense'!$P$2)</f>
        <v>0</v>
      </c>
      <c r="Q155" s="108">
        <f>SUMIFS(ARCHIVE!$K$2:$K$993,ARCHIVE!$I$2:$I$993,'Analyse depense'!C155,ARCHIVE!$L$2:$L$993,'Analyse depense'!$Q$2)</f>
        <v>0</v>
      </c>
    </row>
    <row r="156" spans="2:17">
      <c r="B156" s="98"/>
      <c r="C156" s="98" t="str">
        <v>PRD1-CN-CE10 - CHARIOT ELEVATEUR JUNGHEINRICH EFG213</v>
      </c>
      <c r="D156" s="106"/>
      <c r="E156" s="119">
        <f>SUMIF(ARCHIVE!$I$2:$I$993,'Analyse depense'!C156,ARCHIVE!$K$2:$K$993)</f>
        <v>0</v>
      </c>
      <c r="F156" s="108">
        <f>SUMIFS(ARCHIVE!$K$2:$K$993,ARCHIVE!$I$2:$I$993,'Analyse depense'!C156,ARCHIVE!$L$2:$L$993,'Analyse depense'!$F$2)</f>
        <v>0</v>
      </c>
      <c r="G156" s="108">
        <f>SUMIFS(ARCHIVE!$K$2:$K$993,ARCHIVE!$I$2:$I$993,'Analyse depense'!C156,ARCHIVE!$L$2:$L$993,'Analyse depense'!$G$2)</f>
        <v>0</v>
      </c>
      <c r="H156" s="108">
        <f>SUMIFS(ARCHIVE!$K$2:$K$993,ARCHIVE!$I$2:$I$993,'Analyse depense'!C156,ARCHIVE!$L$2:$L$993,'Analyse depense'!$H$2)</f>
        <v>0</v>
      </c>
      <c r="I156" s="108">
        <f>SUMIFS(ARCHIVE!$K$2:$K$993,ARCHIVE!$I$2:$I$993,'Analyse depense'!C156,ARCHIVE!$L$2:$L$993,'Analyse depense'!$I$2)</f>
        <v>0</v>
      </c>
      <c r="J156" s="108">
        <f>SUMIFS(ARCHIVE!$K$2:$K$993,ARCHIVE!$I$2:$I$993,'Analyse depense'!C156,ARCHIVE!$L$2:$L$993,'Analyse depense'!$J$2)</f>
        <v>0</v>
      </c>
      <c r="K156" s="108">
        <f>SUMIFS(ARCHIVE!$K$2:$K$993,ARCHIVE!$I$2:$I$993,'Analyse depense'!C156,ARCHIVE!$L$2:$L$993,'Analyse depense'!$K$2)</f>
        <v>0</v>
      </c>
      <c r="L156" s="108">
        <f>SUMIFS(ARCHIVE!$K$2:$K$993,ARCHIVE!$I$2:$I$993,'Analyse depense'!C156,ARCHIVE!$L$2:$L$993,'Analyse depense'!$L$2)</f>
        <v>0</v>
      </c>
      <c r="M156" s="108">
        <f>SUMIFS(ARCHIVE!$K$2:$K$993,ARCHIVE!$I$2:$I$993,'Analyse depense'!C156,ARCHIVE!$L$2:$L$993,'Analyse depense'!$M$2)</f>
        <v>0</v>
      </c>
      <c r="N156" s="108">
        <f>SUMIFS(ARCHIVE!$K$2:$K$993,ARCHIVE!$I$2:$I$993,'Analyse depense'!C156,ARCHIVE!$L$2:$L$993,'Analyse depense'!$N$2)</f>
        <v>0</v>
      </c>
      <c r="O156" s="108">
        <f>SUMIFS(ARCHIVE!$K$2:$K$993,ARCHIVE!$I$2:$I$993,'Analyse depense'!C156,ARCHIVE!$L$2:$L$993,'Analyse depense'!$O$2)</f>
        <v>0</v>
      </c>
      <c r="P156" s="108">
        <f>SUMIFS(ARCHIVE!$K$2:$K$993,ARCHIVE!$I$2:$I$993,'Analyse depense'!C156,ARCHIVE!$L$2:$L$993,'Analyse depense'!$P$2)</f>
        <v>0</v>
      </c>
      <c r="Q156" s="108">
        <f>SUMIFS(ARCHIVE!$K$2:$K$993,ARCHIVE!$I$2:$I$993,'Analyse depense'!C156,ARCHIVE!$L$2:$L$993,'Analyse depense'!$Q$2)</f>
        <v>0</v>
      </c>
    </row>
    <row r="157" spans="2:17">
      <c r="B157" s="98"/>
      <c r="C157" s="98" t="str">
        <v>PRD1-DBI-CE06 - CHARIOT ELEVATEUR OM</v>
      </c>
      <c r="D157" s="106"/>
      <c r="E157" s="119">
        <f>SUMIF(ARCHIVE!$I$2:$I$993,'Analyse depense'!C157,ARCHIVE!$K$2:$K$993)</f>
        <v>0</v>
      </c>
      <c r="F157" s="108">
        <f>SUMIFS(ARCHIVE!$K$2:$K$993,ARCHIVE!$I$2:$I$993,'Analyse depense'!C157,ARCHIVE!$L$2:$L$993,'Analyse depense'!$F$2)</f>
        <v>0</v>
      </c>
      <c r="G157" s="108">
        <f>SUMIFS(ARCHIVE!$K$2:$K$993,ARCHIVE!$I$2:$I$993,'Analyse depense'!C157,ARCHIVE!$L$2:$L$993,'Analyse depense'!$G$2)</f>
        <v>0</v>
      </c>
      <c r="H157" s="108">
        <f>SUMIFS(ARCHIVE!$K$2:$K$993,ARCHIVE!$I$2:$I$993,'Analyse depense'!C157,ARCHIVE!$L$2:$L$993,'Analyse depense'!$H$2)</f>
        <v>0</v>
      </c>
      <c r="I157" s="108">
        <f>SUMIFS(ARCHIVE!$K$2:$K$993,ARCHIVE!$I$2:$I$993,'Analyse depense'!C157,ARCHIVE!$L$2:$L$993,'Analyse depense'!$I$2)</f>
        <v>0</v>
      </c>
      <c r="J157" s="108">
        <f>SUMIFS(ARCHIVE!$K$2:$K$993,ARCHIVE!$I$2:$I$993,'Analyse depense'!C157,ARCHIVE!$L$2:$L$993,'Analyse depense'!$J$2)</f>
        <v>0</v>
      </c>
      <c r="K157" s="108">
        <f>SUMIFS(ARCHIVE!$K$2:$K$993,ARCHIVE!$I$2:$I$993,'Analyse depense'!C157,ARCHIVE!$L$2:$L$993,'Analyse depense'!$K$2)</f>
        <v>0</v>
      </c>
      <c r="L157" s="108">
        <f>SUMIFS(ARCHIVE!$K$2:$K$993,ARCHIVE!$I$2:$I$993,'Analyse depense'!C157,ARCHIVE!$L$2:$L$993,'Analyse depense'!$L$2)</f>
        <v>0</v>
      </c>
      <c r="M157" s="108">
        <f>SUMIFS(ARCHIVE!$K$2:$K$993,ARCHIVE!$I$2:$I$993,'Analyse depense'!C157,ARCHIVE!$L$2:$L$993,'Analyse depense'!$M$2)</f>
        <v>0</v>
      </c>
      <c r="N157" s="108">
        <f>SUMIFS(ARCHIVE!$K$2:$K$993,ARCHIVE!$I$2:$I$993,'Analyse depense'!C157,ARCHIVE!$L$2:$L$993,'Analyse depense'!$N$2)</f>
        <v>0</v>
      </c>
      <c r="O157" s="108">
        <f>SUMIFS(ARCHIVE!$K$2:$K$993,ARCHIVE!$I$2:$I$993,'Analyse depense'!C157,ARCHIVE!$L$2:$L$993,'Analyse depense'!$O$2)</f>
        <v>0</v>
      </c>
      <c r="P157" s="108">
        <f>SUMIFS(ARCHIVE!$K$2:$K$993,ARCHIVE!$I$2:$I$993,'Analyse depense'!C157,ARCHIVE!$L$2:$L$993,'Analyse depense'!$P$2)</f>
        <v>0</v>
      </c>
      <c r="Q157" s="108">
        <f>SUMIFS(ARCHIVE!$K$2:$K$993,ARCHIVE!$I$2:$I$993,'Analyse depense'!C157,ARCHIVE!$L$2:$L$993,'Analyse depense'!$Q$2)</f>
        <v>0</v>
      </c>
    </row>
    <row r="158" spans="2:17">
      <c r="B158" s="98"/>
      <c r="C158" s="98" t="str">
        <v>PRD1-DBI-CE09 - CHARIOT ELEVATEUR JUNGHEIRICH EFG 540</v>
      </c>
      <c r="D158" s="106"/>
      <c r="E158" s="119">
        <f>SUMIF(ARCHIVE!$I$2:$I$993,'Analyse depense'!C158,ARCHIVE!$K$2:$K$993)</f>
        <v>0</v>
      </c>
      <c r="F158" s="108">
        <f>SUMIFS(ARCHIVE!$K$2:$K$993,ARCHIVE!$I$2:$I$993,'Analyse depense'!C158,ARCHIVE!$L$2:$L$993,'Analyse depense'!$F$2)</f>
        <v>0</v>
      </c>
      <c r="G158" s="108">
        <f>SUMIFS(ARCHIVE!$K$2:$K$993,ARCHIVE!$I$2:$I$993,'Analyse depense'!C158,ARCHIVE!$L$2:$L$993,'Analyse depense'!$G$2)</f>
        <v>0</v>
      </c>
      <c r="H158" s="108">
        <f>SUMIFS(ARCHIVE!$K$2:$K$993,ARCHIVE!$I$2:$I$993,'Analyse depense'!C158,ARCHIVE!$L$2:$L$993,'Analyse depense'!$H$2)</f>
        <v>0</v>
      </c>
      <c r="I158" s="108">
        <f>SUMIFS(ARCHIVE!$K$2:$K$993,ARCHIVE!$I$2:$I$993,'Analyse depense'!C158,ARCHIVE!$L$2:$L$993,'Analyse depense'!$I$2)</f>
        <v>0</v>
      </c>
      <c r="J158" s="108">
        <f>SUMIFS(ARCHIVE!$K$2:$K$993,ARCHIVE!$I$2:$I$993,'Analyse depense'!C158,ARCHIVE!$L$2:$L$993,'Analyse depense'!$J$2)</f>
        <v>0</v>
      </c>
      <c r="K158" s="108">
        <f>SUMIFS(ARCHIVE!$K$2:$K$993,ARCHIVE!$I$2:$I$993,'Analyse depense'!C158,ARCHIVE!$L$2:$L$993,'Analyse depense'!$K$2)</f>
        <v>0</v>
      </c>
      <c r="L158" s="108">
        <f>SUMIFS(ARCHIVE!$K$2:$K$993,ARCHIVE!$I$2:$I$993,'Analyse depense'!C158,ARCHIVE!$L$2:$L$993,'Analyse depense'!$L$2)</f>
        <v>0</v>
      </c>
      <c r="M158" s="108">
        <f>SUMIFS(ARCHIVE!$K$2:$K$993,ARCHIVE!$I$2:$I$993,'Analyse depense'!C158,ARCHIVE!$L$2:$L$993,'Analyse depense'!$M$2)</f>
        <v>0</v>
      </c>
      <c r="N158" s="108">
        <f>SUMIFS(ARCHIVE!$K$2:$K$993,ARCHIVE!$I$2:$I$993,'Analyse depense'!C158,ARCHIVE!$L$2:$L$993,'Analyse depense'!$N$2)</f>
        <v>0</v>
      </c>
      <c r="O158" s="108">
        <f>SUMIFS(ARCHIVE!$K$2:$K$993,ARCHIVE!$I$2:$I$993,'Analyse depense'!C158,ARCHIVE!$L$2:$L$993,'Analyse depense'!$O$2)</f>
        <v>0</v>
      </c>
      <c r="P158" s="108">
        <f>SUMIFS(ARCHIVE!$K$2:$K$993,ARCHIVE!$I$2:$I$993,'Analyse depense'!C158,ARCHIVE!$L$2:$L$993,'Analyse depense'!$P$2)</f>
        <v>0</v>
      </c>
      <c r="Q158" s="108">
        <f>SUMIFS(ARCHIVE!$K$2:$K$993,ARCHIVE!$I$2:$I$993,'Analyse depense'!C158,ARCHIVE!$L$2:$L$993,'Analyse depense'!$Q$2)</f>
        <v>0</v>
      </c>
    </row>
    <row r="159" spans="2:17">
      <c r="B159" s="98"/>
      <c r="C159" s="98" t="str">
        <v>PRD1-LOG-CE11 - CHARIOT ELEVATEUR TOYOTA</v>
      </c>
      <c r="D159" s="106"/>
      <c r="E159" s="119">
        <f>SUMIF(ARCHIVE!$I$2:$I$993,'Analyse depense'!C159,ARCHIVE!$K$2:$K$993)</f>
        <v>0</v>
      </c>
      <c r="F159" s="108">
        <f>SUMIFS(ARCHIVE!$K$2:$K$993,ARCHIVE!$I$2:$I$993,'Analyse depense'!C159,ARCHIVE!$L$2:$L$993,'Analyse depense'!$F$2)</f>
        <v>0</v>
      </c>
      <c r="G159" s="108">
        <f>SUMIFS(ARCHIVE!$K$2:$K$993,ARCHIVE!$I$2:$I$993,'Analyse depense'!C159,ARCHIVE!$L$2:$L$993,'Analyse depense'!$G$2)</f>
        <v>0</v>
      </c>
      <c r="H159" s="108">
        <f>SUMIFS(ARCHIVE!$K$2:$K$993,ARCHIVE!$I$2:$I$993,'Analyse depense'!C159,ARCHIVE!$L$2:$L$993,'Analyse depense'!$H$2)</f>
        <v>0</v>
      </c>
      <c r="I159" s="108">
        <f>SUMIFS(ARCHIVE!$K$2:$K$993,ARCHIVE!$I$2:$I$993,'Analyse depense'!C159,ARCHIVE!$L$2:$L$993,'Analyse depense'!$I$2)</f>
        <v>0</v>
      </c>
      <c r="J159" s="108">
        <f>SUMIFS(ARCHIVE!$K$2:$K$993,ARCHIVE!$I$2:$I$993,'Analyse depense'!C159,ARCHIVE!$L$2:$L$993,'Analyse depense'!$J$2)</f>
        <v>0</v>
      </c>
      <c r="K159" s="108">
        <f>SUMIFS(ARCHIVE!$K$2:$K$993,ARCHIVE!$I$2:$I$993,'Analyse depense'!C159,ARCHIVE!$L$2:$L$993,'Analyse depense'!$K$2)</f>
        <v>0</v>
      </c>
      <c r="L159" s="108">
        <f>SUMIFS(ARCHIVE!$K$2:$K$993,ARCHIVE!$I$2:$I$993,'Analyse depense'!C159,ARCHIVE!$L$2:$L$993,'Analyse depense'!$L$2)</f>
        <v>0</v>
      </c>
      <c r="M159" s="108">
        <f>SUMIFS(ARCHIVE!$K$2:$K$993,ARCHIVE!$I$2:$I$993,'Analyse depense'!C159,ARCHIVE!$L$2:$L$993,'Analyse depense'!$M$2)</f>
        <v>0</v>
      </c>
      <c r="N159" s="108">
        <f>SUMIFS(ARCHIVE!$K$2:$K$993,ARCHIVE!$I$2:$I$993,'Analyse depense'!C159,ARCHIVE!$L$2:$L$993,'Analyse depense'!$N$2)</f>
        <v>0</v>
      </c>
      <c r="O159" s="108">
        <f>SUMIFS(ARCHIVE!$K$2:$K$993,ARCHIVE!$I$2:$I$993,'Analyse depense'!C159,ARCHIVE!$L$2:$L$993,'Analyse depense'!$O$2)</f>
        <v>0</v>
      </c>
      <c r="P159" s="108">
        <f>SUMIFS(ARCHIVE!$K$2:$K$993,ARCHIVE!$I$2:$I$993,'Analyse depense'!C159,ARCHIVE!$L$2:$L$993,'Analyse depense'!$P$2)</f>
        <v>0</v>
      </c>
      <c r="Q159" s="108">
        <f>SUMIFS(ARCHIVE!$K$2:$K$993,ARCHIVE!$I$2:$I$993,'Analyse depense'!C159,ARCHIVE!$L$2:$L$993,'Analyse depense'!$Q$2)</f>
        <v>0</v>
      </c>
    </row>
    <row r="160" spans="2:17">
      <c r="B160" s="98"/>
      <c r="C160" s="98" t="str">
        <v>PRD1-PRP-CE14 - CHARIOT ELEVATEUR JUNGHEINRICH EFG218K</v>
      </c>
      <c r="D160" s="106"/>
      <c r="E160" s="119">
        <f>SUMIF(ARCHIVE!$I$2:$I$993,'Analyse depense'!C160,ARCHIVE!$K$2:$K$993)</f>
        <v>0</v>
      </c>
      <c r="F160" s="108">
        <f>SUMIFS(ARCHIVE!$K$2:$K$993,ARCHIVE!$I$2:$I$993,'Analyse depense'!C160,ARCHIVE!$L$2:$L$993,'Analyse depense'!$F$2)</f>
        <v>0</v>
      </c>
      <c r="G160" s="108">
        <f>SUMIFS(ARCHIVE!$K$2:$K$993,ARCHIVE!$I$2:$I$993,'Analyse depense'!C160,ARCHIVE!$L$2:$L$993,'Analyse depense'!$G$2)</f>
        <v>0</v>
      </c>
      <c r="H160" s="108">
        <f>SUMIFS(ARCHIVE!$K$2:$K$993,ARCHIVE!$I$2:$I$993,'Analyse depense'!C160,ARCHIVE!$L$2:$L$993,'Analyse depense'!$H$2)</f>
        <v>0</v>
      </c>
      <c r="I160" s="108">
        <f>SUMIFS(ARCHIVE!$K$2:$K$993,ARCHIVE!$I$2:$I$993,'Analyse depense'!C160,ARCHIVE!$L$2:$L$993,'Analyse depense'!$I$2)</f>
        <v>0</v>
      </c>
      <c r="J160" s="108">
        <f>SUMIFS(ARCHIVE!$K$2:$K$993,ARCHIVE!$I$2:$I$993,'Analyse depense'!C160,ARCHIVE!$L$2:$L$993,'Analyse depense'!$J$2)</f>
        <v>0</v>
      </c>
      <c r="K160" s="108">
        <f>SUMIFS(ARCHIVE!$K$2:$K$993,ARCHIVE!$I$2:$I$993,'Analyse depense'!C160,ARCHIVE!$L$2:$L$993,'Analyse depense'!$K$2)</f>
        <v>0</v>
      </c>
      <c r="L160" s="108">
        <f>SUMIFS(ARCHIVE!$K$2:$K$993,ARCHIVE!$I$2:$I$993,'Analyse depense'!C160,ARCHIVE!$L$2:$L$993,'Analyse depense'!$L$2)</f>
        <v>0</v>
      </c>
      <c r="M160" s="108">
        <f>SUMIFS(ARCHIVE!$K$2:$K$993,ARCHIVE!$I$2:$I$993,'Analyse depense'!C160,ARCHIVE!$L$2:$L$993,'Analyse depense'!$M$2)</f>
        <v>0</v>
      </c>
      <c r="N160" s="108">
        <f>SUMIFS(ARCHIVE!$K$2:$K$993,ARCHIVE!$I$2:$I$993,'Analyse depense'!C160,ARCHIVE!$L$2:$L$993,'Analyse depense'!$N$2)</f>
        <v>0</v>
      </c>
      <c r="O160" s="108">
        <f>SUMIFS(ARCHIVE!$K$2:$K$993,ARCHIVE!$I$2:$I$993,'Analyse depense'!C160,ARCHIVE!$L$2:$L$993,'Analyse depense'!$O$2)</f>
        <v>0</v>
      </c>
      <c r="P160" s="108">
        <f>SUMIFS(ARCHIVE!$K$2:$K$993,ARCHIVE!$I$2:$I$993,'Analyse depense'!C160,ARCHIVE!$L$2:$L$993,'Analyse depense'!$P$2)</f>
        <v>0</v>
      </c>
      <c r="Q160" s="108">
        <f>SUMIFS(ARCHIVE!$K$2:$K$993,ARCHIVE!$I$2:$I$993,'Analyse depense'!C160,ARCHIVE!$L$2:$L$993,'Analyse depense'!$Q$2)</f>
        <v>0</v>
      </c>
    </row>
    <row r="161" spans="2:17">
      <c r="B161" s="98"/>
      <c r="C161" s="98" t="str">
        <v>PRD1-SER-CE13 - CHARIOT ELEVATEUR TOYOTA</v>
      </c>
      <c r="D161" s="106"/>
      <c r="E161" s="119">
        <f>SUMIF(ARCHIVE!$I$2:$I$993,'Analyse depense'!C161,ARCHIVE!$K$2:$K$993)</f>
        <v>0</v>
      </c>
      <c r="F161" s="108">
        <f>SUMIFS(ARCHIVE!$K$2:$K$993,ARCHIVE!$I$2:$I$993,'Analyse depense'!C161,ARCHIVE!$L$2:$L$993,'Analyse depense'!$F$2)</f>
        <v>0</v>
      </c>
      <c r="G161" s="108">
        <f>SUMIFS(ARCHIVE!$K$2:$K$993,ARCHIVE!$I$2:$I$993,'Analyse depense'!C161,ARCHIVE!$L$2:$L$993,'Analyse depense'!$G$2)</f>
        <v>0</v>
      </c>
      <c r="H161" s="108">
        <f>SUMIFS(ARCHIVE!$K$2:$K$993,ARCHIVE!$I$2:$I$993,'Analyse depense'!C161,ARCHIVE!$L$2:$L$993,'Analyse depense'!$H$2)</f>
        <v>0</v>
      </c>
      <c r="I161" s="108">
        <f>SUMIFS(ARCHIVE!$K$2:$K$993,ARCHIVE!$I$2:$I$993,'Analyse depense'!C161,ARCHIVE!$L$2:$L$993,'Analyse depense'!$I$2)</f>
        <v>0</v>
      </c>
      <c r="J161" s="108">
        <f>SUMIFS(ARCHIVE!$K$2:$K$993,ARCHIVE!$I$2:$I$993,'Analyse depense'!C161,ARCHIVE!$L$2:$L$993,'Analyse depense'!$J$2)</f>
        <v>0</v>
      </c>
      <c r="K161" s="108">
        <f>SUMIFS(ARCHIVE!$K$2:$K$993,ARCHIVE!$I$2:$I$993,'Analyse depense'!C161,ARCHIVE!$L$2:$L$993,'Analyse depense'!$K$2)</f>
        <v>0</v>
      </c>
      <c r="L161" s="108">
        <f>SUMIFS(ARCHIVE!$K$2:$K$993,ARCHIVE!$I$2:$I$993,'Analyse depense'!C161,ARCHIVE!$L$2:$L$993,'Analyse depense'!$L$2)</f>
        <v>0</v>
      </c>
      <c r="M161" s="108">
        <f>SUMIFS(ARCHIVE!$K$2:$K$993,ARCHIVE!$I$2:$I$993,'Analyse depense'!C161,ARCHIVE!$L$2:$L$993,'Analyse depense'!$M$2)</f>
        <v>0</v>
      </c>
      <c r="N161" s="108">
        <f>SUMIFS(ARCHIVE!$K$2:$K$993,ARCHIVE!$I$2:$I$993,'Analyse depense'!C161,ARCHIVE!$L$2:$L$993,'Analyse depense'!$N$2)</f>
        <v>0</v>
      </c>
      <c r="O161" s="108">
        <f>SUMIFS(ARCHIVE!$K$2:$K$993,ARCHIVE!$I$2:$I$993,'Analyse depense'!C161,ARCHIVE!$L$2:$L$993,'Analyse depense'!$O$2)</f>
        <v>0</v>
      </c>
      <c r="P161" s="108">
        <f>SUMIFS(ARCHIVE!$K$2:$K$993,ARCHIVE!$I$2:$I$993,'Analyse depense'!C161,ARCHIVE!$L$2:$L$993,'Analyse depense'!$P$2)</f>
        <v>0</v>
      </c>
      <c r="Q161" s="108">
        <f>SUMIFS(ARCHIVE!$K$2:$K$993,ARCHIVE!$I$2:$I$993,'Analyse depense'!C161,ARCHIVE!$L$2:$L$993,'Analyse depense'!$Q$2)</f>
        <v>0</v>
      </c>
    </row>
    <row r="162" spans="2:17">
      <c r="B162" s="98"/>
      <c r="C162" s="98" t="str">
        <v>PRD1-CN-TRP06 - TRANSPALETTE STILL EGU</v>
      </c>
      <c r="D162" s="106"/>
      <c r="E162" s="119">
        <f>SUMIF(ARCHIVE!$I$2:$I$993,'Analyse depense'!C162,ARCHIVE!$K$2:$K$993)</f>
        <v>0</v>
      </c>
      <c r="F162" s="108">
        <f>SUMIFS(ARCHIVE!$K$2:$K$993,ARCHIVE!$I$2:$I$993,'Analyse depense'!C162,ARCHIVE!$L$2:$L$993,'Analyse depense'!$F$2)</f>
        <v>0</v>
      </c>
      <c r="G162" s="108">
        <f>SUMIFS(ARCHIVE!$K$2:$K$993,ARCHIVE!$I$2:$I$993,'Analyse depense'!C162,ARCHIVE!$L$2:$L$993,'Analyse depense'!$G$2)</f>
        <v>0</v>
      </c>
      <c r="H162" s="108">
        <f>SUMIFS(ARCHIVE!$K$2:$K$993,ARCHIVE!$I$2:$I$993,'Analyse depense'!C162,ARCHIVE!$L$2:$L$993,'Analyse depense'!$H$2)</f>
        <v>0</v>
      </c>
      <c r="I162" s="108">
        <f>SUMIFS(ARCHIVE!$K$2:$K$993,ARCHIVE!$I$2:$I$993,'Analyse depense'!C162,ARCHIVE!$L$2:$L$993,'Analyse depense'!$I$2)</f>
        <v>0</v>
      </c>
      <c r="J162" s="108">
        <f>SUMIFS(ARCHIVE!$K$2:$K$993,ARCHIVE!$I$2:$I$993,'Analyse depense'!C162,ARCHIVE!$L$2:$L$993,'Analyse depense'!$J$2)</f>
        <v>0</v>
      </c>
      <c r="K162" s="108">
        <f>SUMIFS(ARCHIVE!$K$2:$K$993,ARCHIVE!$I$2:$I$993,'Analyse depense'!C162,ARCHIVE!$L$2:$L$993,'Analyse depense'!$K$2)</f>
        <v>0</v>
      </c>
      <c r="L162" s="108">
        <f>SUMIFS(ARCHIVE!$K$2:$K$993,ARCHIVE!$I$2:$I$993,'Analyse depense'!C162,ARCHIVE!$L$2:$L$993,'Analyse depense'!$L$2)</f>
        <v>0</v>
      </c>
      <c r="M162" s="108">
        <f>SUMIFS(ARCHIVE!$K$2:$K$993,ARCHIVE!$I$2:$I$993,'Analyse depense'!C162,ARCHIVE!$L$2:$L$993,'Analyse depense'!$M$2)</f>
        <v>0</v>
      </c>
      <c r="N162" s="108">
        <f>SUMIFS(ARCHIVE!$K$2:$K$993,ARCHIVE!$I$2:$I$993,'Analyse depense'!C162,ARCHIVE!$L$2:$L$993,'Analyse depense'!$N$2)</f>
        <v>0</v>
      </c>
      <c r="O162" s="108">
        <f>SUMIFS(ARCHIVE!$K$2:$K$993,ARCHIVE!$I$2:$I$993,'Analyse depense'!C162,ARCHIVE!$L$2:$L$993,'Analyse depense'!$O$2)</f>
        <v>0</v>
      </c>
      <c r="P162" s="108">
        <f>SUMIFS(ARCHIVE!$K$2:$K$993,ARCHIVE!$I$2:$I$993,'Analyse depense'!C162,ARCHIVE!$L$2:$L$993,'Analyse depense'!$P$2)</f>
        <v>0</v>
      </c>
      <c r="Q162" s="108">
        <f>SUMIFS(ARCHIVE!$K$2:$K$993,ARCHIVE!$I$2:$I$993,'Analyse depense'!C162,ARCHIVE!$L$2:$L$993,'Analyse depense'!$Q$2)</f>
        <v>0</v>
      </c>
    </row>
    <row r="163" spans="2:17">
      <c r="B163" s="98"/>
      <c r="C163" s="98" t="str">
        <v>PRD1-CN-TRP18 - TRANSPALETTE JUNGHEINRICH ERD220</v>
      </c>
      <c r="D163" s="106"/>
      <c r="E163" s="119">
        <f>SUMIF(ARCHIVE!$I$2:$I$993,'Analyse depense'!C163,ARCHIVE!$K$2:$K$993)</f>
        <v>0</v>
      </c>
      <c r="F163" s="108">
        <f>SUMIFS(ARCHIVE!$K$2:$K$993,ARCHIVE!$I$2:$I$993,'Analyse depense'!C163,ARCHIVE!$L$2:$L$993,'Analyse depense'!$F$2)</f>
        <v>0</v>
      </c>
      <c r="G163" s="108">
        <f>SUMIFS(ARCHIVE!$K$2:$K$993,ARCHIVE!$I$2:$I$993,'Analyse depense'!C163,ARCHIVE!$L$2:$L$993,'Analyse depense'!$G$2)</f>
        <v>0</v>
      </c>
      <c r="H163" s="108">
        <f>SUMIFS(ARCHIVE!$K$2:$K$993,ARCHIVE!$I$2:$I$993,'Analyse depense'!C163,ARCHIVE!$L$2:$L$993,'Analyse depense'!$H$2)</f>
        <v>0</v>
      </c>
      <c r="I163" s="108">
        <f>SUMIFS(ARCHIVE!$K$2:$K$993,ARCHIVE!$I$2:$I$993,'Analyse depense'!C163,ARCHIVE!$L$2:$L$993,'Analyse depense'!$I$2)</f>
        <v>0</v>
      </c>
      <c r="J163" s="108">
        <f>SUMIFS(ARCHIVE!$K$2:$K$993,ARCHIVE!$I$2:$I$993,'Analyse depense'!C163,ARCHIVE!$L$2:$L$993,'Analyse depense'!$J$2)</f>
        <v>0</v>
      </c>
      <c r="K163" s="108">
        <f>SUMIFS(ARCHIVE!$K$2:$K$993,ARCHIVE!$I$2:$I$993,'Analyse depense'!C163,ARCHIVE!$L$2:$L$993,'Analyse depense'!$K$2)</f>
        <v>0</v>
      </c>
      <c r="L163" s="108">
        <f>SUMIFS(ARCHIVE!$K$2:$K$993,ARCHIVE!$I$2:$I$993,'Analyse depense'!C163,ARCHIVE!$L$2:$L$993,'Analyse depense'!$L$2)</f>
        <v>0</v>
      </c>
      <c r="M163" s="108">
        <f>SUMIFS(ARCHIVE!$K$2:$K$993,ARCHIVE!$I$2:$I$993,'Analyse depense'!C163,ARCHIVE!$L$2:$L$993,'Analyse depense'!$M$2)</f>
        <v>0</v>
      </c>
      <c r="N163" s="108">
        <f>SUMIFS(ARCHIVE!$K$2:$K$993,ARCHIVE!$I$2:$I$993,'Analyse depense'!C163,ARCHIVE!$L$2:$L$993,'Analyse depense'!$N$2)</f>
        <v>0</v>
      </c>
      <c r="O163" s="108">
        <f>SUMIFS(ARCHIVE!$K$2:$K$993,ARCHIVE!$I$2:$I$993,'Analyse depense'!C163,ARCHIVE!$L$2:$L$993,'Analyse depense'!$O$2)</f>
        <v>0</v>
      </c>
      <c r="P163" s="108">
        <f>SUMIFS(ARCHIVE!$K$2:$K$993,ARCHIVE!$I$2:$I$993,'Analyse depense'!C163,ARCHIVE!$L$2:$L$993,'Analyse depense'!$P$2)</f>
        <v>0</v>
      </c>
      <c r="Q163" s="108">
        <f>SUMIFS(ARCHIVE!$K$2:$K$993,ARCHIVE!$I$2:$I$993,'Analyse depense'!C163,ARCHIVE!$L$2:$L$993,'Analyse depense'!$Q$2)</f>
        <v>0</v>
      </c>
    </row>
    <row r="164" spans="2:17">
      <c r="B164" s="98"/>
      <c r="C164" s="98" t="str">
        <v>PRD1-CN-TRP21 - TRANSPALETTE MANUEL</v>
      </c>
      <c r="D164" s="106"/>
      <c r="E164" s="119">
        <f>SUMIF(ARCHIVE!$I$2:$I$993,'Analyse depense'!C164,ARCHIVE!$K$2:$K$993)</f>
        <v>0</v>
      </c>
      <c r="F164" s="108">
        <f>SUMIFS(ARCHIVE!$K$2:$K$993,ARCHIVE!$I$2:$I$993,'Analyse depense'!C164,ARCHIVE!$L$2:$L$993,'Analyse depense'!$F$2)</f>
        <v>0</v>
      </c>
      <c r="G164" s="108">
        <f>SUMIFS(ARCHIVE!$K$2:$K$993,ARCHIVE!$I$2:$I$993,'Analyse depense'!C164,ARCHIVE!$L$2:$L$993,'Analyse depense'!$G$2)</f>
        <v>0</v>
      </c>
      <c r="H164" s="108">
        <f>SUMIFS(ARCHIVE!$K$2:$K$993,ARCHIVE!$I$2:$I$993,'Analyse depense'!C164,ARCHIVE!$L$2:$L$993,'Analyse depense'!$H$2)</f>
        <v>0</v>
      </c>
      <c r="I164" s="108">
        <f>SUMIFS(ARCHIVE!$K$2:$K$993,ARCHIVE!$I$2:$I$993,'Analyse depense'!C164,ARCHIVE!$L$2:$L$993,'Analyse depense'!$I$2)</f>
        <v>0</v>
      </c>
      <c r="J164" s="108">
        <f>SUMIFS(ARCHIVE!$K$2:$K$993,ARCHIVE!$I$2:$I$993,'Analyse depense'!C164,ARCHIVE!$L$2:$L$993,'Analyse depense'!$J$2)</f>
        <v>0</v>
      </c>
      <c r="K164" s="108">
        <f>SUMIFS(ARCHIVE!$K$2:$K$993,ARCHIVE!$I$2:$I$993,'Analyse depense'!C164,ARCHIVE!$L$2:$L$993,'Analyse depense'!$K$2)</f>
        <v>0</v>
      </c>
      <c r="L164" s="108">
        <f>SUMIFS(ARCHIVE!$K$2:$K$993,ARCHIVE!$I$2:$I$993,'Analyse depense'!C164,ARCHIVE!$L$2:$L$993,'Analyse depense'!$L$2)</f>
        <v>0</v>
      </c>
      <c r="M164" s="108">
        <f>SUMIFS(ARCHIVE!$K$2:$K$993,ARCHIVE!$I$2:$I$993,'Analyse depense'!C164,ARCHIVE!$L$2:$L$993,'Analyse depense'!$M$2)</f>
        <v>0</v>
      </c>
      <c r="N164" s="108">
        <f>SUMIFS(ARCHIVE!$K$2:$K$993,ARCHIVE!$I$2:$I$993,'Analyse depense'!C164,ARCHIVE!$L$2:$L$993,'Analyse depense'!$N$2)</f>
        <v>0</v>
      </c>
      <c r="O164" s="108">
        <f>SUMIFS(ARCHIVE!$K$2:$K$993,ARCHIVE!$I$2:$I$993,'Analyse depense'!C164,ARCHIVE!$L$2:$L$993,'Analyse depense'!$O$2)</f>
        <v>0</v>
      </c>
      <c r="P164" s="108">
        <f>SUMIFS(ARCHIVE!$K$2:$K$993,ARCHIVE!$I$2:$I$993,'Analyse depense'!C164,ARCHIVE!$L$2:$L$993,'Analyse depense'!$P$2)</f>
        <v>0</v>
      </c>
      <c r="Q164" s="108">
        <f>SUMIFS(ARCHIVE!$K$2:$K$993,ARCHIVE!$I$2:$I$993,'Analyse depense'!C164,ARCHIVE!$L$2:$L$993,'Analyse depense'!$Q$2)</f>
        <v>0</v>
      </c>
    </row>
    <row r="165" spans="2:17">
      <c r="B165" s="98"/>
      <c r="C165" s="98" t="str">
        <v>PRD1-CN-TRP23 - TRANSPALETTE MANUEL PFAFF (bleu)</v>
      </c>
      <c r="D165" s="106"/>
      <c r="E165" s="119">
        <f>SUMIF(ARCHIVE!$I$2:$I$993,'Analyse depense'!C165,ARCHIVE!$K$2:$K$993)</f>
        <v>0</v>
      </c>
      <c r="F165" s="108">
        <f>SUMIFS(ARCHIVE!$K$2:$K$993,ARCHIVE!$I$2:$I$993,'Analyse depense'!C165,ARCHIVE!$L$2:$L$993,'Analyse depense'!$F$2)</f>
        <v>0</v>
      </c>
      <c r="G165" s="108">
        <f>SUMIFS(ARCHIVE!$K$2:$K$993,ARCHIVE!$I$2:$I$993,'Analyse depense'!C165,ARCHIVE!$L$2:$L$993,'Analyse depense'!$G$2)</f>
        <v>0</v>
      </c>
      <c r="H165" s="108">
        <f>SUMIFS(ARCHIVE!$K$2:$K$993,ARCHIVE!$I$2:$I$993,'Analyse depense'!C165,ARCHIVE!$L$2:$L$993,'Analyse depense'!$H$2)</f>
        <v>0</v>
      </c>
      <c r="I165" s="108">
        <f>SUMIFS(ARCHIVE!$K$2:$K$993,ARCHIVE!$I$2:$I$993,'Analyse depense'!C165,ARCHIVE!$L$2:$L$993,'Analyse depense'!$I$2)</f>
        <v>0</v>
      </c>
      <c r="J165" s="108">
        <f>SUMIFS(ARCHIVE!$K$2:$K$993,ARCHIVE!$I$2:$I$993,'Analyse depense'!C165,ARCHIVE!$L$2:$L$993,'Analyse depense'!$J$2)</f>
        <v>0</v>
      </c>
      <c r="K165" s="108">
        <f>SUMIFS(ARCHIVE!$K$2:$K$993,ARCHIVE!$I$2:$I$993,'Analyse depense'!C165,ARCHIVE!$L$2:$L$993,'Analyse depense'!$K$2)</f>
        <v>0</v>
      </c>
      <c r="L165" s="108">
        <f>SUMIFS(ARCHIVE!$K$2:$K$993,ARCHIVE!$I$2:$I$993,'Analyse depense'!C165,ARCHIVE!$L$2:$L$993,'Analyse depense'!$L$2)</f>
        <v>0</v>
      </c>
      <c r="M165" s="108">
        <f>SUMIFS(ARCHIVE!$K$2:$K$993,ARCHIVE!$I$2:$I$993,'Analyse depense'!C165,ARCHIVE!$L$2:$L$993,'Analyse depense'!$M$2)</f>
        <v>0</v>
      </c>
      <c r="N165" s="108">
        <f>SUMIFS(ARCHIVE!$K$2:$K$993,ARCHIVE!$I$2:$I$993,'Analyse depense'!C165,ARCHIVE!$L$2:$L$993,'Analyse depense'!$N$2)</f>
        <v>0</v>
      </c>
      <c r="O165" s="108">
        <f>SUMIFS(ARCHIVE!$K$2:$K$993,ARCHIVE!$I$2:$I$993,'Analyse depense'!C165,ARCHIVE!$L$2:$L$993,'Analyse depense'!$O$2)</f>
        <v>0</v>
      </c>
      <c r="P165" s="108">
        <f>SUMIFS(ARCHIVE!$K$2:$K$993,ARCHIVE!$I$2:$I$993,'Analyse depense'!C165,ARCHIVE!$L$2:$L$993,'Analyse depense'!$P$2)</f>
        <v>0</v>
      </c>
      <c r="Q165" s="108">
        <f>SUMIFS(ARCHIVE!$K$2:$K$993,ARCHIVE!$I$2:$I$993,'Analyse depense'!C165,ARCHIVE!$L$2:$L$993,'Analyse depense'!$Q$2)</f>
        <v>0</v>
      </c>
    </row>
    <row r="166" spans="2:17">
      <c r="B166" s="98"/>
      <c r="C166" s="98" t="str">
        <v>PRD1-CN-TRP24 - TRANSPALETTE MANITOU</v>
      </c>
      <c r="D166" s="106"/>
      <c r="E166" s="119">
        <f>SUMIF(ARCHIVE!$I$2:$I$993,'Analyse depense'!C166,ARCHIVE!$K$2:$K$993)</f>
        <v>0</v>
      </c>
      <c r="F166" s="108">
        <f>SUMIFS(ARCHIVE!$K$2:$K$993,ARCHIVE!$I$2:$I$993,'Analyse depense'!C166,ARCHIVE!$L$2:$L$993,'Analyse depense'!$F$2)</f>
        <v>0</v>
      </c>
      <c r="G166" s="108">
        <f>SUMIFS(ARCHIVE!$K$2:$K$993,ARCHIVE!$I$2:$I$993,'Analyse depense'!C166,ARCHIVE!$L$2:$L$993,'Analyse depense'!$G$2)</f>
        <v>0</v>
      </c>
      <c r="H166" s="108">
        <f>SUMIFS(ARCHIVE!$K$2:$K$993,ARCHIVE!$I$2:$I$993,'Analyse depense'!C166,ARCHIVE!$L$2:$L$993,'Analyse depense'!$H$2)</f>
        <v>0</v>
      </c>
      <c r="I166" s="108">
        <f>SUMIFS(ARCHIVE!$K$2:$K$993,ARCHIVE!$I$2:$I$993,'Analyse depense'!C166,ARCHIVE!$L$2:$L$993,'Analyse depense'!$I$2)</f>
        <v>0</v>
      </c>
      <c r="J166" s="108">
        <f>SUMIFS(ARCHIVE!$K$2:$K$993,ARCHIVE!$I$2:$I$993,'Analyse depense'!C166,ARCHIVE!$L$2:$L$993,'Analyse depense'!$J$2)</f>
        <v>0</v>
      </c>
      <c r="K166" s="108">
        <f>SUMIFS(ARCHIVE!$K$2:$K$993,ARCHIVE!$I$2:$I$993,'Analyse depense'!C166,ARCHIVE!$L$2:$L$993,'Analyse depense'!$K$2)</f>
        <v>0</v>
      </c>
      <c r="L166" s="108">
        <f>SUMIFS(ARCHIVE!$K$2:$K$993,ARCHIVE!$I$2:$I$993,'Analyse depense'!C166,ARCHIVE!$L$2:$L$993,'Analyse depense'!$L$2)</f>
        <v>0</v>
      </c>
      <c r="M166" s="108">
        <f>SUMIFS(ARCHIVE!$K$2:$K$993,ARCHIVE!$I$2:$I$993,'Analyse depense'!C166,ARCHIVE!$L$2:$L$993,'Analyse depense'!$M$2)</f>
        <v>0</v>
      </c>
      <c r="N166" s="108">
        <f>SUMIFS(ARCHIVE!$K$2:$K$993,ARCHIVE!$I$2:$I$993,'Analyse depense'!C166,ARCHIVE!$L$2:$L$993,'Analyse depense'!$N$2)</f>
        <v>0</v>
      </c>
      <c r="O166" s="108">
        <f>SUMIFS(ARCHIVE!$K$2:$K$993,ARCHIVE!$I$2:$I$993,'Analyse depense'!C166,ARCHIVE!$L$2:$L$993,'Analyse depense'!$O$2)</f>
        <v>0</v>
      </c>
      <c r="P166" s="108">
        <f>SUMIFS(ARCHIVE!$K$2:$K$993,ARCHIVE!$I$2:$I$993,'Analyse depense'!C166,ARCHIVE!$L$2:$L$993,'Analyse depense'!$P$2)</f>
        <v>0</v>
      </c>
      <c r="Q166" s="108">
        <f>SUMIFS(ARCHIVE!$K$2:$K$993,ARCHIVE!$I$2:$I$993,'Analyse depense'!C166,ARCHIVE!$L$2:$L$993,'Analyse depense'!$Q$2)</f>
        <v>0</v>
      </c>
    </row>
    <row r="167" spans="2:17">
      <c r="B167" s="98"/>
      <c r="C167" s="98" t="str">
        <v>PRD1-DBI-TRP01 - TRANSPALETTE ELECTRIQUE</v>
      </c>
      <c r="D167" s="106"/>
      <c r="E167" s="119">
        <f>SUMIF(ARCHIVE!$I$2:$I$993,'Analyse depense'!C167,ARCHIVE!$K$2:$K$993)</f>
        <v>0</v>
      </c>
      <c r="F167" s="108">
        <f>SUMIFS(ARCHIVE!$K$2:$K$993,ARCHIVE!$I$2:$I$993,'Analyse depense'!C167,ARCHIVE!$L$2:$L$993,'Analyse depense'!$F$2)</f>
        <v>0</v>
      </c>
      <c r="G167" s="108">
        <f>SUMIFS(ARCHIVE!$K$2:$K$993,ARCHIVE!$I$2:$I$993,'Analyse depense'!C167,ARCHIVE!$L$2:$L$993,'Analyse depense'!$G$2)</f>
        <v>0</v>
      </c>
      <c r="H167" s="108">
        <f>SUMIFS(ARCHIVE!$K$2:$K$993,ARCHIVE!$I$2:$I$993,'Analyse depense'!C167,ARCHIVE!$L$2:$L$993,'Analyse depense'!$H$2)</f>
        <v>0</v>
      </c>
      <c r="I167" s="108">
        <f>SUMIFS(ARCHIVE!$K$2:$K$993,ARCHIVE!$I$2:$I$993,'Analyse depense'!C167,ARCHIVE!$L$2:$L$993,'Analyse depense'!$I$2)</f>
        <v>0</v>
      </c>
      <c r="J167" s="108">
        <f>SUMIFS(ARCHIVE!$K$2:$K$993,ARCHIVE!$I$2:$I$993,'Analyse depense'!C167,ARCHIVE!$L$2:$L$993,'Analyse depense'!$J$2)</f>
        <v>0</v>
      </c>
      <c r="K167" s="108">
        <f>SUMIFS(ARCHIVE!$K$2:$K$993,ARCHIVE!$I$2:$I$993,'Analyse depense'!C167,ARCHIVE!$L$2:$L$993,'Analyse depense'!$K$2)</f>
        <v>0</v>
      </c>
      <c r="L167" s="108">
        <f>SUMIFS(ARCHIVE!$K$2:$K$993,ARCHIVE!$I$2:$I$993,'Analyse depense'!C167,ARCHIVE!$L$2:$L$993,'Analyse depense'!$L$2)</f>
        <v>0</v>
      </c>
      <c r="M167" s="108">
        <f>SUMIFS(ARCHIVE!$K$2:$K$993,ARCHIVE!$I$2:$I$993,'Analyse depense'!C167,ARCHIVE!$L$2:$L$993,'Analyse depense'!$M$2)</f>
        <v>0</v>
      </c>
      <c r="N167" s="108">
        <f>SUMIFS(ARCHIVE!$K$2:$K$993,ARCHIVE!$I$2:$I$993,'Analyse depense'!C167,ARCHIVE!$L$2:$L$993,'Analyse depense'!$N$2)</f>
        <v>0</v>
      </c>
      <c r="O167" s="108">
        <f>SUMIFS(ARCHIVE!$K$2:$K$993,ARCHIVE!$I$2:$I$993,'Analyse depense'!C167,ARCHIVE!$L$2:$L$993,'Analyse depense'!$O$2)</f>
        <v>0</v>
      </c>
      <c r="P167" s="108">
        <f>SUMIFS(ARCHIVE!$K$2:$K$993,ARCHIVE!$I$2:$I$993,'Analyse depense'!C167,ARCHIVE!$L$2:$L$993,'Analyse depense'!$P$2)</f>
        <v>0</v>
      </c>
      <c r="Q167" s="108">
        <f>SUMIFS(ARCHIVE!$K$2:$K$993,ARCHIVE!$I$2:$I$993,'Analyse depense'!C167,ARCHIVE!$L$2:$L$993,'Analyse depense'!$Q$2)</f>
        <v>0</v>
      </c>
    </row>
    <row r="168" spans="2:17">
      <c r="B168" s="98"/>
      <c r="C168" s="98" t="str">
        <v>PRD1-DBI-TRP02 - TRANSPALETTE MANU</v>
      </c>
      <c r="D168" s="106"/>
      <c r="E168" s="119">
        <f>SUMIF(ARCHIVE!$I$2:$I$993,'Analyse depense'!C168,ARCHIVE!$K$2:$K$993)</f>
        <v>0</v>
      </c>
      <c r="F168" s="108">
        <f>SUMIFS(ARCHIVE!$K$2:$K$993,ARCHIVE!$I$2:$I$993,'Analyse depense'!C168,ARCHIVE!$L$2:$L$993,'Analyse depense'!$F$2)</f>
        <v>0</v>
      </c>
      <c r="G168" s="108">
        <f>SUMIFS(ARCHIVE!$K$2:$K$993,ARCHIVE!$I$2:$I$993,'Analyse depense'!C168,ARCHIVE!$L$2:$L$993,'Analyse depense'!$G$2)</f>
        <v>0</v>
      </c>
      <c r="H168" s="108">
        <f>SUMIFS(ARCHIVE!$K$2:$K$993,ARCHIVE!$I$2:$I$993,'Analyse depense'!C168,ARCHIVE!$L$2:$L$993,'Analyse depense'!$H$2)</f>
        <v>0</v>
      </c>
      <c r="I168" s="108">
        <f>SUMIFS(ARCHIVE!$K$2:$K$993,ARCHIVE!$I$2:$I$993,'Analyse depense'!C168,ARCHIVE!$L$2:$L$993,'Analyse depense'!$I$2)</f>
        <v>0</v>
      </c>
      <c r="J168" s="108">
        <f>SUMIFS(ARCHIVE!$K$2:$K$993,ARCHIVE!$I$2:$I$993,'Analyse depense'!C168,ARCHIVE!$L$2:$L$993,'Analyse depense'!$J$2)</f>
        <v>0</v>
      </c>
      <c r="K168" s="108">
        <f>SUMIFS(ARCHIVE!$K$2:$K$993,ARCHIVE!$I$2:$I$993,'Analyse depense'!C168,ARCHIVE!$L$2:$L$993,'Analyse depense'!$K$2)</f>
        <v>0</v>
      </c>
      <c r="L168" s="108">
        <f>SUMIFS(ARCHIVE!$K$2:$K$993,ARCHIVE!$I$2:$I$993,'Analyse depense'!C168,ARCHIVE!$L$2:$L$993,'Analyse depense'!$L$2)</f>
        <v>0</v>
      </c>
      <c r="M168" s="108">
        <f>SUMIFS(ARCHIVE!$K$2:$K$993,ARCHIVE!$I$2:$I$993,'Analyse depense'!C168,ARCHIVE!$L$2:$L$993,'Analyse depense'!$M$2)</f>
        <v>0</v>
      </c>
      <c r="N168" s="108">
        <f>SUMIFS(ARCHIVE!$K$2:$K$993,ARCHIVE!$I$2:$I$993,'Analyse depense'!C168,ARCHIVE!$L$2:$L$993,'Analyse depense'!$N$2)</f>
        <v>0</v>
      </c>
      <c r="O168" s="108">
        <f>SUMIFS(ARCHIVE!$K$2:$K$993,ARCHIVE!$I$2:$I$993,'Analyse depense'!C168,ARCHIVE!$L$2:$L$993,'Analyse depense'!$O$2)</f>
        <v>0</v>
      </c>
      <c r="P168" s="108">
        <f>SUMIFS(ARCHIVE!$K$2:$K$993,ARCHIVE!$I$2:$I$993,'Analyse depense'!C168,ARCHIVE!$L$2:$L$993,'Analyse depense'!$P$2)</f>
        <v>0</v>
      </c>
      <c r="Q168" s="108">
        <f>SUMIFS(ARCHIVE!$K$2:$K$993,ARCHIVE!$I$2:$I$993,'Analyse depense'!C168,ARCHIVE!$L$2:$L$993,'Analyse depense'!$Q$2)</f>
        <v>0</v>
      </c>
    </row>
    <row r="169" spans="2:17">
      <c r="B169" s="98"/>
      <c r="C169" s="98" t="str">
        <v>PRD1-DBI-TRP03 - TRANSPALETTE MANU BLEU PIONNER</v>
      </c>
      <c r="D169" s="106"/>
      <c r="E169" s="119">
        <f>SUMIF(ARCHIVE!$I$2:$I$993,'Analyse depense'!C169,ARCHIVE!$K$2:$K$993)</f>
        <v>0</v>
      </c>
      <c r="F169" s="108">
        <f>SUMIFS(ARCHIVE!$K$2:$K$993,ARCHIVE!$I$2:$I$993,'Analyse depense'!C169,ARCHIVE!$L$2:$L$993,'Analyse depense'!$F$2)</f>
        <v>0</v>
      </c>
      <c r="G169" s="108">
        <f>SUMIFS(ARCHIVE!$K$2:$K$993,ARCHIVE!$I$2:$I$993,'Analyse depense'!C169,ARCHIVE!$L$2:$L$993,'Analyse depense'!$G$2)</f>
        <v>0</v>
      </c>
      <c r="H169" s="108">
        <f>SUMIFS(ARCHIVE!$K$2:$K$993,ARCHIVE!$I$2:$I$993,'Analyse depense'!C169,ARCHIVE!$L$2:$L$993,'Analyse depense'!$H$2)</f>
        <v>0</v>
      </c>
      <c r="I169" s="108">
        <f>SUMIFS(ARCHIVE!$K$2:$K$993,ARCHIVE!$I$2:$I$993,'Analyse depense'!C169,ARCHIVE!$L$2:$L$993,'Analyse depense'!$I$2)</f>
        <v>0</v>
      </c>
      <c r="J169" s="108">
        <f>SUMIFS(ARCHIVE!$K$2:$K$993,ARCHIVE!$I$2:$I$993,'Analyse depense'!C169,ARCHIVE!$L$2:$L$993,'Analyse depense'!$J$2)</f>
        <v>0</v>
      </c>
      <c r="K169" s="108">
        <f>SUMIFS(ARCHIVE!$K$2:$K$993,ARCHIVE!$I$2:$I$993,'Analyse depense'!C169,ARCHIVE!$L$2:$L$993,'Analyse depense'!$K$2)</f>
        <v>0</v>
      </c>
      <c r="L169" s="108">
        <f>SUMIFS(ARCHIVE!$K$2:$K$993,ARCHIVE!$I$2:$I$993,'Analyse depense'!C169,ARCHIVE!$L$2:$L$993,'Analyse depense'!$L$2)</f>
        <v>0</v>
      </c>
      <c r="M169" s="108">
        <f>SUMIFS(ARCHIVE!$K$2:$K$993,ARCHIVE!$I$2:$I$993,'Analyse depense'!C169,ARCHIVE!$L$2:$L$993,'Analyse depense'!$M$2)</f>
        <v>0</v>
      </c>
      <c r="N169" s="108">
        <f>SUMIFS(ARCHIVE!$K$2:$K$993,ARCHIVE!$I$2:$I$993,'Analyse depense'!C169,ARCHIVE!$L$2:$L$993,'Analyse depense'!$N$2)</f>
        <v>0</v>
      </c>
      <c r="O169" s="108">
        <f>SUMIFS(ARCHIVE!$K$2:$K$993,ARCHIVE!$I$2:$I$993,'Analyse depense'!C169,ARCHIVE!$L$2:$L$993,'Analyse depense'!$O$2)</f>
        <v>0</v>
      </c>
      <c r="P169" s="108">
        <f>SUMIFS(ARCHIVE!$K$2:$K$993,ARCHIVE!$I$2:$I$993,'Analyse depense'!C169,ARCHIVE!$L$2:$L$993,'Analyse depense'!$P$2)</f>
        <v>0</v>
      </c>
      <c r="Q169" s="108">
        <f>SUMIFS(ARCHIVE!$K$2:$K$993,ARCHIVE!$I$2:$I$993,'Analyse depense'!C169,ARCHIVE!$L$2:$L$993,'Analyse depense'!$Q$2)</f>
        <v>0</v>
      </c>
    </row>
    <row r="170" spans="2:17">
      <c r="B170" s="98"/>
      <c r="C170" s="98" t="str">
        <v>PRD1-FIT-TRP15 - TRANSPALETTE STOCKMAN</v>
      </c>
      <c r="D170" s="106"/>
      <c r="E170" s="119">
        <f>SUMIF(ARCHIVE!$I$2:$I$993,'Analyse depense'!C170,ARCHIVE!$K$2:$K$993)</f>
        <v>0</v>
      </c>
      <c r="F170" s="108">
        <f>SUMIFS(ARCHIVE!$K$2:$K$993,ARCHIVE!$I$2:$I$993,'Analyse depense'!C170,ARCHIVE!$L$2:$L$993,'Analyse depense'!$F$2)</f>
        <v>0</v>
      </c>
      <c r="G170" s="108">
        <f>SUMIFS(ARCHIVE!$K$2:$K$993,ARCHIVE!$I$2:$I$993,'Analyse depense'!C170,ARCHIVE!$L$2:$L$993,'Analyse depense'!$G$2)</f>
        <v>0</v>
      </c>
      <c r="H170" s="108">
        <f>SUMIFS(ARCHIVE!$K$2:$K$993,ARCHIVE!$I$2:$I$993,'Analyse depense'!C170,ARCHIVE!$L$2:$L$993,'Analyse depense'!$H$2)</f>
        <v>0</v>
      </c>
      <c r="I170" s="108">
        <f>SUMIFS(ARCHIVE!$K$2:$K$993,ARCHIVE!$I$2:$I$993,'Analyse depense'!C170,ARCHIVE!$L$2:$L$993,'Analyse depense'!$I$2)</f>
        <v>0</v>
      </c>
      <c r="J170" s="108">
        <f>SUMIFS(ARCHIVE!$K$2:$K$993,ARCHIVE!$I$2:$I$993,'Analyse depense'!C170,ARCHIVE!$L$2:$L$993,'Analyse depense'!$J$2)</f>
        <v>0</v>
      </c>
      <c r="K170" s="108">
        <f>SUMIFS(ARCHIVE!$K$2:$K$993,ARCHIVE!$I$2:$I$993,'Analyse depense'!C170,ARCHIVE!$L$2:$L$993,'Analyse depense'!$K$2)</f>
        <v>0</v>
      </c>
      <c r="L170" s="108">
        <f>SUMIFS(ARCHIVE!$K$2:$K$993,ARCHIVE!$I$2:$I$993,'Analyse depense'!C170,ARCHIVE!$L$2:$L$993,'Analyse depense'!$L$2)</f>
        <v>0</v>
      </c>
      <c r="M170" s="108">
        <f>SUMIFS(ARCHIVE!$K$2:$K$993,ARCHIVE!$I$2:$I$993,'Analyse depense'!C170,ARCHIVE!$L$2:$L$993,'Analyse depense'!$M$2)</f>
        <v>0</v>
      </c>
      <c r="N170" s="108">
        <f>SUMIFS(ARCHIVE!$K$2:$K$993,ARCHIVE!$I$2:$I$993,'Analyse depense'!C170,ARCHIVE!$L$2:$L$993,'Analyse depense'!$N$2)</f>
        <v>0</v>
      </c>
      <c r="O170" s="108">
        <f>SUMIFS(ARCHIVE!$K$2:$K$993,ARCHIVE!$I$2:$I$993,'Analyse depense'!C170,ARCHIVE!$L$2:$L$993,'Analyse depense'!$O$2)</f>
        <v>0</v>
      </c>
      <c r="P170" s="108">
        <f>SUMIFS(ARCHIVE!$K$2:$K$993,ARCHIVE!$I$2:$I$993,'Analyse depense'!C170,ARCHIVE!$L$2:$L$993,'Analyse depense'!$P$2)</f>
        <v>0</v>
      </c>
      <c r="Q170" s="108">
        <f>SUMIFS(ARCHIVE!$K$2:$K$993,ARCHIVE!$I$2:$I$993,'Analyse depense'!C170,ARCHIVE!$L$2:$L$993,'Analyse depense'!$Q$2)</f>
        <v>0</v>
      </c>
    </row>
    <row r="171" spans="2:17">
      <c r="B171" s="98"/>
      <c r="C171" s="98" t="str">
        <v>PRD1-LOG-TRP22 - TRANSPALETTE MANUEL OPSIAL</v>
      </c>
      <c r="D171" s="106"/>
      <c r="E171" s="119">
        <f>SUMIF(ARCHIVE!$I$2:$I$993,'Analyse depense'!C171,ARCHIVE!$K$2:$K$993)</f>
        <v>0</v>
      </c>
      <c r="F171" s="108">
        <f>SUMIFS(ARCHIVE!$K$2:$K$993,ARCHIVE!$I$2:$I$993,'Analyse depense'!C171,ARCHIVE!$L$2:$L$993,'Analyse depense'!$F$2)</f>
        <v>0</v>
      </c>
      <c r="G171" s="108">
        <f>SUMIFS(ARCHIVE!$K$2:$K$993,ARCHIVE!$I$2:$I$993,'Analyse depense'!C171,ARCHIVE!$L$2:$L$993,'Analyse depense'!$G$2)</f>
        <v>0</v>
      </c>
      <c r="H171" s="108">
        <f>SUMIFS(ARCHIVE!$K$2:$K$993,ARCHIVE!$I$2:$I$993,'Analyse depense'!C171,ARCHIVE!$L$2:$L$993,'Analyse depense'!$H$2)</f>
        <v>0</v>
      </c>
      <c r="I171" s="108">
        <f>SUMIFS(ARCHIVE!$K$2:$K$993,ARCHIVE!$I$2:$I$993,'Analyse depense'!C171,ARCHIVE!$L$2:$L$993,'Analyse depense'!$I$2)</f>
        <v>0</v>
      </c>
      <c r="J171" s="108">
        <f>SUMIFS(ARCHIVE!$K$2:$K$993,ARCHIVE!$I$2:$I$993,'Analyse depense'!C171,ARCHIVE!$L$2:$L$993,'Analyse depense'!$J$2)</f>
        <v>0</v>
      </c>
      <c r="K171" s="108">
        <f>SUMIFS(ARCHIVE!$K$2:$K$993,ARCHIVE!$I$2:$I$993,'Analyse depense'!C171,ARCHIVE!$L$2:$L$993,'Analyse depense'!$K$2)</f>
        <v>0</v>
      </c>
      <c r="L171" s="108">
        <f>SUMIFS(ARCHIVE!$K$2:$K$993,ARCHIVE!$I$2:$I$993,'Analyse depense'!C171,ARCHIVE!$L$2:$L$993,'Analyse depense'!$L$2)</f>
        <v>0</v>
      </c>
      <c r="M171" s="108">
        <f>SUMIFS(ARCHIVE!$K$2:$K$993,ARCHIVE!$I$2:$I$993,'Analyse depense'!C171,ARCHIVE!$L$2:$L$993,'Analyse depense'!$M$2)</f>
        <v>0</v>
      </c>
      <c r="N171" s="108">
        <f>SUMIFS(ARCHIVE!$K$2:$K$993,ARCHIVE!$I$2:$I$993,'Analyse depense'!C171,ARCHIVE!$L$2:$L$993,'Analyse depense'!$N$2)</f>
        <v>0</v>
      </c>
      <c r="O171" s="108">
        <f>SUMIFS(ARCHIVE!$K$2:$K$993,ARCHIVE!$I$2:$I$993,'Analyse depense'!C171,ARCHIVE!$L$2:$L$993,'Analyse depense'!$O$2)</f>
        <v>0</v>
      </c>
      <c r="P171" s="108">
        <f>SUMIFS(ARCHIVE!$K$2:$K$993,ARCHIVE!$I$2:$I$993,'Analyse depense'!C171,ARCHIVE!$L$2:$L$993,'Analyse depense'!$P$2)</f>
        <v>0</v>
      </c>
      <c r="Q171" s="108">
        <f>SUMIFS(ARCHIVE!$K$2:$K$993,ARCHIVE!$I$2:$I$993,'Analyse depense'!C171,ARCHIVE!$L$2:$L$993,'Analyse depense'!$Q$2)</f>
        <v>0</v>
      </c>
    </row>
    <row r="172" spans="2:17">
      <c r="B172" s="98"/>
      <c r="C172" s="98" t="str">
        <v>PRD1-LOG-TRP23 - TRANSPALETTE</v>
      </c>
      <c r="D172" s="106"/>
      <c r="E172" s="119">
        <f>SUMIF(ARCHIVE!$I$2:$I$993,'Analyse depense'!C172,ARCHIVE!$K$2:$K$993)</f>
        <v>0</v>
      </c>
      <c r="F172" s="108">
        <f>SUMIFS(ARCHIVE!$K$2:$K$993,ARCHIVE!$I$2:$I$993,'Analyse depense'!C172,ARCHIVE!$L$2:$L$993,'Analyse depense'!$F$2)</f>
        <v>0</v>
      </c>
      <c r="G172" s="108">
        <f>SUMIFS(ARCHIVE!$K$2:$K$993,ARCHIVE!$I$2:$I$993,'Analyse depense'!C172,ARCHIVE!$L$2:$L$993,'Analyse depense'!$G$2)</f>
        <v>0</v>
      </c>
      <c r="H172" s="108">
        <f>SUMIFS(ARCHIVE!$K$2:$K$993,ARCHIVE!$I$2:$I$993,'Analyse depense'!C172,ARCHIVE!$L$2:$L$993,'Analyse depense'!$H$2)</f>
        <v>0</v>
      </c>
      <c r="I172" s="108">
        <f>SUMIFS(ARCHIVE!$K$2:$K$993,ARCHIVE!$I$2:$I$993,'Analyse depense'!C172,ARCHIVE!$L$2:$L$993,'Analyse depense'!$I$2)</f>
        <v>0</v>
      </c>
      <c r="J172" s="108">
        <f>SUMIFS(ARCHIVE!$K$2:$K$993,ARCHIVE!$I$2:$I$993,'Analyse depense'!C172,ARCHIVE!$L$2:$L$993,'Analyse depense'!$J$2)</f>
        <v>0</v>
      </c>
      <c r="K172" s="108">
        <f>SUMIFS(ARCHIVE!$K$2:$K$993,ARCHIVE!$I$2:$I$993,'Analyse depense'!C172,ARCHIVE!$L$2:$L$993,'Analyse depense'!$K$2)</f>
        <v>0</v>
      </c>
      <c r="L172" s="108">
        <f>SUMIFS(ARCHIVE!$K$2:$K$993,ARCHIVE!$I$2:$I$993,'Analyse depense'!C172,ARCHIVE!$L$2:$L$993,'Analyse depense'!$L$2)</f>
        <v>0</v>
      </c>
      <c r="M172" s="108">
        <f>SUMIFS(ARCHIVE!$K$2:$K$993,ARCHIVE!$I$2:$I$993,'Analyse depense'!C172,ARCHIVE!$L$2:$L$993,'Analyse depense'!$M$2)</f>
        <v>0</v>
      </c>
      <c r="N172" s="108">
        <f>SUMIFS(ARCHIVE!$K$2:$K$993,ARCHIVE!$I$2:$I$993,'Analyse depense'!C172,ARCHIVE!$L$2:$L$993,'Analyse depense'!$N$2)</f>
        <v>0</v>
      </c>
      <c r="O172" s="108">
        <f>SUMIFS(ARCHIVE!$K$2:$K$993,ARCHIVE!$I$2:$I$993,'Analyse depense'!C172,ARCHIVE!$L$2:$L$993,'Analyse depense'!$O$2)</f>
        <v>0</v>
      </c>
      <c r="P172" s="108">
        <f>SUMIFS(ARCHIVE!$K$2:$K$993,ARCHIVE!$I$2:$I$993,'Analyse depense'!C172,ARCHIVE!$L$2:$L$993,'Analyse depense'!$P$2)</f>
        <v>0</v>
      </c>
      <c r="Q172" s="108">
        <f>SUMIFS(ARCHIVE!$K$2:$K$993,ARCHIVE!$I$2:$I$993,'Analyse depense'!C172,ARCHIVE!$L$2:$L$993,'Analyse depense'!$Q$2)</f>
        <v>0</v>
      </c>
    </row>
    <row r="173" spans="2:17">
      <c r="B173" s="98"/>
      <c r="C173" s="98" t="str">
        <v>PRD1-LOG-TRP24 - TRANSPALETTE HAUTE LEVEE</v>
      </c>
      <c r="D173" s="106"/>
      <c r="E173" s="119">
        <f>SUMIF(ARCHIVE!$I$2:$I$993,'Analyse depense'!C173,ARCHIVE!$K$2:$K$993)</f>
        <v>0</v>
      </c>
      <c r="F173" s="108">
        <f>SUMIFS(ARCHIVE!$K$2:$K$993,ARCHIVE!$I$2:$I$993,'Analyse depense'!C173,ARCHIVE!$L$2:$L$993,'Analyse depense'!$F$2)</f>
        <v>0</v>
      </c>
      <c r="G173" s="108">
        <f>SUMIFS(ARCHIVE!$K$2:$K$993,ARCHIVE!$I$2:$I$993,'Analyse depense'!C173,ARCHIVE!$L$2:$L$993,'Analyse depense'!$G$2)</f>
        <v>0</v>
      </c>
      <c r="H173" s="108">
        <f>SUMIFS(ARCHIVE!$K$2:$K$993,ARCHIVE!$I$2:$I$993,'Analyse depense'!C173,ARCHIVE!$L$2:$L$993,'Analyse depense'!$H$2)</f>
        <v>0</v>
      </c>
      <c r="I173" s="108">
        <f>SUMIFS(ARCHIVE!$K$2:$K$993,ARCHIVE!$I$2:$I$993,'Analyse depense'!C173,ARCHIVE!$L$2:$L$993,'Analyse depense'!$I$2)</f>
        <v>0</v>
      </c>
      <c r="J173" s="108">
        <f>SUMIFS(ARCHIVE!$K$2:$K$993,ARCHIVE!$I$2:$I$993,'Analyse depense'!C173,ARCHIVE!$L$2:$L$993,'Analyse depense'!$J$2)</f>
        <v>0</v>
      </c>
      <c r="K173" s="108">
        <f>SUMIFS(ARCHIVE!$K$2:$K$993,ARCHIVE!$I$2:$I$993,'Analyse depense'!C173,ARCHIVE!$L$2:$L$993,'Analyse depense'!$K$2)</f>
        <v>0</v>
      </c>
      <c r="L173" s="108">
        <f>SUMIFS(ARCHIVE!$K$2:$K$993,ARCHIVE!$I$2:$I$993,'Analyse depense'!C173,ARCHIVE!$L$2:$L$993,'Analyse depense'!$L$2)</f>
        <v>0</v>
      </c>
      <c r="M173" s="108">
        <f>SUMIFS(ARCHIVE!$K$2:$K$993,ARCHIVE!$I$2:$I$993,'Analyse depense'!C173,ARCHIVE!$L$2:$L$993,'Analyse depense'!$M$2)</f>
        <v>0</v>
      </c>
      <c r="N173" s="108">
        <f>SUMIFS(ARCHIVE!$K$2:$K$993,ARCHIVE!$I$2:$I$993,'Analyse depense'!C173,ARCHIVE!$L$2:$L$993,'Analyse depense'!$N$2)</f>
        <v>0</v>
      </c>
      <c r="O173" s="108">
        <f>SUMIFS(ARCHIVE!$K$2:$K$993,ARCHIVE!$I$2:$I$993,'Analyse depense'!C173,ARCHIVE!$L$2:$L$993,'Analyse depense'!$O$2)</f>
        <v>0</v>
      </c>
      <c r="P173" s="108">
        <f>SUMIFS(ARCHIVE!$K$2:$K$993,ARCHIVE!$I$2:$I$993,'Analyse depense'!C173,ARCHIVE!$L$2:$L$993,'Analyse depense'!$P$2)</f>
        <v>0</v>
      </c>
      <c r="Q173" s="108">
        <f>SUMIFS(ARCHIVE!$K$2:$K$993,ARCHIVE!$I$2:$I$993,'Analyse depense'!C173,ARCHIVE!$L$2:$L$993,'Analyse depense'!$Q$2)</f>
        <v>0</v>
      </c>
    </row>
    <row r="174" spans="2:17">
      <c r="B174" s="98"/>
      <c r="C174" s="98" t="str">
        <v>PRD1-MTG-TRP16 - TRANSPALETTE ELECTRIQUE AUTOPORTE EJP220</v>
      </c>
      <c r="D174" s="106"/>
      <c r="E174" s="119">
        <f>SUMIF(ARCHIVE!$I$2:$I$993,'Analyse depense'!C174,ARCHIVE!$K$2:$K$993)</f>
        <v>0</v>
      </c>
      <c r="F174" s="108">
        <f>SUMIFS(ARCHIVE!$K$2:$K$993,ARCHIVE!$I$2:$I$993,'Analyse depense'!C174,ARCHIVE!$L$2:$L$993,'Analyse depense'!$F$2)</f>
        <v>0</v>
      </c>
      <c r="G174" s="108">
        <f>SUMIFS(ARCHIVE!$K$2:$K$993,ARCHIVE!$I$2:$I$993,'Analyse depense'!C174,ARCHIVE!$L$2:$L$993,'Analyse depense'!$G$2)</f>
        <v>0</v>
      </c>
      <c r="H174" s="108">
        <f>SUMIFS(ARCHIVE!$K$2:$K$993,ARCHIVE!$I$2:$I$993,'Analyse depense'!C174,ARCHIVE!$L$2:$L$993,'Analyse depense'!$H$2)</f>
        <v>0</v>
      </c>
      <c r="I174" s="108">
        <f>SUMIFS(ARCHIVE!$K$2:$K$993,ARCHIVE!$I$2:$I$993,'Analyse depense'!C174,ARCHIVE!$L$2:$L$993,'Analyse depense'!$I$2)</f>
        <v>0</v>
      </c>
      <c r="J174" s="108">
        <f>SUMIFS(ARCHIVE!$K$2:$K$993,ARCHIVE!$I$2:$I$993,'Analyse depense'!C174,ARCHIVE!$L$2:$L$993,'Analyse depense'!$J$2)</f>
        <v>0</v>
      </c>
      <c r="K174" s="108">
        <f>SUMIFS(ARCHIVE!$K$2:$K$993,ARCHIVE!$I$2:$I$993,'Analyse depense'!C174,ARCHIVE!$L$2:$L$993,'Analyse depense'!$K$2)</f>
        <v>0</v>
      </c>
      <c r="L174" s="108">
        <f>SUMIFS(ARCHIVE!$K$2:$K$993,ARCHIVE!$I$2:$I$993,'Analyse depense'!C174,ARCHIVE!$L$2:$L$993,'Analyse depense'!$L$2)</f>
        <v>0</v>
      </c>
      <c r="M174" s="108">
        <f>SUMIFS(ARCHIVE!$K$2:$K$993,ARCHIVE!$I$2:$I$993,'Analyse depense'!C174,ARCHIVE!$L$2:$L$993,'Analyse depense'!$M$2)</f>
        <v>0</v>
      </c>
      <c r="N174" s="108">
        <f>SUMIFS(ARCHIVE!$K$2:$K$993,ARCHIVE!$I$2:$I$993,'Analyse depense'!C174,ARCHIVE!$L$2:$L$993,'Analyse depense'!$N$2)</f>
        <v>0</v>
      </c>
      <c r="O174" s="108">
        <f>SUMIFS(ARCHIVE!$K$2:$K$993,ARCHIVE!$I$2:$I$993,'Analyse depense'!C174,ARCHIVE!$L$2:$L$993,'Analyse depense'!$O$2)</f>
        <v>0</v>
      </c>
      <c r="P174" s="108">
        <f>SUMIFS(ARCHIVE!$K$2:$K$993,ARCHIVE!$I$2:$I$993,'Analyse depense'!C174,ARCHIVE!$L$2:$L$993,'Analyse depense'!$P$2)</f>
        <v>0</v>
      </c>
      <c r="Q174" s="108">
        <f>SUMIFS(ARCHIVE!$K$2:$K$993,ARCHIVE!$I$2:$I$993,'Analyse depense'!C174,ARCHIVE!$L$2:$L$993,'Analyse depense'!$Q$2)</f>
        <v>0</v>
      </c>
    </row>
    <row r="175" spans="2:17">
      <c r="B175" s="98"/>
      <c r="C175" s="98" t="str">
        <v>PRD1-MTG-TRP17 - TRANSPALETTE ELECTRIQUE ORANGE</v>
      </c>
      <c r="D175" s="106"/>
      <c r="E175" s="119">
        <f>SUMIF(ARCHIVE!$I$2:$I$993,'Analyse depense'!C175,ARCHIVE!$K$2:$K$993)</f>
        <v>0</v>
      </c>
      <c r="F175" s="108">
        <f>SUMIFS(ARCHIVE!$K$2:$K$993,ARCHIVE!$I$2:$I$993,'Analyse depense'!C175,ARCHIVE!$L$2:$L$993,'Analyse depense'!$F$2)</f>
        <v>0</v>
      </c>
      <c r="G175" s="108">
        <f>SUMIFS(ARCHIVE!$K$2:$K$993,ARCHIVE!$I$2:$I$993,'Analyse depense'!C175,ARCHIVE!$L$2:$L$993,'Analyse depense'!$G$2)</f>
        <v>0</v>
      </c>
      <c r="H175" s="108">
        <f>SUMIFS(ARCHIVE!$K$2:$K$993,ARCHIVE!$I$2:$I$993,'Analyse depense'!C175,ARCHIVE!$L$2:$L$993,'Analyse depense'!$H$2)</f>
        <v>0</v>
      </c>
      <c r="I175" s="108">
        <f>SUMIFS(ARCHIVE!$K$2:$K$993,ARCHIVE!$I$2:$I$993,'Analyse depense'!C175,ARCHIVE!$L$2:$L$993,'Analyse depense'!$I$2)</f>
        <v>0</v>
      </c>
      <c r="J175" s="108">
        <f>SUMIFS(ARCHIVE!$K$2:$K$993,ARCHIVE!$I$2:$I$993,'Analyse depense'!C175,ARCHIVE!$L$2:$L$993,'Analyse depense'!$J$2)</f>
        <v>0</v>
      </c>
      <c r="K175" s="108">
        <f>SUMIFS(ARCHIVE!$K$2:$K$993,ARCHIVE!$I$2:$I$993,'Analyse depense'!C175,ARCHIVE!$L$2:$L$993,'Analyse depense'!$K$2)</f>
        <v>0</v>
      </c>
      <c r="L175" s="108">
        <f>SUMIFS(ARCHIVE!$K$2:$K$993,ARCHIVE!$I$2:$I$993,'Analyse depense'!C175,ARCHIVE!$L$2:$L$993,'Analyse depense'!$L$2)</f>
        <v>0</v>
      </c>
      <c r="M175" s="108">
        <f>SUMIFS(ARCHIVE!$K$2:$K$993,ARCHIVE!$I$2:$I$993,'Analyse depense'!C175,ARCHIVE!$L$2:$L$993,'Analyse depense'!$M$2)</f>
        <v>0</v>
      </c>
      <c r="N175" s="108">
        <f>SUMIFS(ARCHIVE!$K$2:$K$993,ARCHIVE!$I$2:$I$993,'Analyse depense'!C175,ARCHIVE!$L$2:$L$993,'Analyse depense'!$N$2)</f>
        <v>0</v>
      </c>
      <c r="O175" s="108">
        <f>SUMIFS(ARCHIVE!$K$2:$K$993,ARCHIVE!$I$2:$I$993,'Analyse depense'!C175,ARCHIVE!$L$2:$L$993,'Analyse depense'!$O$2)</f>
        <v>0</v>
      </c>
      <c r="P175" s="108">
        <f>SUMIFS(ARCHIVE!$K$2:$K$993,ARCHIVE!$I$2:$I$993,'Analyse depense'!C175,ARCHIVE!$L$2:$L$993,'Analyse depense'!$P$2)</f>
        <v>0</v>
      </c>
      <c r="Q175" s="108">
        <f>SUMIFS(ARCHIVE!$K$2:$K$993,ARCHIVE!$I$2:$I$993,'Analyse depense'!C175,ARCHIVE!$L$2:$L$993,'Analyse depense'!$Q$2)</f>
        <v>0</v>
      </c>
    </row>
    <row r="176" spans="2:17">
      <c r="B176" s="98"/>
      <c r="C176" s="98" t="str">
        <v>PRD1-MTG-TRP20 - TRANSPALETTE JUNGHEINRICH EJD220</v>
      </c>
      <c r="D176" s="106"/>
      <c r="E176" s="119">
        <f>SUMIF(ARCHIVE!$I$2:$I$993,'Analyse depense'!C176,ARCHIVE!$K$2:$K$993)</f>
        <v>0</v>
      </c>
      <c r="F176" s="108">
        <f>SUMIFS(ARCHIVE!$K$2:$K$993,ARCHIVE!$I$2:$I$993,'Analyse depense'!C176,ARCHIVE!$L$2:$L$993,'Analyse depense'!$F$2)</f>
        <v>0</v>
      </c>
      <c r="G176" s="108">
        <f>SUMIFS(ARCHIVE!$K$2:$K$993,ARCHIVE!$I$2:$I$993,'Analyse depense'!C176,ARCHIVE!$L$2:$L$993,'Analyse depense'!$G$2)</f>
        <v>0</v>
      </c>
      <c r="H176" s="108">
        <f>SUMIFS(ARCHIVE!$K$2:$K$993,ARCHIVE!$I$2:$I$993,'Analyse depense'!C176,ARCHIVE!$L$2:$L$993,'Analyse depense'!$H$2)</f>
        <v>0</v>
      </c>
      <c r="I176" s="108">
        <f>SUMIFS(ARCHIVE!$K$2:$K$993,ARCHIVE!$I$2:$I$993,'Analyse depense'!C176,ARCHIVE!$L$2:$L$993,'Analyse depense'!$I$2)</f>
        <v>0</v>
      </c>
      <c r="J176" s="108">
        <f>SUMIFS(ARCHIVE!$K$2:$K$993,ARCHIVE!$I$2:$I$993,'Analyse depense'!C176,ARCHIVE!$L$2:$L$993,'Analyse depense'!$J$2)</f>
        <v>0</v>
      </c>
      <c r="K176" s="108">
        <f>SUMIFS(ARCHIVE!$K$2:$K$993,ARCHIVE!$I$2:$I$993,'Analyse depense'!C176,ARCHIVE!$L$2:$L$993,'Analyse depense'!$K$2)</f>
        <v>0</v>
      </c>
      <c r="L176" s="108">
        <f>SUMIFS(ARCHIVE!$K$2:$K$993,ARCHIVE!$I$2:$I$993,'Analyse depense'!C176,ARCHIVE!$L$2:$L$993,'Analyse depense'!$L$2)</f>
        <v>0</v>
      </c>
      <c r="M176" s="108">
        <f>SUMIFS(ARCHIVE!$K$2:$K$993,ARCHIVE!$I$2:$I$993,'Analyse depense'!C176,ARCHIVE!$L$2:$L$993,'Analyse depense'!$M$2)</f>
        <v>0</v>
      </c>
      <c r="N176" s="108">
        <f>SUMIFS(ARCHIVE!$K$2:$K$993,ARCHIVE!$I$2:$I$993,'Analyse depense'!C176,ARCHIVE!$L$2:$L$993,'Analyse depense'!$N$2)</f>
        <v>0</v>
      </c>
      <c r="O176" s="108">
        <f>SUMIFS(ARCHIVE!$K$2:$K$993,ARCHIVE!$I$2:$I$993,'Analyse depense'!C176,ARCHIVE!$L$2:$L$993,'Analyse depense'!$O$2)</f>
        <v>0</v>
      </c>
      <c r="P176" s="108">
        <f>SUMIFS(ARCHIVE!$K$2:$K$993,ARCHIVE!$I$2:$I$993,'Analyse depense'!C176,ARCHIVE!$L$2:$L$993,'Analyse depense'!$P$2)</f>
        <v>0</v>
      </c>
      <c r="Q176" s="108">
        <f>SUMIFS(ARCHIVE!$K$2:$K$993,ARCHIVE!$I$2:$I$993,'Analyse depense'!C176,ARCHIVE!$L$2:$L$993,'Analyse depense'!$Q$2)</f>
        <v>0</v>
      </c>
    </row>
    <row r="177" spans="2:17">
      <c r="B177" s="98"/>
      <c r="C177" s="98" t="str">
        <v>PRD1-TRC-TRT02 - TRACTEUR DE MANUTENTION</v>
      </c>
      <c r="D177" s="106"/>
      <c r="E177" s="119">
        <f>SUMIF(ARCHIVE!$I$2:$I$993,'Analyse depense'!C177,ARCHIVE!$K$2:$K$993)</f>
        <v>0</v>
      </c>
      <c r="F177" s="108">
        <f>SUMIFS(ARCHIVE!$K$2:$K$993,ARCHIVE!$I$2:$I$993,'Analyse depense'!C177,ARCHIVE!$L$2:$L$993,'Analyse depense'!$F$2)</f>
        <v>0</v>
      </c>
      <c r="G177" s="108">
        <f>SUMIFS(ARCHIVE!$K$2:$K$993,ARCHIVE!$I$2:$I$993,'Analyse depense'!C177,ARCHIVE!$L$2:$L$993,'Analyse depense'!$G$2)</f>
        <v>0</v>
      </c>
      <c r="H177" s="108">
        <f>SUMIFS(ARCHIVE!$K$2:$K$993,ARCHIVE!$I$2:$I$993,'Analyse depense'!C177,ARCHIVE!$L$2:$L$993,'Analyse depense'!$H$2)</f>
        <v>0</v>
      </c>
      <c r="I177" s="108">
        <f>SUMIFS(ARCHIVE!$K$2:$K$993,ARCHIVE!$I$2:$I$993,'Analyse depense'!C177,ARCHIVE!$L$2:$L$993,'Analyse depense'!$I$2)</f>
        <v>0</v>
      </c>
      <c r="J177" s="108">
        <f>SUMIFS(ARCHIVE!$K$2:$K$993,ARCHIVE!$I$2:$I$993,'Analyse depense'!C177,ARCHIVE!$L$2:$L$993,'Analyse depense'!$J$2)</f>
        <v>0</v>
      </c>
      <c r="K177" s="108">
        <f>SUMIFS(ARCHIVE!$K$2:$K$993,ARCHIVE!$I$2:$I$993,'Analyse depense'!C177,ARCHIVE!$L$2:$L$993,'Analyse depense'!$K$2)</f>
        <v>0</v>
      </c>
      <c r="L177" s="108">
        <f>SUMIFS(ARCHIVE!$K$2:$K$993,ARCHIVE!$I$2:$I$993,'Analyse depense'!C177,ARCHIVE!$L$2:$L$993,'Analyse depense'!$L$2)</f>
        <v>0</v>
      </c>
      <c r="M177" s="108">
        <f>SUMIFS(ARCHIVE!$K$2:$K$993,ARCHIVE!$I$2:$I$993,'Analyse depense'!C177,ARCHIVE!$L$2:$L$993,'Analyse depense'!$M$2)</f>
        <v>0</v>
      </c>
      <c r="N177" s="108">
        <f>SUMIFS(ARCHIVE!$K$2:$K$993,ARCHIVE!$I$2:$I$993,'Analyse depense'!C177,ARCHIVE!$L$2:$L$993,'Analyse depense'!$N$2)</f>
        <v>0</v>
      </c>
      <c r="O177" s="108">
        <f>SUMIFS(ARCHIVE!$K$2:$K$993,ARCHIVE!$I$2:$I$993,'Analyse depense'!C177,ARCHIVE!$L$2:$L$993,'Analyse depense'!$O$2)</f>
        <v>0</v>
      </c>
      <c r="P177" s="108">
        <f>SUMIFS(ARCHIVE!$K$2:$K$993,ARCHIVE!$I$2:$I$993,'Analyse depense'!C177,ARCHIVE!$L$2:$L$993,'Analyse depense'!$P$2)</f>
        <v>0</v>
      </c>
      <c r="Q177" s="108">
        <f>SUMIFS(ARCHIVE!$K$2:$K$993,ARCHIVE!$I$2:$I$993,'Analyse depense'!C177,ARCHIVE!$L$2:$L$993,'Analyse depense'!$Q$2)</f>
        <v>0</v>
      </c>
    </row>
    <row r="178" spans="2:17">
      <c r="B178" s="98"/>
      <c r="C178" s="98" t="str">
        <v>PRD1-MTN15 - NACELLE ELECTRIQUE</v>
      </c>
      <c r="D178" s="106"/>
      <c r="E178" s="119">
        <f>SUMIF(ARCHIVE!$I$2:$I$993,'Analyse depense'!C178,ARCHIVE!$K$2:$K$993)</f>
        <v>0</v>
      </c>
      <c r="F178" s="108">
        <f>SUMIFS(ARCHIVE!$K$2:$K$993,ARCHIVE!$I$2:$I$993,'Analyse depense'!C178,ARCHIVE!$L$2:$L$993,'Analyse depense'!$F$2)</f>
        <v>0</v>
      </c>
      <c r="G178" s="108">
        <f>SUMIFS(ARCHIVE!$K$2:$K$993,ARCHIVE!$I$2:$I$993,'Analyse depense'!C178,ARCHIVE!$L$2:$L$993,'Analyse depense'!$G$2)</f>
        <v>0</v>
      </c>
      <c r="H178" s="108">
        <f>SUMIFS(ARCHIVE!$K$2:$K$993,ARCHIVE!$I$2:$I$993,'Analyse depense'!C178,ARCHIVE!$L$2:$L$993,'Analyse depense'!$H$2)</f>
        <v>0</v>
      </c>
      <c r="I178" s="108">
        <f>SUMIFS(ARCHIVE!$K$2:$K$993,ARCHIVE!$I$2:$I$993,'Analyse depense'!C178,ARCHIVE!$L$2:$L$993,'Analyse depense'!$I$2)</f>
        <v>0</v>
      </c>
      <c r="J178" s="108">
        <f>SUMIFS(ARCHIVE!$K$2:$K$993,ARCHIVE!$I$2:$I$993,'Analyse depense'!C178,ARCHIVE!$L$2:$L$993,'Analyse depense'!$J$2)</f>
        <v>0</v>
      </c>
      <c r="K178" s="108">
        <f>SUMIFS(ARCHIVE!$K$2:$K$993,ARCHIVE!$I$2:$I$993,'Analyse depense'!C178,ARCHIVE!$L$2:$L$993,'Analyse depense'!$K$2)</f>
        <v>0</v>
      </c>
      <c r="L178" s="108">
        <f>SUMIFS(ARCHIVE!$K$2:$K$993,ARCHIVE!$I$2:$I$993,'Analyse depense'!C178,ARCHIVE!$L$2:$L$993,'Analyse depense'!$L$2)</f>
        <v>0</v>
      </c>
      <c r="M178" s="108">
        <f>SUMIFS(ARCHIVE!$K$2:$K$993,ARCHIVE!$I$2:$I$993,'Analyse depense'!C178,ARCHIVE!$L$2:$L$993,'Analyse depense'!$M$2)</f>
        <v>0</v>
      </c>
      <c r="N178" s="108">
        <f>SUMIFS(ARCHIVE!$K$2:$K$993,ARCHIVE!$I$2:$I$993,'Analyse depense'!C178,ARCHIVE!$L$2:$L$993,'Analyse depense'!$N$2)</f>
        <v>0</v>
      </c>
      <c r="O178" s="108">
        <f>SUMIFS(ARCHIVE!$K$2:$K$993,ARCHIVE!$I$2:$I$993,'Analyse depense'!C178,ARCHIVE!$L$2:$L$993,'Analyse depense'!$O$2)</f>
        <v>0</v>
      </c>
      <c r="P178" s="108">
        <f>SUMIFS(ARCHIVE!$K$2:$K$993,ARCHIVE!$I$2:$I$993,'Analyse depense'!C178,ARCHIVE!$L$2:$L$993,'Analyse depense'!$P$2)</f>
        <v>0</v>
      </c>
      <c r="Q178" s="108">
        <f>SUMIFS(ARCHIVE!$K$2:$K$993,ARCHIVE!$I$2:$I$993,'Analyse depense'!C178,ARCHIVE!$L$2:$L$993,'Analyse depense'!$Q$2)</f>
        <v>0</v>
      </c>
    </row>
    <row r="179" spans="2:17">
      <c r="B179" s="98"/>
      <c r="C179" s="98" t="str">
        <v>PRD1-MTN12 - NACELLE THERMIQUE</v>
      </c>
      <c r="D179" s="106"/>
      <c r="E179" s="119">
        <f>SUMIF(ARCHIVE!$I$2:$I$993,'Analyse depense'!C179,ARCHIVE!$K$2:$K$993)</f>
        <v>0</v>
      </c>
      <c r="F179" s="108">
        <f>SUMIFS(ARCHIVE!$K$2:$K$993,ARCHIVE!$I$2:$I$993,'Analyse depense'!C179,ARCHIVE!$L$2:$L$993,'Analyse depense'!$F$2)</f>
        <v>0</v>
      </c>
      <c r="G179" s="108">
        <f>SUMIFS(ARCHIVE!$K$2:$K$993,ARCHIVE!$I$2:$I$993,'Analyse depense'!C179,ARCHIVE!$L$2:$L$993,'Analyse depense'!$G$2)</f>
        <v>0</v>
      </c>
      <c r="H179" s="108">
        <f>SUMIFS(ARCHIVE!$K$2:$K$993,ARCHIVE!$I$2:$I$993,'Analyse depense'!C179,ARCHIVE!$L$2:$L$993,'Analyse depense'!$H$2)</f>
        <v>0</v>
      </c>
      <c r="I179" s="108">
        <f>SUMIFS(ARCHIVE!$K$2:$K$993,ARCHIVE!$I$2:$I$993,'Analyse depense'!C179,ARCHIVE!$L$2:$L$993,'Analyse depense'!$I$2)</f>
        <v>0</v>
      </c>
      <c r="J179" s="108">
        <f>SUMIFS(ARCHIVE!$K$2:$K$993,ARCHIVE!$I$2:$I$993,'Analyse depense'!C179,ARCHIVE!$L$2:$L$993,'Analyse depense'!$J$2)</f>
        <v>0</v>
      </c>
      <c r="K179" s="108">
        <f>SUMIFS(ARCHIVE!$K$2:$K$993,ARCHIVE!$I$2:$I$993,'Analyse depense'!C179,ARCHIVE!$L$2:$L$993,'Analyse depense'!$K$2)</f>
        <v>0</v>
      </c>
      <c r="L179" s="108">
        <f>SUMIFS(ARCHIVE!$K$2:$K$993,ARCHIVE!$I$2:$I$993,'Analyse depense'!C179,ARCHIVE!$L$2:$L$993,'Analyse depense'!$L$2)</f>
        <v>0</v>
      </c>
      <c r="M179" s="108">
        <f>SUMIFS(ARCHIVE!$K$2:$K$993,ARCHIVE!$I$2:$I$993,'Analyse depense'!C179,ARCHIVE!$L$2:$L$993,'Analyse depense'!$M$2)</f>
        <v>0</v>
      </c>
      <c r="N179" s="108">
        <f>SUMIFS(ARCHIVE!$K$2:$K$993,ARCHIVE!$I$2:$I$993,'Analyse depense'!C179,ARCHIVE!$L$2:$L$993,'Analyse depense'!$N$2)</f>
        <v>0</v>
      </c>
      <c r="O179" s="108">
        <f>SUMIFS(ARCHIVE!$K$2:$K$993,ARCHIVE!$I$2:$I$993,'Analyse depense'!C179,ARCHIVE!$L$2:$L$993,'Analyse depense'!$O$2)</f>
        <v>0</v>
      </c>
      <c r="P179" s="108">
        <f>SUMIFS(ARCHIVE!$K$2:$K$993,ARCHIVE!$I$2:$I$993,'Analyse depense'!C179,ARCHIVE!$L$2:$L$993,'Analyse depense'!$P$2)</f>
        <v>0</v>
      </c>
      <c r="Q179" s="108">
        <f>SUMIFS(ARCHIVE!$K$2:$K$993,ARCHIVE!$I$2:$I$993,'Analyse depense'!C179,ARCHIVE!$L$2:$L$993,'Analyse depense'!$Q$2)</f>
        <v>0</v>
      </c>
    </row>
    <row r="180" spans="2:17">
      <c r="B180" s="98"/>
      <c r="C180" s="98" t="str">
        <v>PRD1-MTN11 - BALAYEUSE</v>
      </c>
      <c r="D180" s="106"/>
      <c r="E180" s="119">
        <f>SUMIF(ARCHIVE!$I$2:$I$993,'Analyse depense'!C180,ARCHIVE!$K$2:$K$993)</f>
        <v>0</v>
      </c>
      <c r="F180" s="108">
        <f>SUMIFS(ARCHIVE!$K$2:$K$993,ARCHIVE!$I$2:$I$993,'Analyse depense'!C180,ARCHIVE!$L$2:$L$993,'Analyse depense'!$F$2)</f>
        <v>0</v>
      </c>
      <c r="G180" s="108">
        <f>SUMIFS(ARCHIVE!$K$2:$K$993,ARCHIVE!$I$2:$I$993,'Analyse depense'!C180,ARCHIVE!$L$2:$L$993,'Analyse depense'!$G$2)</f>
        <v>0</v>
      </c>
      <c r="H180" s="108">
        <f>SUMIFS(ARCHIVE!$K$2:$K$993,ARCHIVE!$I$2:$I$993,'Analyse depense'!C180,ARCHIVE!$L$2:$L$993,'Analyse depense'!$H$2)</f>
        <v>0</v>
      </c>
      <c r="I180" s="108">
        <f>SUMIFS(ARCHIVE!$K$2:$K$993,ARCHIVE!$I$2:$I$993,'Analyse depense'!C180,ARCHIVE!$L$2:$L$993,'Analyse depense'!$I$2)</f>
        <v>0</v>
      </c>
      <c r="J180" s="108">
        <f>SUMIFS(ARCHIVE!$K$2:$K$993,ARCHIVE!$I$2:$I$993,'Analyse depense'!C180,ARCHIVE!$L$2:$L$993,'Analyse depense'!$J$2)</f>
        <v>0</v>
      </c>
      <c r="K180" s="108">
        <f>SUMIFS(ARCHIVE!$K$2:$K$993,ARCHIVE!$I$2:$I$993,'Analyse depense'!C180,ARCHIVE!$L$2:$L$993,'Analyse depense'!$K$2)</f>
        <v>0</v>
      </c>
      <c r="L180" s="108">
        <f>SUMIFS(ARCHIVE!$K$2:$K$993,ARCHIVE!$I$2:$I$993,'Analyse depense'!C180,ARCHIVE!$L$2:$L$993,'Analyse depense'!$L$2)</f>
        <v>0</v>
      </c>
      <c r="M180" s="108">
        <f>SUMIFS(ARCHIVE!$K$2:$K$993,ARCHIVE!$I$2:$I$993,'Analyse depense'!C180,ARCHIVE!$L$2:$L$993,'Analyse depense'!$M$2)</f>
        <v>0</v>
      </c>
      <c r="N180" s="108">
        <f>SUMIFS(ARCHIVE!$K$2:$K$993,ARCHIVE!$I$2:$I$993,'Analyse depense'!C180,ARCHIVE!$L$2:$L$993,'Analyse depense'!$N$2)</f>
        <v>0</v>
      </c>
      <c r="O180" s="108">
        <f>SUMIFS(ARCHIVE!$K$2:$K$993,ARCHIVE!$I$2:$I$993,'Analyse depense'!C180,ARCHIVE!$L$2:$L$993,'Analyse depense'!$O$2)</f>
        <v>0</v>
      </c>
      <c r="P180" s="108">
        <f>SUMIFS(ARCHIVE!$K$2:$K$993,ARCHIVE!$I$2:$I$993,'Analyse depense'!C180,ARCHIVE!$L$2:$L$993,'Analyse depense'!$P$2)</f>
        <v>0</v>
      </c>
      <c r="Q180" s="108">
        <f>SUMIFS(ARCHIVE!$K$2:$K$993,ARCHIVE!$I$2:$I$993,'Analyse depense'!C180,ARCHIVE!$L$2:$L$993,'Analyse depense'!$Q$2)</f>
        <v>0</v>
      </c>
    </row>
    <row r="181" spans="2:17">
      <c r="B181" s="98"/>
      <c r="C181" s="98" t="str">
        <v>PRD1-FIT10 - LAVEUSE AUTOPORTÉE LARVOR</v>
      </c>
      <c r="D181" s="106"/>
      <c r="E181" s="119">
        <f>SUMIF(ARCHIVE!$I$2:$I$993,'Analyse depense'!C181,ARCHIVE!$K$2:$K$993)</f>
        <v>0</v>
      </c>
      <c r="F181" s="108">
        <f>SUMIFS(ARCHIVE!$K$2:$K$993,ARCHIVE!$I$2:$I$993,'Analyse depense'!C181,ARCHIVE!$L$2:$L$993,'Analyse depense'!$F$2)</f>
        <v>0</v>
      </c>
      <c r="G181" s="108">
        <f>SUMIFS(ARCHIVE!$K$2:$K$993,ARCHIVE!$I$2:$I$993,'Analyse depense'!C181,ARCHIVE!$L$2:$L$993,'Analyse depense'!$G$2)</f>
        <v>0</v>
      </c>
      <c r="H181" s="108">
        <f>SUMIFS(ARCHIVE!$K$2:$K$993,ARCHIVE!$I$2:$I$993,'Analyse depense'!C181,ARCHIVE!$L$2:$L$993,'Analyse depense'!$H$2)</f>
        <v>0</v>
      </c>
      <c r="I181" s="108">
        <f>SUMIFS(ARCHIVE!$K$2:$K$993,ARCHIVE!$I$2:$I$993,'Analyse depense'!C181,ARCHIVE!$L$2:$L$993,'Analyse depense'!$I$2)</f>
        <v>0</v>
      </c>
      <c r="J181" s="108">
        <f>SUMIFS(ARCHIVE!$K$2:$K$993,ARCHIVE!$I$2:$I$993,'Analyse depense'!C181,ARCHIVE!$L$2:$L$993,'Analyse depense'!$J$2)</f>
        <v>0</v>
      </c>
      <c r="K181" s="108">
        <f>SUMIFS(ARCHIVE!$K$2:$K$993,ARCHIVE!$I$2:$I$993,'Analyse depense'!C181,ARCHIVE!$L$2:$L$993,'Analyse depense'!$K$2)</f>
        <v>0</v>
      </c>
      <c r="L181" s="108">
        <f>SUMIFS(ARCHIVE!$K$2:$K$993,ARCHIVE!$I$2:$I$993,'Analyse depense'!C181,ARCHIVE!$L$2:$L$993,'Analyse depense'!$L$2)</f>
        <v>0</v>
      </c>
      <c r="M181" s="108">
        <f>SUMIFS(ARCHIVE!$K$2:$K$993,ARCHIVE!$I$2:$I$993,'Analyse depense'!C181,ARCHIVE!$L$2:$L$993,'Analyse depense'!$M$2)</f>
        <v>0</v>
      </c>
      <c r="N181" s="108">
        <f>SUMIFS(ARCHIVE!$K$2:$K$993,ARCHIVE!$I$2:$I$993,'Analyse depense'!C181,ARCHIVE!$L$2:$L$993,'Analyse depense'!$N$2)</f>
        <v>0</v>
      </c>
      <c r="O181" s="108">
        <f>SUMIFS(ARCHIVE!$K$2:$K$993,ARCHIVE!$I$2:$I$993,'Analyse depense'!C181,ARCHIVE!$L$2:$L$993,'Analyse depense'!$O$2)</f>
        <v>0</v>
      </c>
      <c r="P181" s="108">
        <f>SUMIFS(ARCHIVE!$K$2:$K$993,ARCHIVE!$I$2:$I$993,'Analyse depense'!C181,ARCHIVE!$L$2:$L$993,'Analyse depense'!$P$2)</f>
        <v>0</v>
      </c>
      <c r="Q181" s="108">
        <f>SUMIFS(ARCHIVE!$K$2:$K$993,ARCHIVE!$I$2:$I$993,'Analyse depense'!C181,ARCHIVE!$L$2:$L$993,'Analyse depense'!$Q$2)</f>
        <v>0</v>
      </c>
    </row>
    <row r="182" spans="2:17">
      <c r="B182" s="98"/>
      <c r="C182" s="98" t="str">
        <v>CONSOMMABLE</v>
      </c>
      <c r="D182" s="106"/>
      <c r="E182" s="119">
        <f>SUMIF(ARCHIVE!$I$2:$I$993,'Analyse depense'!C182,ARCHIVE!$K$2:$K$993)</f>
        <v>0</v>
      </c>
      <c r="F182" s="108">
        <f>SUMIFS(ARCHIVE!$K$2:$K$993,ARCHIVE!$I$2:$I$993,'Analyse depense'!C182,ARCHIVE!$L$2:$L$993,'Analyse depense'!$F$2)</f>
        <v>0</v>
      </c>
      <c r="G182" s="108">
        <f>SUMIFS(ARCHIVE!$K$2:$K$993,ARCHIVE!$I$2:$I$993,'Analyse depense'!C182,ARCHIVE!$L$2:$L$993,'Analyse depense'!$G$2)</f>
        <v>0</v>
      </c>
      <c r="H182" s="108">
        <f>SUMIFS(ARCHIVE!$K$2:$K$993,ARCHIVE!$I$2:$I$993,'Analyse depense'!C182,ARCHIVE!$L$2:$L$993,'Analyse depense'!$H$2)</f>
        <v>0</v>
      </c>
      <c r="I182" s="108">
        <f>SUMIFS(ARCHIVE!$K$2:$K$993,ARCHIVE!$I$2:$I$993,'Analyse depense'!C182,ARCHIVE!$L$2:$L$993,'Analyse depense'!$I$2)</f>
        <v>0</v>
      </c>
      <c r="J182" s="108">
        <f>SUMIFS(ARCHIVE!$K$2:$K$993,ARCHIVE!$I$2:$I$993,'Analyse depense'!C182,ARCHIVE!$L$2:$L$993,'Analyse depense'!$J$2)</f>
        <v>0</v>
      </c>
      <c r="K182" s="108">
        <f>SUMIFS(ARCHIVE!$K$2:$K$993,ARCHIVE!$I$2:$I$993,'Analyse depense'!C182,ARCHIVE!$L$2:$L$993,'Analyse depense'!$K$2)</f>
        <v>0</v>
      </c>
      <c r="L182" s="108">
        <f>SUMIFS(ARCHIVE!$K$2:$K$993,ARCHIVE!$I$2:$I$993,'Analyse depense'!C182,ARCHIVE!$L$2:$L$993,'Analyse depense'!$L$2)</f>
        <v>0</v>
      </c>
      <c r="M182" s="108">
        <f>SUMIFS(ARCHIVE!$K$2:$K$993,ARCHIVE!$I$2:$I$993,'Analyse depense'!C182,ARCHIVE!$L$2:$L$993,'Analyse depense'!$M$2)</f>
        <v>0</v>
      </c>
      <c r="N182" s="108">
        <f>SUMIFS(ARCHIVE!$K$2:$K$993,ARCHIVE!$I$2:$I$993,'Analyse depense'!C182,ARCHIVE!$L$2:$L$993,'Analyse depense'!$N$2)</f>
        <v>0</v>
      </c>
      <c r="O182" s="108">
        <f>SUMIFS(ARCHIVE!$K$2:$K$993,ARCHIVE!$I$2:$I$993,'Analyse depense'!C182,ARCHIVE!$L$2:$L$993,'Analyse depense'!$O$2)</f>
        <v>0</v>
      </c>
      <c r="P182" s="108">
        <f>SUMIFS(ARCHIVE!$K$2:$K$993,ARCHIVE!$I$2:$I$993,'Analyse depense'!C182,ARCHIVE!$L$2:$L$993,'Analyse depense'!$P$2)</f>
        <v>0</v>
      </c>
      <c r="Q182" s="108">
        <f>SUMIFS(ARCHIVE!$K$2:$K$993,ARCHIVE!$I$2:$I$993,'Analyse depense'!C182,ARCHIVE!$L$2:$L$993,'Analyse depense'!$Q$2)</f>
        <v>0</v>
      </c>
    </row>
    <row r="183" spans="2:17">
      <c r="B183" s="98"/>
      <c r="C183" s="98" t="str">
        <v>OUTILLAGE</v>
      </c>
      <c r="D183" s="106"/>
      <c r="E183" s="119">
        <f>SUMIF(ARCHIVE!$I$2:$I$993,'Analyse depense'!C183,ARCHIVE!$K$2:$K$993)</f>
        <v>0</v>
      </c>
      <c r="F183" s="108">
        <f>SUMIFS(ARCHIVE!$K$2:$K$993,ARCHIVE!$I$2:$I$993,'Analyse depense'!C183,ARCHIVE!$L$2:$L$993,'Analyse depense'!$F$2)</f>
        <v>0</v>
      </c>
      <c r="G183" s="108">
        <f>SUMIFS(ARCHIVE!$K$2:$K$993,ARCHIVE!$I$2:$I$993,'Analyse depense'!C183,ARCHIVE!$L$2:$L$993,'Analyse depense'!$G$2)</f>
        <v>0</v>
      </c>
      <c r="H183" s="108">
        <f>SUMIFS(ARCHIVE!$K$2:$K$993,ARCHIVE!$I$2:$I$993,'Analyse depense'!C183,ARCHIVE!$L$2:$L$993,'Analyse depense'!$H$2)</f>
        <v>0</v>
      </c>
      <c r="I183" s="108">
        <f>SUMIFS(ARCHIVE!$K$2:$K$993,ARCHIVE!$I$2:$I$993,'Analyse depense'!C183,ARCHIVE!$L$2:$L$993,'Analyse depense'!$I$2)</f>
        <v>0</v>
      </c>
      <c r="J183" s="108">
        <f>SUMIFS(ARCHIVE!$K$2:$K$993,ARCHIVE!$I$2:$I$993,'Analyse depense'!C183,ARCHIVE!$L$2:$L$993,'Analyse depense'!$J$2)</f>
        <v>0</v>
      </c>
      <c r="K183" s="108">
        <f>SUMIFS(ARCHIVE!$K$2:$K$993,ARCHIVE!$I$2:$I$993,'Analyse depense'!C183,ARCHIVE!$L$2:$L$993,'Analyse depense'!$K$2)</f>
        <v>0</v>
      </c>
      <c r="L183" s="108">
        <f>SUMIFS(ARCHIVE!$K$2:$K$993,ARCHIVE!$I$2:$I$993,'Analyse depense'!C183,ARCHIVE!$L$2:$L$993,'Analyse depense'!$L$2)</f>
        <v>0</v>
      </c>
      <c r="M183" s="108">
        <f>SUMIFS(ARCHIVE!$K$2:$K$993,ARCHIVE!$I$2:$I$993,'Analyse depense'!C183,ARCHIVE!$L$2:$L$993,'Analyse depense'!$M$2)</f>
        <v>0</v>
      </c>
      <c r="N183" s="108">
        <f>SUMIFS(ARCHIVE!$K$2:$K$993,ARCHIVE!$I$2:$I$993,'Analyse depense'!C183,ARCHIVE!$L$2:$L$993,'Analyse depense'!$N$2)</f>
        <v>0</v>
      </c>
      <c r="O183" s="108">
        <f>SUMIFS(ARCHIVE!$K$2:$K$993,ARCHIVE!$I$2:$I$993,'Analyse depense'!C183,ARCHIVE!$L$2:$L$993,'Analyse depense'!$O$2)</f>
        <v>0</v>
      </c>
      <c r="P183" s="108">
        <f>SUMIFS(ARCHIVE!$K$2:$K$993,ARCHIVE!$I$2:$I$993,'Analyse depense'!C183,ARCHIVE!$L$2:$L$993,'Analyse depense'!$P$2)</f>
        <v>0</v>
      </c>
      <c r="Q183" s="108">
        <f>SUMIFS(ARCHIVE!$K$2:$K$993,ARCHIVE!$I$2:$I$993,'Analyse depense'!C183,ARCHIVE!$L$2:$L$993,'Analyse depense'!$Q$2)</f>
        <v>0</v>
      </c>
    </row>
    <row r="184" spans="2:17">
      <c r="B184" s="98"/>
      <c r="C184" s="98" t="str">
        <v>GESTION SERVICE</v>
      </c>
      <c r="D184" s="106"/>
      <c r="E184" s="119">
        <f>SUMIF(ARCHIVE!$I$2:$I$993,'Analyse depense'!C184,ARCHIVE!$K$2:$K$993)</f>
        <v>0</v>
      </c>
      <c r="F184" s="108">
        <f>SUMIFS(ARCHIVE!$K$2:$K$993,ARCHIVE!$I$2:$I$993,'Analyse depense'!C184,ARCHIVE!$L$2:$L$993,'Analyse depense'!$F$2)</f>
        <v>0</v>
      </c>
      <c r="G184" s="108">
        <f>SUMIFS(ARCHIVE!$K$2:$K$993,ARCHIVE!$I$2:$I$993,'Analyse depense'!C184,ARCHIVE!$L$2:$L$993,'Analyse depense'!$G$2)</f>
        <v>0</v>
      </c>
      <c r="H184" s="108">
        <f>SUMIFS(ARCHIVE!$K$2:$K$993,ARCHIVE!$I$2:$I$993,'Analyse depense'!C184,ARCHIVE!$L$2:$L$993,'Analyse depense'!$H$2)</f>
        <v>0</v>
      </c>
      <c r="I184" s="108">
        <f>SUMIFS(ARCHIVE!$K$2:$K$993,ARCHIVE!$I$2:$I$993,'Analyse depense'!C184,ARCHIVE!$L$2:$L$993,'Analyse depense'!$I$2)</f>
        <v>0</v>
      </c>
      <c r="J184" s="108">
        <f>SUMIFS(ARCHIVE!$K$2:$K$993,ARCHIVE!$I$2:$I$993,'Analyse depense'!C184,ARCHIVE!$L$2:$L$993,'Analyse depense'!$J$2)</f>
        <v>0</v>
      </c>
      <c r="K184" s="108">
        <f>SUMIFS(ARCHIVE!$K$2:$K$993,ARCHIVE!$I$2:$I$993,'Analyse depense'!C184,ARCHIVE!$L$2:$L$993,'Analyse depense'!$K$2)</f>
        <v>0</v>
      </c>
      <c r="L184" s="108">
        <f>SUMIFS(ARCHIVE!$K$2:$K$993,ARCHIVE!$I$2:$I$993,'Analyse depense'!C184,ARCHIVE!$L$2:$L$993,'Analyse depense'!$L$2)</f>
        <v>0</v>
      </c>
      <c r="M184" s="108">
        <f>SUMIFS(ARCHIVE!$K$2:$K$993,ARCHIVE!$I$2:$I$993,'Analyse depense'!C184,ARCHIVE!$L$2:$L$993,'Analyse depense'!$M$2)</f>
        <v>0</v>
      </c>
      <c r="N184" s="108">
        <f>SUMIFS(ARCHIVE!$K$2:$K$993,ARCHIVE!$I$2:$I$993,'Analyse depense'!C184,ARCHIVE!$L$2:$L$993,'Analyse depense'!$N$2)</f>
        <v>0</v>
      </c>
      <c r="O184" s="108">
        <f>SUMIFS(ARCHIVE!$K$2:$K$993,ARCHIVE!$I$2:$I$993,'Analyse depense'!C184,ARCHIVE!$L$2:$L$993,'Analyse depense'!$O$2)</f>
        <v>0</v>
      </c>
      <c r="P184" s="108">
        <f>SUMIFS(ARCHIVE!$K$2:$K$993,ARCHIVE!$I$2:$I$993,'Analyse depense'!C184,ARCHIVE!$L$2:$L$993,'Analyse depense'!$P$2)</f>
        <v>0</v>
      </c>
      <c r="Q184" s="108">
        <f>SUMIFS(ARCHIVE!$K$2:$K$993,ARCHIVE!$I$2:$I$993,'Analyse depense'!C184,ARCHIVE!$L$2:$L$993,'Analyse depense'!$Q$2)</f>
        <v>0</v>
      </c>
    </row>
    <row r="185" spans="2:17">
      <c r="C185" s="107" t="s">
        <v>571</v>
      </c>
      <c r="D185" s="108">
        <f>SUM(D3:D184)</f>
        <v>0</v>
      </c>
      <c r="E185" s="109">
        <f>SUM(E3:E184)</f>
        <v>3100</v>
      </c>
      <c r="F185" s="109">
        <f t="shared" ref="F185:Q185" si="0">SUM(F3:F184)</f>
        <v>100</v>
      </c>
      <c r="G185" s="109">
        <f t="shared" si="0"/>
        <v>100</v>
      </c>
      <c r="H185" s="109">
        <f t="shared" si="0"/>
        <v>100</v>
      </c>
      <c r="I185" s="109">
        <f t="shared" si="0"/>
        <v>2500</v>
      </c>
      <c r="J185" s="109">
        <f t="shared" si="0"/>
        <v>100</v>
      </c>
      <c r="K185" s="109">
        <f t="shared" si="0"/>
        <v>0</v>
      </c>
      <c r="L185" s="109">
        <f t="shared" si="0"/>
        <v>0</v>
      </c>
      <c r="M185" s="109">
        <f t="shared" si="0"/>
        <v>0</v>
      </c>
      <c r="N185" s="109">
        <f t="shared" si="0"/>
        <v>0</v>
      </c>
      <c r="O185" s="109">
        <f t="shared" si="0"/>
        <v>100</v>
      </c>
      <c r="P185" s="109">
        <f t="shared" si="0"/>
        <v>100</v>
      </c>
      <c r="Q185" s="109">
        <f t="shared" si="0"/>
        <v>0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SAISI</vt:lpstr>
      <vt:lpstr>ARCHIVE</vt:lpstr>
      <vt:lpstr>PARAMETRE</vt:lpstr>
      <vt:lpstr>Fournisseur</vt:lpstr>
      <vt:lpstr>Equipement</vt:lpstr>
      <vt:lpstr>contract maint</vt:lpstr>
      <vt:lpstr>Analyse depense</vt:lpstr>
    </vt:vector>
  </TitlesOfParts>
  <Company>Groupe 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Delgado</dc:creator>
  <cp:lastModifiedBy>Fernando Delgado</cp:lastModifiedBy>
  <dcterms:created xsi:type="dcterms:W3CDTF">2023-11-09T10:28:45Z</dcterms:created>
  <dcterms:modified xsi:type="dcterms:W3CDTF">2023-12-02T09:08:24Z</dcterms:modified>
</cp:coreProperties>
</file>