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connections.xml" ContentType="application/vnd.openxmlformats-officedocument.spreadsheetml.connection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codeName="ThisWorkbook" defaultThemeVersion="124226"/>
  <bookViews>
    <workbookView xWindow="120" yWindow="570" windowWidth="16080" windowHeight="11020"/>
  </bookViews>
  <sheets>
    <sheet name="Recherche Matricielle" sheetId="16" r:id="rId1"/>
  </sheets>
  <calcPr calcId="124519"/>
</workbook>
</file>

<file path=xl/calcChain.xml><?xml version="1.0" encoding="utf-8"?>
<calcChain xmlns="http://schemas.openxmlformats.org/spreadsheetml/2006/main">
  <c r="A6" i="16"/>
  <c r="A7"/>
  <c r="B7" s="1"/>
  <c r="A5"/>
  <c r="B5" s="1"/>
  <c r="B6"/>
  <c r="C4"/>
  <c r="C5"/>
  <c r="C6"/>
  <c r="C7"/>
  <c r="C8"/>
  <c r="C3"/>
</calcChain>
</file>

<file path=xl/connections.xml><?xml version="1.0" encoding="utf-8"?>
<connections xmlns="http://schemas.openxmlformats.org/spreadsheetml/2006/main">
  <connection id="1" sourceFile="\\groupe.ad.agf.fr\ile_de_france\Hiérarchies-02\AGF_VIE_SERVICES_FINANCIERS\AGF_PB\GESTION\PROCESS DE GESTION\Portefeuilles Modèles\HISTORIQUES ARBITRAGES ASS-VIE\LeMarché.accdb" keepAlive="1" name="LeMarché" type="5" refreshedVersion="4">
    <dbPr connection="Provider=Microsoft.ACE.OLEDB.12.0;User ID=Admin;Data Source=\\groupe.ad.agf.fr\ile_de_france\Hiérarchies-02\AGF_VIE_SERVICES_FINANCIERS\AGF_PB\GESTION\PROCESS DE GESTION\Portefeuilles Modèles\HISTORIQUES ARBITRAGES ASS-VIE\LeMarché.accdb;Mode=Share Deny Write;Extended Properties=&quot;&quot;;Jet OLEDB:System database=&quot;&quot;;Jet OLEDB:Registry Path=&quot;&quot;;Jet OLEDB:Engine Type=6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Historique_Allocation" commandType="3"/>
  </connection>
  <connection id="2" sourceFile="C:\Users\BOULLJR\Desktop\Test\Perf Bloomberg Test\LeMarché.accdb" odcFile="C:\Users\BOULLJR\Documents\Mes sources de données\LeMarché Historique_Allocation.odc" keepAlive="1" name="LeMarché Historique_Allocation" type="5" refreshedVersion="4">
    <dbPr connection="Provider=Microsoft.ACE.OLEDB.12.0;User ID=Admin;Data Source=\\groupe.ad.agf.fr\ile_de_france\Hiérarchies-02\AGF_VIE_SERVICES_FINANCIERS\AGF_PB\GESTION\PROCESS DE GESTION\Portefeuilles Modèles\HISTORIQUES ARBITRAGES ASS-VIE\LeMarché.accdb;Mode=Share Deny Write;Extended Properties=&quot;&quot;;Jet OLEDB:System database=&quot;&quot;;Jet OLEDB:Registry Path=&quot;&quot;;Jet OLEDB:Engine Type=6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Historique_Allocation" commandType="3"/>
  </connection>
  <connection id="3" sourceFile="\\groupe.ad.agf.fr\ile_de_france\Hiérarchies-02\AGF_VIE_SERVICES_FINANCIERS\AGF_PB\GESTION\PROCESS DE GESTION\Portefeuilles Modèles\HISTORIQUES ARBITRAGES ASS-VIE\LeMarché.accdb" keepAlive="1" name="LeMarché1" type="5" refreshedVersion="4">
    <dbPr connection="Provider=Microsoft.ACE.OLEDB.12.0;User ID=Admin;Data Source=\\groupe.ad.agf.fr\ile_de_france\Hiérarchies-02\AGF_VIE_SERVICES_FINANCIERS\AGF_PB\GESTION\PROCESS DE GESTION\Portefeuilles Modèles\HISTORIQUES ARBITRAGES ASS-VIE\LeMarché.accdb;Mode=ReadWrite;Extended Properties=&quot;&quot;;Jet OLEDB:System database=&quot;&quot;;Jet OLEDB:Registry Path=&quot;&quot;;Jet OLEDB:Engine Type=6;Jet OLEDB:Database Locking Mode=1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Historique_Allocation_Monthly" commandType="3"/>
  </connection>
</connections>
</file>

<file path=xl/sharedStrings.xml><?xml version="1.0" encoding="utf-8"?>
<sst xmlns="http://schemas.openxmlformats.org/spreadsheetml/2006/main" count="20" uniqueCount="11">
  <si>
    <t>Produit A</t>
  </si>
  <si>
    <t>Produit B</t>
  </si>
  <si>
    <t>Toto</t>
  </si>
  <si>
    <t>Tata</t>
  </si>
  <si>
    <t>Tatie</t>
  </si>
  <si>
    <t>Nom Produit</t>
  </si>
  <si>
    <t>Code PRODUIT</t>
  </si>
  <si>
    <t>index</t>
  </si>
  <si>
    <t>Produit a</t>
  </si>
  <si>
    <t>la colonne index  sert a ne recupere que les nom PRODUIT qui contiennent une valeur  au jour du choix</t>
  </si>
  <si>
    <t xml:space="preserve">aucune formule a validation tri-dactyles </t>
  </si>
</sst>
</file>

<file path=xl/styles.xml><?xml version="1.0" encoding="utf-8"?>
<styleSheet xmlns="http://schemas.openxmlformats.org/spreadsheetml/2006/main">
  <numFmts count="3">
    <numFmt numFmtId="164" formatCode="_-* #,##0.00\ _F_-;\-* #,##0.00\ _F_-;_-* &quot;-&quot;??\ _F_-;_-@_-"/>
    <numFmt numFmtId="165" formatCode="_-* #,##0.00\ [$€]_-;\-* #,##0.00\ [$€]_-;_-* &quot;-&quot;??\ [$€]_-;_-@_-"/>
    <numFmt numFmtId="166" formatCode="General;s\t\d;&quot;&quot;"/>
  </numFmts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Times New Roman"/>
      <family val="1"/>
    </font>
    <font>
      <b/>
      <sz val="8"/>
      <name val="Times New Roman"/>
      <family val="1"/>
    </font>
    <font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theme="4" tint="-0.249977111117893"/>
        <bgColor theme="4" tint="-0.249977111117893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6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medium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theme="4" tint="-0.249977111117893"/>
      </top>
      <bottom style="thin">
        <color theme="4" tint="0.79998168889431442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3">
    <xf numFmtId="0" fontId="0" fillId="0" borderId="0"/>
    <xf numFmtId="0" fontId="2" fillId="0" borderId="0"/>
    <xf numFmtId="164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2" borderId="1" applyNumberFormat="0" applyFont="0" applyAlignment="0" applyProtection="0"/>
    <xf numFmtId="0" fontId="2" fillId="2" borderId="1" applyNumberFormat="0" applyFont="0" applyAlignment="0" applyProtection="0"/>
    <xf numFmtId="0" fontId="3" fillId="0" borderId="2" applyNumberFormat="0" applyFill="0" applyAlignment="0" applyProtection="0"/>
    <xf numFmtId="0" fontId="4" fillId="0" borderId="3" applyNumberFormat="0" applyFill="0" applyProtection="0">
      <alignment horizontal="center" vertical="center" wrapText="1"/>
    </xf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</cellStyleXfs>
  <cellXfs count="11">
    <xf numFmtId="0" fontId="0" fillId="0" borderId="0" xfId="0"/>
    <xf numFmtId="0" fontId="5" fillId="3" borderId="4" xfId="0" applyFont="1" applyFill="1" applyBorder="1"/>
    <xf numFmtId="0" fontId="5" fillId="3" borderId="5" xfId="0" applyFont="1" applyFill="1" applyBorder="1"/>
    <xf numFmtId="14" fontId="5" fillId="3" borderId="5" xfId="0" applyNumberFormat="1" applyFont="1" applyFill="1" applyBorder="1"/>
    <xf numFmtId="0" fontId="0" fillId="0" borderId="5" xfId="0" applyFont="1" applyBorder="1"/>
    <xf numFmtId="0" fontId="0" fillId="0" borderId="5" xfId="0" applyNumberFormat="1" applyFont="1" applyBorder="1"/>
    <xf numFmtId="0" fontId="0" fillId="4" borderId="0" xfId="0" applyFill="1"/>
    <xf numFmtId="14" fontId="0" fillId="4" borderId="0" xfId="0" applyNumberFormat="1" applyFill="1"/>
    <xf numFmtId="0" fontId="0" fillId="4" borderId="5" xfId="0" applyFill="1" applyBorder="1"/>
    <xf numFmtId="166" fontId="0" fillId="0" borderId="5" xfId="0" applyNumberFormat="1" applyFont="1" applyBorder="1"/>
    <xf numFmtId="0" fontId="0" fillId="5" borderId="5" xfId="0" applyNumberFormat="1" applyFont="1" applyFill="1" applyBorder="1"/>
  </cellXfs>
  <cellStyles count="23">
    <cellStyle name="Commentaire 2" xfId="4"/>
    <cellStyle name="Commentaire 3" xfId="5"/>
    <cellStyle name="Donnees" xfId="6"/>
    <cellStyle name="Entete" xfId="7"/>
    <cellStyle name="Euro" xfId="8"/>
    <cellStyle name="Euro 2" xfId="9"/>
    <cellStyle name="Euro 3" xfId="10"/>
    <cellStyle name="Milliers 2" xfId="11"/>
    <cellStyle name="Milliers 2 2" xfId="12"/>
    <cellStyle name="Milliers 3" xfId="13"/>
    <cellStyle name="Milliers 4" xfId="2"/>
    <cellStyle name="Normal" xfId="0" builtinId="0"/>
    <cellStyle name="Normal 2" xfId="14"/>
    <cellStyle name="Normal 2 2" xfId="15"/>
    <cellStyle name="Normal 3" xfId="16"/>
    <cellStyle name="Normal 4" xfId="17"/>
    <cellStyle name="Normal 5" xfId="18"/>
    <cellStyle name="Normal 5 2" xfId="19"/>
    <cellStyle name="Normal 6" xfId="20"/>
    <cellStyle name="Normal 7" xfId="1"/>
    <cellStyle name="Pourcentage 2" xfId="21"/>
    <cellStyle name="Pourcentage 3" xfId="22"/>
    <cellStyle name="Pourcentage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H13"/>
  <sheetViews>
    <sheetView tabSelected="1" workbookViewId="0">
      <selection activeCell="M6" sqref="M6"/>
    </sheetView>
  </sheetViews>
  <sheetFormatPr baseColWidth="10" defaultRowHeight="14.5"/>
  <cols>
    <col min="1" max="1" width="13.81640625" bestFit="1" customWidth="1"/>
    <col min="2" max="2" width="10.7265625" bestFit="1" customWidth="1"/>
    <col min="3" max="3" width="6.90625" customWidth="1"/>
    <col min="4" max="4" width="13.81640625" bestFit="1" customWidth="1"/>
    <col min="5" max="5" width="12.26953125" bestFit="1" customWidth="1"/>
    <col min="6" max="8" width="10.7265625" bestFit="1" customWidth="1"/>
  </cols>
  <sheetData>
    <row r="2" spans="1:8">
      <c r="A2" s="1" t="s">
        <v>6</v>
      </c>
      <c r="B2" s="6" t="s">
        <v>8</v>
      </c>
      <c r="C2" t="s">
        <v>7</v>
      </c>
      <c r="D2" s="2" t="s">
        <v>6</v>
      </c>
      <c r="E2" s="2" t="s">
        <v>5</v>
      </c>
      <c r="F2" s="3">
        <v>41971</v>
      </c>
      <c r="G2" s="3">
        <v>42020</v>
      </c>
      <c r="H2" s="3">
        <v>42048</v>
      </c>
    </row>
    <row r="3" spans="1:8">
      <c r="C3">
        <f>SUMPRODUCT((F$2:H$2=B$4)*(D3=B$2)*(F3:H3&gt;0))</f>
        <v>1</v>
      </c>
      <c r="D3" s="4" t="s">
        <v>0</v>
      </c>
      <c r="E3" s="4" t="s">
        <v>2</v>
      </c>
      <c r="F3" s="5">
        <v>2</v>
      </c>
      <c r="G3" s="5">
        <v>12</v>
      </c>
      <c r="H3" s="5">
        <v>22</v>
      </c>
    </row>
    <row r="4" spans="1:8">
      <c r="A4" s="1" t="s">
        <v>5</v>
      </c>
      <c r="B4" s="7">
        <v>42048</v>
      </c>
      <c r="C4">
        <f t="shared" ref="C4:C8" si="0">SUMPRODUCT((F$2:H$2=B$4)*(D4=B$2)*(F4:H4&gt;0))</f>
        <v>0</v>
      </c>
      <c r="D4" s="4" t="s">
        <v>0</v>
      </c>
      <c r="E4" s="4" t="s">
        <v>3</v>
      </c>
      <c r="F4" s="10"/>
      <c r="G4" s="5">
        <v>14</v>
      </c>
      <c r="H4" s="10"/>
    </row>
    <row r="5" spans="1:8">
      <c r="A5" s="8" t="str">
        <f>IFERROR(INDEX(E$3:E$8,SUMPRODUCT(SMALL((C$3:C$8=1)*ROW(C$3:C$8)-2,COUNTIF(C$3:C$8,0)+ROW(A1)))),"")</f>
        <v>Toto</v>
      </c>
      <c r="B5" s="9">
        <f>SUMPRODUCT((E$3:E$8=$A5)*(F$2:H$2=B$4)*(F$3:H$8))</f>
        <v>45</v>
      </c>
      <c r="C5">
        <f t="shared" si="0"/>
        <v>1</v>
      </c>
      <c r="D5" s="4" t="s">
        <v>0</v>
      </c>
      <c r="E5" s="4" t="s">
        <v>4</v>
      </c>
      <c r="F5" s="5">
        <v>6</v>
      </c>
      <c r="G5" s="5">
        <v>16</v>
      </c>
      <c r="H5" s="5">
        <v>26</v>
      </c>
    </row>
    <row r="6" spans="1:8">
      <c r="A6" s="8" t="str">
        <f t="shared" ref="A6:A7" si="1">IFERROR(INDEX(E$3:E$8,SUMPRODUCT(SMALL((C$3:C$8=1)*ROW(C$3:C$8)-2,COUNTIF(C$3:C$8,0)+ROW(A2)))),"")</f>
        <v>Tatie</v>
      </c>
      <c r="B6" s="9">
        <f t="shared" ref="B6:B7" si="2">SUMPRODUCT((E$3:E$8=$A6)*(F$2:H$2=B$4)*(F$3:H$8))</f>
        <v>53</v>
      </c>
      <c r="C6">
        <f t="shared" si="0"/>
        <v>0</v>
      </c>
      <c r="D6" s="4" t="s">
        <v>1</v>
      </c>
      <c r="E6" s="4" t="s">
        <v>2</v>
      </c>
      <c r="F6" s="5">
        <v>3</v>
      </c>
      <c r="G6" s="5">
        <v>13</v>
      </c>
      <c r="H6" s="5">
        <v>23</v>
      </c>
    </row>
    <row r="7" spans="1:8">
      <c r="A7" s="8" t="str">
        <f t="shared" si="1"/>
        <v/>
      </c>
      <c r="B7" s="9">
        <f t="shared" si="2"/>
        <v>0</v>
      </c>
      <c r="C7">
        <f t="shared" si="0"/>
        <v>0</v>
      </c>
      <c r="D7" s="4" t="s">
        <v>1</v>
      </c>
      <c r="E7" s="4" t="s">
        <v>3</v>
      </c>
      <c r="F7" s="5">
        <v>5</v>
      </c>
      <c r="G7" s="5">
        <v>15</v>
      </c>
      <c r="H7" s="5">
        <v>25</v>
      </c>
    </row>
    <row r="8" spans="1:8">
      <c r="C8">
        <f t="shared" si="0"/>
        <v>0</v>
      </c>
      <c r="D8" s="4" t="s">
        <v>1</v>
      </c>
      <c r="E8" s="4" t="s">
        <v>4</v>
      </c>
      <c r="F8" s="5">
        <v>7</v>
      </c>
      <c r="G8" s="5">
        <v>17</v>
      </c>
      <c r="H8" s="5">
        <v>27</v>
      </c>
    </row>
    <row r="11" spans="1:8">
      <c r="E11" t="s">
        <v>9</v>
      </c>
    </row>
    <row r="13" spans="1:8">
      <c r="E13" t="s">
        <v>10</v>
      </c>
    </row>
  </sheetData>
  <pageMargins left="0.7" right="0.7" top="0.75" bottom="0.75" header="0.3" footer="0.3"/>
  <pageSetup paperSize="9" orientation="portrait" horizontalDpi="200" verticalDpi="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Recherche Matricielle</vt:lpstr>
    </vt:vector>
  </TitlesOfParts>
  <Company>Allianz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BOULLET Jean-Remi</dc:creator>
  <cp:lastModifiedBy>tulipe</cp:lastModifiedBy>
  <cp:lastPrinted>2015-12-23T09:58:02Z</cp:lastPrinted>
  <dcterms:created xsi:type="dcterms:W3CDTF">2015-12-16T08:52:05Z</dcterms:created>
  <dcterms:modified xsi:type="dcterms:W3CDTF">2016-01-06T12:53:43Z</dcterms:modified>
</cp:coreProperties>
</file>