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10" windowWidth="19420" windowHeight="9860"/>
  </bookViews>
  <sheets>
    <sheet name="Saisie" sheetId="1" r:id="rId1"/>
  </sheets>
  <externalReferences>
    <externalReference r:id="rId2"/>
  </externalReferences>
  <calcPr calcId="124519"/>
</workbook>
</file>

<file path=xl/calcChain.xml><?xml version="1.0" encoding="utf-8"?>
<calcChain xmlns="http://schemas.openxmlformats.org/spreadsheetml/2006/main">
  <c r="K4" i="1"/>
  <c r="K6"/>
  <c r="K7"/>
  <c r="K8"/>
  <c r="K9"/>
  <c r="K10"/>
  <c r="K11"/>
  <c r="K12"/>
  <c r="K13"/>
  <c r="K14"/>
  <c r="K15"/>
  <c r="K5"/>
  <c r="O14" l="1"/>
  <c r="O13"/>
  <c r="O9"/>
  <c r="O6"/>
  <c r="J999"/>
  <c r="G999"/>
  <c r="F999"/>
  <c r="J998"/>
  <c r="G998"/>
  <c r="F998"/>
  <c r="J997"/>
  <c r="G997"/>
  <c r="F997"/>
  <c r="J996"/>
  <c r="G996"/>
  <c r="F996"/>
  <c r="J995"/>
  <c r="G995"/>
  <c r="F995"/>
  <c r="J994"/>
  <c r="G994"/>
  <c r="F994"/>
  <c r="J993"/>
  <c r="G993"/>
  <c r="F993"/>
  <c r="J992"/>
  <c r="G992"/>
  <c r="F992"/>
  <c r="J991"/>
  <c r="G991"/>
  <c r="F991"/>
  <c r="J990"/>
  <c r="G990"/>
  <c r="F990"/>
  <c r="J989"/>
  <c r="G989"/>
  <c r="F989"/>
  <c r="J988"/>
  <c r="G988"/>
  <c r="F988"/>
  <c r="J987"/>
  <c r="G987"/>
  <c r="F987"/>
  <c r="J986"/>
  <c r="G986"/>
  <c r="F986"/>
  <c r="J985"/>
  <c r="G985"/>
  <c r="F985"/>
  <c r="J984"/>
  <c r="G984"/>
  <c r="F984"/>
  <c r="J983"/>
  <c r="G983"/>
  <c r="F983"/>
  <c r="J982"/>
  <c r="G982"/>
  <c r="F982"/>
  <c r="J981"/>
  <c r="G981"/>
  <c r="F981"/>
  <c r="J980"/>
  <c r="G980"/>
  <c r="F980"/>
  <c r="J979"/>
  <c r="G979"/>
  <c r="F979"/>
  <c r="J978"/>
  <c r="G978"/>
  <c r="F978"/>
  <c r="J977"/>
  <c r="G977"/>
  <c r="F977"/>
  <c r="J976"/>
  <c r="G976"/>
  <c r="F976"/>
  <c r="J975"/>
  <c r="G975"/>
  <c r="F975"/>
  <c r="J974"/>
  <c r="G974"/>
  <c r="F974"/>
  <c r="J973"/>
  <c r="G973"/>
  <c r="F973"/>
  <c r="J972"/>
  <c r="G972"/>
  <c r="F972"/>
  <c r="J971"/>
  <c r="G971"/>
  <c r="F971"/>
  <c r="J970"/>
  <c r="G970"/>
  <c r="F970"/>
  <c r="J969"/>
  <c r="G969"/>
  <c r="F969"/>
  <c r="J968"/>
  <c r="G968"/>
  <c r="F968"/>
  <c r="J967"/>
  <c r="G967"/>
  <c r="F967"/>
  <c r="J966"/>
  <c r="G966"/>
  <c r="F966"/>
  <c r="J965"/>
  <c r="G965"/>
  <c r="F965"/>
  <c r="J964"/>
  <c r="G964"/>
  <c r="F964"/>
  <c r="J963"/>
  <c r="G963"/>
  <c r="F963"/>
  <c r="J962"/>
  <c r="G962"/>
  <c r="F962"/>
  <c r="J961"/>
  <c r="G961"/>
  <c r="F961"/>
  <c r="J960"/>
  <c r="G960"/>
  <c r="F960"/>
  <c r="J959"/>
  <c r="G959"/>
  <c r="F959"/>
  <c r="J958"/>
  <c r="G958"/>
  <c r="F958"/>
  <c r="J957"/>
  <c r="G957"/>
  <c r="F957"/>
  <c r="J956"/>
  <c r="G956"/>
  <c r="F956"/>
  <c r="J955"/>
  <c r="G955"/>
  <c r="F955"/>
  <c r="J954"/>
  <c r="G954"/>
  <c r="F954"/>
  <c r="J953"/>
  <c r="G953"/>
  <c r="F953"/>
  <c r="J952"/>
  <c r="G952"/>
  <c r="F952"/>
  <c r="J951"/>
  <c r="G951"/>
  <c r="F951"/>
  <c r="J950"/>
  <c r="G950"/>
  <c r="F950"/>
  <c r="J949"/>
  <c r="G949"/>
  <c r="F949"/>
  <c r="J948"/>
  <c r="G948"/>
  <c r="F948"/>
  <c r="J947"/>
  <c r="G947"/>
  <c r="F947"/>
  <c r="J946"/>
  <c r="G946"/>
  <c r="F946"/>
  <c r="J945"/>
  <c r="G945"/>
  <c r="F945"/>
  <c r="J944"/>
  <c r="G944"/>
  <c r="F944"/>
  <c r="J943"/>
  <c r="G943"/>
  <c r="F943"/>
  <c r="J942"/>
  <c r="G942"/>
  <c r="F942"/>
  <c r="J941"/>
  <c r="G941"/>
  <c r="F941"/>
  <c r="J940"/>
  <c r="G940"/>
  <c r="F940"/>
  <c r="J939"/>
  <c r="G939"/>
  <c r="F939"/>
  <c r="J938"/>
  <c r="G938"/>
  <c r="F938"/>
  <c r="J937"/>
  <c r="G937"/>
  <c r="F937"/>
  <c r="J936"/>
  <c r="G936"/>
  <c r="F936"/>
  <c r="J935"/>
  <c r="G935"/>
  <c r="F935"/>
  <c r="J934"/>
  <c r="G934"/>
  <c r="F934"/>
  <c r="J933"/>
  <c r="G933"/>
  <c r="F933"/>
  <c r="J932"/>
  <c r="G932"/>
  <c r="F932"/>
  <c r="J931"/>
  <c r="G931"/>
  <c r="F931"/>
  <c r="J930"/>
  <c r="G930"/>
  <c r="F930"/>
  <c r="J929"/>
  <c r="G929"/>
  <c r="F929"/>
  <c r="J928"/>
  <c r="G928"/>
  <c r="F928"/>
  <c r="J927"/>
  <c r="G927"/>
  <c r="F927"/>
  <c r="J926"/>
  <c r="G926"/>
  <c r="F926"/>
  <c r="J925"/>
  <c r="G925"/>
  <c r="F925"/>
  <c r="J924"/>
  <c r="G924"/>
  <c r="F924"/>
  <c r="J923"/>
  <c r="G923"/>
  <c r="F923"/>
  <c r="J922"/>
  <c r="G922"/>
  <c r="F922"/>
  <c r="J921"/>
  <c r="G921"/>
  <c r="F921"/>
  <c r="J920"/>
  <c r="G920"/>
  <c r="F920"/>
  <c r="J919"/>
  <c r="G919"/>
  <c r="F919"/>
  <c r="J918"/>
  <c r="G918"/>
  <c r="F918"/>
  <c r="J917"/>
  <c r="G917"/>
  <c r="F917"/>
  <c r="J916"/>
  <c r="G916"/>
  <c r="F916"/>
  <c r="J915"/>
  <c r="G915"/>
  <c r="F915"/>
  <c r="J914"/>
  <c r="G914"/>
  <c r="F914"/>
  <c r="J913"/>
  <c r="G913"/>
  <c r="F913"/>
  <c r="J912"/>
  <c r="G912"/>
  <c r="F912"/>
  <c r="J911"/>
  <c r="G911"/>
  <c r="F911"/>
  <c r="J910"/>
  <c r="G910"/>
  <c r="F910"/>
  <c r="J909"/>
  <c r="G909"/>
  <c r="F909"/>
  <c r="J908"/>
  <c r="G908"/>
  <c r="F908"/>
  <c r="J907"/>
  <c r="G907"/>
  <c r="F907"/>
  <c r="J906"/>
  <c r="G906"/>
  <c r="F906"/>
  <c r="J905"/>
  <c r="G905"/>
  <c r="F905"/>
  <c r="J904"/>
  <c r="G904"/>
  <c r="F904"/>
  <c r="J903"/>
  <c r="G903"/>
  <c r="F903"/>
  <c r="J902"/>
  <c r="G902"/>
  <c r="F902"/>
  <c r="J901"/>
  <c r="G901"/>
  <c r="F901"/>
  <c r="J900"/>
  <c r="G900"/>
  <c r="F900"/>
  <c r="J899"/>
  <c r="G899"/>
  <c r="F899"/>
  <c r="J898"/>
  <c r="G898"/>
  <c r="F898"/>
  <c r="J897"/>
  <c r="G897"/>
  <c r="F897"/>
  <c r="J896"/>
  <c r="G896"/>
  <c r="F896"/>
  <c r="J895"/>
  <c r="G895"/>
  <c r="F895"/>
  <c r="J894"/>
  <c r="G894"/>
  <c r="F894"/>
  <c r="J893"/>
  <c r="G893"/>
  <c r="F893"/>
  <c r="J892"/>
  <c r="G892"/>
  <c r="F892"/>
  <c r="J891"/>
  <c r="G891"/>
  <c r="F891"/>
  <c r="J890"/>
  <c r="G890"/>
  <c r="F890"/>
  <c r="J889"/>
  <c r="G889"/>
  <c r="F889"/>
  <c r="J888"/>
  <c r="G888"/>
  <c r="F888"/>
  <c r="J887"/>
  <c r="G887"/>
  <c r="F887"/>
  <c r="J886"/>
  <c r="G886"/>
  <c r="F886"/>
  <c r="J885"/>
  <c r="G885"/>
  <c r="F885"/>
  <c r="J884"/>
  <c r="G884"/>
  <c r="F884"/>
  <c r="J883"/>
  <c r="G883"/>
  <c r="F883"/>
  <c r="J882"/>
  <c r="G882"/>
  <c r="F882"/>
  <c r="J881"/>
  <c r="G881"/>
  <c r="F881"/>
  <c r="J880"/>
  <c r="G880"/>
  <c r="F880"/>
  <c r="J879"/>
  <c r="G879"/>
  <c r="F879"/>
  <c r="J878"/>
  <c r="G878"/>
  <c r="F878"/>
  <c r="J877"/>
  <c r="G877"/>
  <c r="F877"/>
  <c r="J876"/>
  <c r="G876"/>
  <c r="F876"/>
  <c r="J875"/>
  <c r="G875"/>
  <c r="F875"/>
  <c r="J874"/>
  <c r="G874"/>
  <c r="F874"/>
  <c r="J873"/>
  <c r="G873"/>
  <c r="F873"/>
  <c r="J872"/>
  <c r="G872"/>
  <c r="F872"/>
  <c r="J871"/>
  <c r="G871"/>
  <c r="F871"/>
  <c r="J870"/>
  <c r="G870"/>
  <c r="F870"/>
  <c r="J869"/>
  <c r="G869"/>
  <c r="F869"/>
  <c r="J868"/>
  <c r="G868"/>
  <c r="F868"/>
  <c r="J867"/>
  <c r="G867"/>
  <c r="F867"/>
  <c r="J866"/>
  <c r="G866"/>
  <c r="F866"/>
  <c r="J865"/>
  <c r="G865"/>
  <c r="F865"/>
  <c r="J864"/>
  <c r="G864"/>
  <c r="F864"/>
  <c r="J863"/>
  <c r="G863"/>
  <c r="F863"/>
  <c r="J862"/>
  <c r="G862"/>
  <c r="F862"/>
  <c r="J861"/>
  <c r="G861"/>
  <c r="F861"/>
  <c r="J860"/>
  <c r="G860"/>
  <c r="F860"/>
  <c r="J859"/>
  <c r="G859"/>
  <c r="F859"/>
  <c r="J858"/>
  <c r="G858"/>
  <c r="F858"/>
  <c r="J857"/>
  <c r="G857"/>
  <c r="F857"/>
  <c r="J856"/>
  <c r="G856"/>
  <c r="F856"/>
  <c r="J855"/>
  <c r="G855"/>
  <c r="F855"/>
  <c r="J854"/>
  <c r="G854"/>
  <c r="F854"/>
  <c r="J853"/>
  <c r="G853"/>
  <c r="F853"/>
  <c r="J852"/>
  <c r="G852"/>
  <c r="F852"/>
  <c r="J851"/>
  <c r="G851"/>
  <c r="F851"/>
  <c r="J850"/>
  <c r="G850"/>
  <c r="F850"/>
  <c r="J849"/>
  <c r="G849"/>
  <c r="F849"/>
  <c r="J848"/>
  <c r="G848"/>
  <c r="F848"/>
  <c r="J847"/>
  <c r="G847"/>
  <c r="F847"/>
  <c r="J846"/>
  <c r="G846"/>
  <c r="F846"/>
  <c r="J845"/>
  <c r="G845"/>
  <c r="F845"/>
  <c r="J844"/>
  <c r="G844"/>
  <c r="F844"/>
  <c r="J843"/>
  <c r="G843"/>
  <c r="F843"/>
  <c r="J842"/>
  <c r="G842"/>
  <c r="F842"/>
  <c r="J841"/>
  <c r="G841"/>
  <c r="F841"/>
  <c r="J840"/>
  <c r="G840"/>
  <c r="F840"/>
  <c r="J839"/>
  <c r="G839"/>
  <c r="F839"/>
  <c r="J838"/>
  <c r="G838"/>
  <c r="F838"/>
  <c r="J837"/>
  <c r="G837"/>
  <c r="F837"/>
  <c r="J836"/>
  <c r="G836"/>
  <c r="F836"/>
  <c r="J835"/>
  <c r="G835"/>
  <c r="F835"/>
  <c r="J834"/>
  <c r="G834"/>
  <c r="F834"/>
  <c r="J833"/>
  <c r="G833"/>
  <c r="F833"/>
  <c r="J832"/>
  <c r="G832"/>
  <c r="F832"/>
  <c r="J831"/>
  <c r="G831"/>
  <c r="F831"/>
  <c r="J830"/>
  <c r="G830"/>
  <c r="F830"/>
  <c r="J829"/>
  <c r="G829"/>
  <c r="F829"/>
  <c r="J828"/>
  <c r="G828"/>
  <c r="F828"/>
  <c r="J827"/>
  <c r="G827"/>
  <c r="F827"/>
  <c r="J826"/>
  <c r="G826"/>
  <c r="F826"/>
  <c r="J825"/>
  <c r="G825"/>
  <c r="F825"/>
  <c r="J824"/>
  <c r="G824"/>
  <c r="F824"/>
  <c r="J823"/>
  <c r="G823"/>
  <c r="F823"/>
  <c r="J822"/>
  <c r="G822"/>
  <c r="F822"/>
  <c r="J821"/>
  <c r="G821"/>
  <c r="F821"/>
  <c r="J820"/>
  <c r="G820"/>
  <c r="F820"/>
  <c r="J819"/>
  <c r="G819"/>
  <c r="F819"/>
  <c r="J818"/>
  <c r="G818"/>
  <c r="F818"/>
  <c r="J817"/>
  <c r="G817"/>
  <c r="F817"/>
  <c r="J816"/>
  <c r="G816"/>
  <c r="F816"/>
  <c r="J815"/>
  <c r="G815"/>
  <c r="F815"/>
  <c r="J814"/>
  <c r="G814"/>
  <c r="F814"/>
  <c r="J813"/>
  <c r="G813"/>
  <c r="F813"/>
  <c r="J812"/>
  <c r="G812"/>
  <c r="F812"/>
  <c r="J811"/>
  <c r="G811"/>
  <c r="F811"/>
  <c r="J810"/>
  <c r="G810"/>
  <c r="F810"/>
  <c r="J809"/>
  <c r="G809"/>
  <c r="F809"/>
  <c r="J808"/>
  <c r="G808"/>
  <c r="F808"/>
  <c r="J807"/>
  <c r="G807"/>
  <c r="F807"/>
  <c r="J806"/>
  <c r="G806"/>
  <c r="F806"/>
  <c r="J805"/>
  <c r="G805"/>
  <c r="F805"/>
  <c r="J804"/>
  <c r="G804"/>
  <c r="F804"/>
  <c r="J803"/>
  <c r="G803"/>
  <c r="F803"/>
  <c r="J802"/>
  <c r="G802"/>
  <c r="F802"/>
  <c r="J801"/>
  <c r="G801"/>
  <c r="F801"/>
  <c r="J800"/>
  <c r="G800"/>
  <c r="F800"/>
  <c r="J799"/>
  <c r="G799"/>
  <c r="F799"/>
  <c r="J798"/>
  <c r="G798"/>
  <c r="F798"/>
  <c r="J797"/>
  <c r="G797"/>
  <c r="F797"/>
  <c r="J796"/>
  <c r="G796"/>
  <c r="F796"/>
  <c r="J795"/>
  <c r="G795"/>
  <c r="F795"/>
  <c r="J794"/>
  <c r="G794"/>
  <c r="F794"/>
  <c r="J793"/>
  <c r="G793"/>
  <c r="F793"/>
  <c r="J792"/>
  <c r="G792"/>
  <c r="F792"/>
  <c r="J791"/>
  <c r="G791"/>
  <c r="F791"/>
  <c r="J790"/>
  <c r="G790"/>
  <c r="F790"/>
  <c r="J789"/>
  <c r="G789"/>
  <c r="F789"/>
  <c r="J788"/>
  <c r="G788"/>
  <c r="F788"/>
  <c r="J787"/>
  <c r="G787"/>
  <c r="F787"/>
  <c r="J786"/>
  <c r="G786"/>
  <c r="F786"/>
  <c r="J785"/>
  <c r="G785"/>
  <c r="F785"/>
  <c r="J784"/>
  <c r="G784"/>
  <c r="F784"/>
  <c r="J783"/>
  <c r="G783"/>
  <c r="F783"/>
  <c r="J782"/>
  <c r="G782"/>
  <c r="F782"/>
  <c r="J781"/>
  <c r="G781"/>
  <c r="F781"/>
  <c r="J780"/>
  <c r="G780"/>
  <c r="F780"/>
  <c r="J779"/>
  <c r="G779"/>
  <c r="F779"/>
  <c r="J778"/>
  <c r="G778"/>
  <c r="F778"/>
  <c r="J777"/>
  <c r="G777"/>
  <c r="F777"/>
  <c r="J776"/>
  <c r="G776"/>
  <c r="F776"/>
  <c r="J775"/>
  <c r="G775"/>
  <c r="F775"/>
  <c r="J774"/>
  <c r="G774"/>
  <c r="F774"/>
  <c r="J773"/>
  <c r="G773"/>
  <c r="F773"/>
  <c r="J772"/>
  <c r="G772"/>
  <c r="F772"/>
  <c r="J771"/>
  <c r="G771"/>
  <c r="F771"/>
  <c r="J770"/>
  <c r="G770"/>
  <c r="F770"/>
  <c r="J769"/>
  <c r="G769"/>
  <c r="F769"/>
  <c r="J768"/>
  <c r="G768"/>
  <c r="F768"/>
  <c r="J767"/>
  <c r="G767"/>
  <c r="F767"/>
  <c r="J766"/>
  <c r="G766"/>
  <c r="F766"/>
  <c r="J765"/>
  <c r="G765"/>
  <c r="F765"/>
  <c r="J764"/>
  <c r="G764"/>
  <c r="F764"/>
  <c r="J763"/>
  <c r="G763"/>
  <c r="F763"/>
  <c r="J762"/>
  <c r="G762"/>
  <c r="F762"/>
  <c r="J761"/>
  <c r="G761"/>
  <c r="F761"/>
  <c r="J760"/>
  <c r="G760"/>
  <c r="F760"/>
  <c r="J759"/>
  <c r="G759"/>
  <c r="F759"/>
  <c r="J758"/>
  <c r="G758"/>
  <c r="F758"/>
  <c r="J757"/>
  <c r="G757"/>
  <c r="F757"/>
  <c r="J756"/>
  <c r="G756"/>
  <c r="F756"/>
  <c r="J755"/>
  <c r="G755"/>
  <c r="F755"/>
  <c r="J754"/>
  <c r="G754"/>
  <c r="F754"/>
  <c r="J753"/>
  <c r="G753"/>
  <c r="F753"/>
  <c r="J752"/>
  <c r="G752"/>
  <c r="F752"/>
  <c r="J751"/>
  <c r="G751"/>
  <c r="F751"/>
  <c r="J750"/>
  <c r="G750"/>
  <c r="F750"/>
  <c r="J749"/>
  <c r="G749"/>
  <c r="F749"/>
  <c r="J748"/>
  <c r="G748"/>
  <c r="F748"/>
  <c r="J747"/>
  <c r="G747"/>
  <c r="F747"/>
  <c r="J746"/>
  <c r="G746"/>
  <c r="F746"/>
  <c r="J745"/>
  <c r="G745"/>
  <c r="F745"/>
  <c r="J744"/>
  <c r="G744"/>
  <c r="F744"/>
  <c r="J743"/>
  <c r="G743"/>
  <c r="F743"/>
  <c r="J742"/>
  <c r="G742"/>
  <c r="F742"/>
  <c r="J741"/>
  <c r="G741"/>
  <c r="F741"/>
  <c r="J740"/>
  <c r="G740"/>
  <c r="F740"/>
  <c r="J739"/>
  <c r="G739"/>
  <c r="F739"/>
  <c r="J738"/>
  <c r="G738"/>
  <c r="F738"/>
  <c r="J737"/>
  <c r="G737"/>
  <c r="F737"/>
  <c r="J736"/>
  <c r="G736"/>
  <c r="F736"/>
  <c r="J735"/>
  <c r="G735"/>
  <c r="F735"/>
  <c r="J734"/>
  <c r="G734"/>
  <c r="F734"/>
  <c r="J733"/>
  <c r="G733"/>
  <c r="F733"/>
  <c r="J732"/>
  <c r="G732"/>
  <c r="F732"/>
  <c r="J731"/>
  <c r="G731"/>
  <c r="F731"/>
  <c r="J730"/>
  <c r="G730"/>
  <c r="F730"/>
  <c r="J729"/>
  <c r="G729"/>
  <c r="F729"/>
  <c r="J728"/>
  <c r="G728"/>
  <c r="F728"/>
  <c r="J727"/>
  <c r="G727"/>
  <c r="F727"/>
  <c r="J726"/>
  <c r="G726"/>
  <c r="F726"/>
  <c r="J725"/>
  <c r="G725"/>
  <c r="F725"/>
  <c r="J724"/>
  <c r="G724"/>
  <c r="F724"/>
  <c r="J723"/>
  <c r="G723"/>
  <c r="F723"/>
  <c r="J722"/>
  <c r="G722"/>
  <c r="F722"/>
  <c r="J721"/>
  <c r="G721"/>
  <c r="F721"/>
  <c r="J720"/>
  <c r="G720"/>
  <c r="F720"/>
  <c r="J719"/>
  <c r="G719"/>
  <c r="F719"/>
  <c r="J718"/>
  <c r="G718"/>
  <c r="F718"/>
  <c r="J717"/>
  <c r="G717"/>
  <c r="F717"/>
  <c r="J716"/>
  <c r="G716"/>
  <c r="F716"/>
  <c r="J715"/>
  <c r="G715"/>
  <c r="F715"/>
  <c r="J714"/>
  <c r="G714"/>
  <c r="F714"/>
  <c r="J713"/>
  <c r="G713"/>
  <c r="F713"/>
  <c r="J712"/>
  <c r="G712"/>
  <c r="F712"/>
  <c r="J711"/>
  <c r="G711"/>
  <c r="F711"/>
  <c r="J710"/>
  <c r="G710"/>
  <c r="F710"/>
  <c r="J709"/>
  <c r="G709"/>
  <c r="F709"/>
  <c r="J708"/>
  <c r="G708"/>
  <c r="F708"/>
  <c r="J707"/>
  <c r="G707"/>
  <c r="F707"/>
  <c r="J706"/>
  <c r="G706"/>
  <c r="F706"/>
  <c r="J705"/>
  <c r="G705"/>
  <c r="F705"/>
  <c r="J704"/>
  <c r="G704"/>
  <c r="F704"/>
  <c r="J703"/>
  <c r="G703"/>
  <c r="F703"/>
  <c r="J702"/>
  <c r="G702"/>
  <c r="F702"/>
  <c r="J701"/>
  <c r="G701"/>
  <c r="F701"/>
  <c r="J700"/>
  <c r="G700"/>
  <c r="F700"/>
  <c r="J699"/>
  <c r="G699"/>
  <c r="F699"/>
  <c r="J698"/>
  <c r="G698"/>
  <c r="F698"/>
  <c r="J697"/>
  <c r="G697"/>
  <c r="F697"/>
  <c r="J696"/>
  <c r="G696"/>
  <c r="F696"/>
  <c r="J695"/>
  <c r="G695"/>
  <c r="F695"/>
  <c r="J694"/>
  <c r="G694"/>
  <c r="F694"/>
  <c r="J693"/>
  <c r="G693"/>
  <c r="F693"/>
  <c r="J692"/>
  <c r="G692"/>
  <c r="F692"/>
  <c r="J691"/>
  <c r="G691"/>
  <c r="F691"/>
  <c r="J690"/>
  <c r="G690"/>
  <c r="F690"/>
  <c r="J689"/>
  <c r="G689"/>
  <c r="F689"/>
  <c r="J688"/>
  <c r="G688"/>
  <c r="F688"/>
  <c r="J687"/>
  <c r="G687"/>
  <c r="F687"/>
  <c r="J686"/>
  <c r="G686"/>
  <c r="F686"/>
  <c r="J685"/>
  <c r="G685"/>
  <c r="F685"/>
  <c r="J684"/>
  <c r="G684"/>
  <c r="F684"/>
  <c r="J683"/>
  <c r="G683"/>
  <c r="F683"/>
  <c r="J682"/>
  <c r="G682"/>
  <c r="F682"/>
  <c r="J681"/>
  <c r="G681"/>
  <c r="F681"/>
  <c r="J680"/>
  <c r="G680"/>
  <c r="F680"/>
  <c r="J679"/>
  <c r="G679"/>
  <c r="F679"/>
  <c r="J678"/>
  <c r="G678"/>
  <c r="F678"/>
  <c r="J677"/>
  <c r="G677"/>
  <c r="F677"/>
  <c r="J676"/>
  <c r="G676"/>
  <c r="F676"/>
  <c r="J675"/>
  <c r="G675"/>
  <c r="F675"/>
  <c r="J674"/>
  <c r="G674"/>
  <c r="F674"/>
  <c r="J673"/>
  <c r="G673"/>
  <c r="F673"/>
  <c r="J672"/>
  <c r="G672"/>
  <c r="F672"/>
  <c r="J671"/>
  <c r="G671"/>
  <c r="F671"/>
  <c r="J670"/>
  <c r="G670"/>
  <c r="F670"/>
  <c r="J669"/>
  <c r="G669"/>
  <c r="F669"/>
  <c r="J668"/>
  <c r="G668"/>
  <c r="F668"/>
  <c r="J667"/>
  <c r="G667"/>
  <c r="F667"/>
  <c r="J666"/>
  <c r="G666"/>
  <c r="F666"/>
  <c r="J665"/>
  <c r="G665"/>
  <c r="F665"/>
  <c r="J664"/>
  <c r="G664"/>
  <c r="F664"/>
  <c r="J663"/>
  <c r="G663"/>
  <c r="F663"/>
  <c r="J662"/>
  <c r="G662"/>
  <c r="F662"/>
  <c r="J661"/>
  <c r="G661"/>
  <c r="F661"/>
  <c r="J660"/>
  <c r="G660"/>
  <c r="F660"/>
  <c r="J659"/>
  <c r="G659"/>
  <c r="F659"/>
  <c r="J658"/>
  <c r="G658"/>
  <c r="F658"/>
  <c r="J657"/>
  <c r="G657"/>
  <c r="F657"/>
  <c r="J656"/>
  <c r="G656"/>
  <c r="F656"/>
  <c r="J655"/>
  <c r="G655"/>
  <c r="F655"/>
  <c r="J654"/>
  <c r="G654"/>
  <c r="F654"/>
  <c r="J653"/>
  <c r="G653"/>
  <c r="F653"/>
  <c r="J652"/>
  <c r="G652"/>
  <c r="F652"/>
  <c r="J651"/>
  <c r="G651"/>
  <c r="F651"/>
  <c r="J650"/>
  <c r="G650"/>
  <c r="F650"/>
  <c r="J649"/>
  <c r="G649"/>
  <c r="F649"/>
  <c r="J648"/>
  <c r="G648"/>
  <c r="F648"/>
  <c r="J647"/>
  <c r="G647"/>
  <c r="F647"/>
  <c r="J646"/>
  <c r="G646"/>
  <c r="F646"/>
  <c r="J645"/>
  <c r="G645"/>
  <c r="F645"/>
  <c r="J644"/>
  <c r="G644"/>
  <c r="F644"/>
  <c r="J643"/>
  <c r="G643"/>
  <c r="F643"/>
  <c r="J642"/>
  <c r="G642"/>
  <c r="F642"/>
  <c r="J641"/>
  <c r="G641"/>
  <c r="F641"/>
  <c r="J640"/>
  <c r="G640"/>
  <c r="F640"/>
  <c r="J639"/>
  <c r="G639"/>
  <c r="F639"/>
  <c r="J638"/>
  <c r="G638"/>
  <c r="F638"/>
  <c r="J637"/>
  <c r="G637"/>
  <c r="F637"/>
  <c r="J636"/>
  <c r="G636"/>
  <c r="F636"/>
  <c r="J635"/>
  <c r="G635"/>
  <c r="F635"/>
  <c r="J634"/>
  <c r="G634"/>
  <c r="F634"/>
  <c r="J633"/>
  <c r="G633"/>
  <c r="F633"/>
  <c r="J632"/>
  <c r="G632"/>
  <c r="F632"/>
  <c r="J631"/>
  <c r="G631"/>
  <c r="F631"/>
  <c r="J630"/>
  <c r="G630"/>
  <c r="F630"/>
  <c r="J629"/>
  <c r="G629"/>
  <c r="F629"/>
  <c r="J628"/>
  <c r="G628"/>
  <c r="F628"/>
  <c r="J627"/>
  <c r="G627"/>
  <c r="F627"/>
  <c r="J626"/>
  <c r="G626"/>
  <c r="F626"/>
  <c r="J625"/>
  <c r="G625"/>
  <c r="F625"/>
  <c r="J624"/>
  <c r="G624"/>
  <c r="F624"/>
  <c r="J623"/>
  <c r="G623"/>
  <c r="F623"/>
  <c r="J622"/>
  <c r="G622"/>
  <c r="F622"/>
  <c r="J621"/>
  <c r="G621"/>
  <c r="F621"/>
  <c r="J620"/>
  <c r="G620"/>
  <c r="F620"/>
  <c r="J619"/>
  <c r="G619"/>
  <c r="F619"/>
  <c r="J618"/>
  <c r="G618"/>
  <c r="F618"/>
  <c r="J617"/>
  <c r="G617"/>
  <c r="F617"/>
  <c r="J616"/>
  <c r="G616"/>
  <c r="F616"/>
  <c r="J615"/>
  <c r="G615"/>
  <c r="F615"/>
  <c r="J614"/>
  <c r="G614"/>
  <c r="F614"/>
  <c r="J613"/>
  <c r="G613"/>
  <c r="F613"/>
  <c r="J612"/>
  <c r="G612"/>
  <c r="F612"/>
  <c r="J611"/>
  <c r="G611"/>
  <c r="F611"/>
  <c r="J610"/>
  <c r="G610"/>
  <c r="F610"/>
  <c r="J609"/>
  <c r="G609"/>
  <c r="F609"/>
  <c r="J608"/>
  <c r="G608"/>
  <c r="F608"/>
  <c r="J607"/>
  <c r="G607"/>
  <c r="F607"/>
  <c r="J606"/>
  <c r="G606"/>
  <c r="F606"/>
  <c r="J605"/>
  <c r="G605"/>
  <c r="F605"/>
  <c r="J604"/>
  <c r="G604"/>
  <c r="F604"/>
  <c r="J603"/>
  <c r="G603"/>
  <c r="F603"/>
  <c r="J602"/>
  <c r="G602"/>
  <c r="F602"/>
  <c r="J601"/>
  <c r="G601"/>
  <c r="F601"/>
  <c r="J600"/>
  <c r="G600"/>
  <c r="F600"/>
  <c r="J599"/>
  <c r="G599"/>
  <c r="F599"/>
  <c r="J598"/>
  <c r="G598"/>
  <c r="F598"/>
  <c r="J597"/>
  <c r="G597"/>
  <c r="F597"/>
  <c r="J596"/>
  <c r="G596"/>
  <c r="F596"/>
  <c r="J595"/>
  <c r="G595"/>
  <c r="F595"/>
  <c r="J594"/>
  <c r="G594"/>
  <c r="F594"/>
  <c r="J593"/>
  <c r="G593"/>
  <c r="F593"/>
  <c r="J592"/>
  <c r="G592"/>
  <c r="F592"/>
  <c r="J591"/>
  <c r="G591"/>
  <c r="F591"/>
  <c r="J590"/>
  <c r="G590"/>
  <c r="F590"/>
  <c r="J589"/>
  <c r="G589"/>
  <c r="F589"/>
  <c r="J588"/>
  <c r="G588"/>
  <c r="F588"/>
  <c r="J587"/>
  <c r="G587"/>
  <c r="F587"/>
  <c r="J586"/>
  <c r="G586"/>
  <c r="F586"/>
  <c r="J585"/>
  <c r="G585"/>
  <c r="F585"/>
  <c r="J584"/>
  <c r="G584"/>
  <c r="F584"/>
  <c r="J583"/>
  <c r="G583"/>
  <c r="F583"/>
  <c r="J582"/>
  <c r="G582"/>
  <c r="F582"/>
  <c r="J581"/>
  <c r="G581"/>
  <c r="F581"/>
  <c r="J580"/>
  <c r="G580"/>
  <c r="F580"/>
  <c r="J579"/>
  <c r="G579"/>
  <c r="F579"/>
  <c r="J578"/>
  <c r="G578"/>
  <c r="F578"/>
  <c r="J577"/>
  <c r="G577"/>
  <c r="F577"/>
  <c r="J576"/>
  <c r="G576"/>
  <c r="F576"/>
  <c r="J575"/>
  <c r="G575"/>
  <c r="F575"/>
  <c r="J574"/>
  <c r="G574"/>
  <c r="F574"/>
  <c r="J573"/>
  <c r="G573"/>
  <c r="F573"/>
  <c r="J572"/>
  <c r="G572"/>
  <c r="F572"/>
  <c r="J571"/>
  <c r="G571"/>
  <c r="F571"/>
  <c r="J570"/>
  <c r="G570"/>
  <c r="F570"/>
  <c r="J569"/>
  <c r="G569"/>
  <c r="F569"/>
  <c r="J568"/>
  <c r="G568"/>
  <c r="F568"/>
  <c r="J567"/>
  <c r="G567"/>
  <c r="F567"/>
  <c r="J566"/>
  <c r="G566"/>
  <c r="F566"/>
  <c r="J565"/>
  <c r="G565"/>
  <c r="F565"/>
  <c r="J564"/>
  <c r="G564"/>
  <c r="F564"/>
  <c r="J563"/>
  <c r="G563"/>
  <c r="F563"/>
  <c r="J562"/>
  <c r="G562"/>
  <c r="F562"/>
  <c r="J561"/>
  <c r="G561"/>
  <c r="F561"/>
  <c r="J560"/>
  <c r="G560"/>
  <c r="F560"/>
  <c r="J559"/>
  <c r="G559"/>
  <c r="F559"/>
  <c r="J558"/>
  <c r="G558"/>
  <c r="F558"/>
  <c r="J557"/>
  <c r="G557"/>
  <c r="F557"/>
  <c r="J556"/>
  <c r="G556"/>
  <c r="F556"/>
  <c r="J555"/>
  <c r="G555"/>
  <c r="F555"/>
  <c r="J554"/>
  <c r="G554"/>
  <c r="F554"/>
  <c r="J553"/>
  <c r="G553"/>
  <c r="F553"/>
  <c r="J552"/>
  <c r="G552"/>
  <c r="F552"/>
  <c r="J551"/>
  <c r="G551"/>
  <c r="F551"/>
  <c r="J550"/>
  <c r="G550"/>
  <c r="F550"/>
  <c r="J549"/>
  <c r="G549"/>
  <c r="F549"/>
  <c r="J548"/>
  <c r="G548"/>
  <c r="F548"/>
  <c r="J547"/>
  <c r="G547"/>
  <c r="F547"/>
  <c r="J546"/>
  <c r="G546"/>
  <c r="F546"/>
  <c r="J545"/>
  <c r="G545"/>
  <c r="F545"/>
  <c r="J544"/>
  <c r="G544"/>
  <c r="F544"/>
  <c r="J543"/>
  <c r="G543"/>
  <c r="F543"/>
  <c r="J542"/>
  <c r="G542"/>
  <c r="F542"/>
  <c r="J541"/>
  <c r="G541"/>
  <c r="F541"/>
  <c r="J540"/>
  <c r="G540"/>
  <c r="F540"/>
  <c r="J539"/>
  <c r="G539"/>
  <c r="F539"/>
  <c r="J538"/>
  <c r="G538"/>
  <c r="F538"/>
  <c r="J537"/>
  <c r="G537"/>
  <c r="F537"/>
  <c r="J536"/>
  <c r="G536"/>
  <c r="F536"/>
  <c r="J535"/>
  <c r="G535"/>
  <c r="F535"/>
  <c r="J534"/>
  <c r="G534"/>
  <c r="F534"/>
  <c r="J533"/>
  <c r="G533"/>
  <c r="F533"/>
  <c r="J532"/>
  <c r="G532"/>
  <c r="F532"/>
  <c r="J531"/>
  <c r="G531"/>
  <c r="F531"/>
  <c r="J530"/>
  <c r="G530"/>
  <c r="F530"/>
  <c r="J529"/>
  <c r="G529"/>
  <c r="F529"/>
  <c r="J528"/>
  <c r="G528"/>
  <c r="F528"/>
  <c r="J527"/>
  <c r="G527"/>
  <c r="F527"/>
  <c r="J526"/>
  <c r="G526"/>
  <c r="F526"/>
  <c r="J525"/>
  <c r="G525"/>
  <c r="F525"/>
  <c r="J524"/>
  <c r="G524"/>
  <c r="F524"/>
  <c r="J523"/>
  <c r="G523"/>
  <c r="F523"/>
  <c r="J522"/>
  <c r="G522"/>
  <c r="F522"/>
  <c r="J521"/>
  <c r="G521"/>
  <c r="F521"/>
  <c r="J520"/>
  <c r="G520"/>
  <c r="F520"/>
  <c r="J519"/>
  <c r="G519"/>
  <c r="F519"/>
  <c r="J518"/>
  <c r="G518"/>
  <c r="F518"/>
  <c r="J517"/>
  <c r="G517"/>
  <c r="F517"/>
  <c r="J516"/>
  <c r="G516"/>
  <c r="F516"/>
  <c r="J515"/>
  <c r="G515"/>
  <c r="F515"/>
  <c r="J514"/>
  <c r="G514"/>
  <c r="F514"/>
  <c r="J513"/>
  <c r="G513"/>
  <c r="F513"/>
  <c r="J512"/>
  <c r="G512"/>
  <c r="F512"/>
  <c r="J511"/>
  <c r="G511"/>
  <c r="F511"/>
  <c r="J510"/>
  <c r="G510"/>
  <c r="F510"/>
  <c r="J509"/>
  <c r="G509"/>
  <c r="F509"/>
  <c r="J508"/>
  <c r="G508"/>
  <c r="F508"/>
  <c r="J507"/>
  <c r="G507"/>
  <c r="F507"/>
  <c r="J506"/>
  <c r="G506"/>
  <c r="F506"/>
  <c r="J505"/>
  <c r="G505"/>
  <c r="F505"/>
  <c r="J504"/>
  <c r="G504"/>
  <c r="F504"/>
  <c r="J503"/>
  <c r="G503"/>
  <c r="F503"/>
  <c r="J502"/>
  <c r="G502"/>
  <c r="F502"/>
  <c r="J501"/>
  <c r="G501"/>
  <c r="F501"/>
  <c r="J500"/>
  <c r="G500"/>
  <c r="F500"/>
  <c r="J499"/>
  <c r="G499"/>
  <c r="F499"/>
  <c r="J498"/>
  <c r="G498"/>
  <c r="F498"/>
  <c r="J497"/>
  <c r="G497"/>
  <c r="F497"/>
  <c r="J496"/>
  <c r="G496"/>
  <c r="F496"/>
  <c r="J495"/>
  <c r="G495"/>
  <c r="F495"/>
  <c r="J494"/>
  <c r="G494"/>
  <c r="F494"/>
  <c r="J493"/>
  <c r="G493"/>
  <c r="F493"/>
  <c r="J492"/>
  <c r="G492"/>
  <c r="F492"/>
  <c r="J491"/>
  <c r="G491"/>
  <c r="F491"/>
  <c r="J490"/>
  <c r="G490"/>
  <c r="F490"/>
  <c r="J489"/>
  <c r="G489"/>
  <c r="F489"/>
  <c r="J488"/>
  <c r="G488"/>
  <c r="F488"/>
  <c r="J487"/>
  <c r="G487"/>
  <c r="F487"/>
  <c r="J486"/>
  <c r="G486"/>
  <c r="F486"/>
  <c r="J485"/>
  <c r="G485"/>
  <c r="F485"/>
  <c r="J484"/>
  <c r="G484"/>
  <c r="F484"/>
  <c r="J483"/>
  <c r="G483"/>
  <c r="F483"/>
  <c r="J482"/>
  <c r="G482"/>
  <c r="F482"/>
  <c r="J481"/>
  <c r="G481"/>
  <c r="F481"/>
  <c r="J480"/>
  <c r="G480"/>
  <c r="F480"/>
  <c r="J479"/>
  <c r="G479"/>
  <c r="F479"/>
  <c r="J478"/>
  <c r="G478"/>
  <c r="F478"/>
  <c r="J477"/>
  <c r="G477"/>
  <c r="F477"/>
  <c r="J476"/>
  <c r="G476"/>
  <c r="F476"/>
  <c r="J475"/>
  <c r="G475"/>
  <c r="F475"/>
  <c r="J474"/>
  <c r="G474"/>
  <c r="F474"/>
  <c r="J473"/>
  <c r="G473"/>
  <c r="F473"/>
  <c r="J472"/>
  <c r="G472"/>
  <c r="F472"/>
  <c r="J471"/>
  <c r="G471"/>
  <c r="F471"/>
  <c r="J470"/>
  <c r="G470"/>
  <c r="F470"/>
  <c r="J469"/>
  <c r="G469"/>
  <c r="F469"/>
  <c r="J468"/>
  <c r="G468"/>
  <c r="F468"/>
  <c r="J467"/>
  <c r="G467"/>
  <c r="F467"/>
  <c r="J466"/>
  <c r="G466"/>
  <c r="F466"/>
  <c r="J465"/>
  <c r="G465"/>
  <c r="F465"/>
  <c r="J464"/>
  <c r="G464"/>
  <c r="F464"/>
  <c r="J463"/>
  <c r="G463"/>
  <c r="F463"/>
  <c r="J462"/>
  <c r="G462"/>
  <c r="F462"/>
  <c r="J461"/>
  <c r="G461"/>
  <c r="F461"/>
  <c r="J460"/>
  <c r="G460"/>
  <c r="F460"/>
  <c r="J459"/>
  <c r="G459"/>
  <c r="F459"/>
  <c r="J458"/>
  <c r="G458"/>
  <c r="F458"/>
  <c r="J457"/>
  <c r="G457"/>
  <c r="F457"/>
  <c r="J456"/>
  <c r="G456"/>
  <c r="F456"/>
  <c r="J455"/>
  <c r="G455"/>
  <c r="F455"/>
  <c r="J454"/>
  <c r="G454"/>
  <c r="F454"/>
  <c r="J453"/>
  <c r="G453"/>
  <c r="F453"/>
  <c r="J452"/>
  <c r="G452"/>
  <c r="F452"/>
  <c r="J451"/>
  <c r="G451"/>
  <c r="F451"/>
  <c r="J450"/>
  <c r="G450"/>
  <c r="F450"/>
  <c r="J449"/>
  <c r="G449"/>
  <c r="F449"/>
  <c r="J448"/>
  <c r="G448"/>
  <c r="F448"/>
  <c r="J447"/>
  <c r="G447"/>
  <c r="F447"/>
  <c r="J446"/>
  <c r="G446"/>
  <c r="F446"/>
  <c r="J445"/>
  <c r="G445"/>
  <c r="F445"/>
  <c r="J444"/>
  <c r="G444"/>
  <c r="F444"/>
  <c r="J443"/>
  <c r="G443"/>
  <c r="F443"/>
  <c r="J442"/>
  <c r="G442"/>
  <c r="F442"/>
  <c r="J441"/>
  <c r="G441"/>
  <c r="F441"/>
  <c r="J440"/>
  <c r="G440"/>
  <c r="F440"/>
  <c r="J439"/>
  <c r="G439"/>
  <c r="F439"/>
  <c r="J438"/>
  <c r="G438"/>
  <c r="F438"/>
  <c r="J437"/>
  <c r="G437"/>
  <c r="F437"/>
  <c r="J436"/>
  <c r="G436"/>
  <c r="F436"/>
  <c r="J435"/>
  <c r="G435"/>
  <c r="F435"/>
  <c r="J434"/>
  <c r="G434"/>
  <c r="F434"/>
  <c r="J433"/>
  <c r="G433"/>
  <c r="F433"/>
  <c r="J432"/>
  <c r="G432"/>
  <c r="F432"/>
  <c r="J431"/>
  <c r="G431"/>
  <c r="F431"/>
  <c r="J430"/>
  <c r="G430"/>
  <c r="F430"/>
  <c r="J429"/>
  <c r="G429"/>
  <c r="F429"/>
  <c r="J428"/>
  <c r="G428"/>
  <c r="F428"/>
  <c r="J427"/>
  <c r="G427"/>
  <c r="F427"/>
  <c r="J426"/>
  <c r="G426"/>
  <c r="F426"/>
  <c r="J425"/>
  <c r="G425"/>
  <c r="F425"/>
  <c r="J424"/>
  <c r="G424"/>
  <c r="F424"/>
  <c r="J423"/>
  <c r="G423"/>
  <c r="F423"/>
  <c r="J422"/>
  <c r="G422"/>
  <c r="F422"/>
  <c r="J421"/>
  <c r="G421"/>
  <c r="F421"/>
  <c r="J420"/>
  <c r="G420"/>
  <c r="F420"/>
  <c r="J419"/>
  <c r="G419"/>
  <c r="F419"/>
  <c r="J418"/>
  <c r="G418"/>
  <c r="F418"/>
  <c r="J417"/>
  <c r="G417"/>
  <c r="F417"/>
  <c r="J416"/>
  <c r="G416"/>
  <c r="F416"/>
  <c r="J415"/>
  <c r="G415"/>
  <c r="F415"/>
  <c r="J414"/>
  <c r="G414"/>
  <c r="F414"/>
  <c r="J413"/>
  <c r="G413"/>
  <c r="F413"/>
  <c r="J412"/>
  <c r="G412"/>
  <c r="F412"/>
  <c r="J411"/>
  <c r="G411"/>
  <c r="F411"/>
  <c r="J410"/>
  <c r="G410"/>
  <c r="F410"/>
  <c r="J409"/>
  <c r="G409"/>
  <c r="F409"/>
  <c r="J408"/>
  <c r="G408"/>
  <c r="F408"/>
  <c r="J407"/>
  <c r="G407"/>
  <c r="F407"/>
  <c r="J406"/>
  <c r="G406"/>
  <c r="F406"/>
  <c r="J405"/>
  <c r="G405"/>
  <c r="F405"/>
  <c r="J404"/>
  <c r="G404"/>
  <c r="F404"/>
  <c r="J403"/>
  <c r="G403"/>
  <c r="F403"/>
  <c r="J402"/>
  <c r="G402"/>
  <c r="F402"/>
  <c r="J401"/>
  <c r="G401"/>
  <c r="F401"/>
  <c r="J400"/>
  <c r="G400"/>
  <c r="F400"/>
  <c r="J399"/>
  <c r="G399"/>
  <c r="F399"/>
  <c r="J398"/>
  <c r="G398"/>
  <c r="F398"/>
  <c r="J397"/>
  <c r="G397"/>
  <c r="F397"/>
  <c r="J396"/>
  <c r="G396"/>
  <c r="F396"/>
  <c r="J395"/>
  <c r="G395"/>
  <c r="F395"/>
  <c r="J394"/>
  <c r="G394"/>
  <c r="F394"/>
  <c r="J393"/>
  <c r="G393"/>
  <c r="F393"/>
  <c r="J392"/>
  <c r="G392"/>
  <c r="F392"/>
  <c r="J391"/>
  <c r="G391"/>
  <c r="F391"/>
  <c r="J390"/>
  <c r="G390"/>
  <c r="F390"/>
  <c r="J389"/>
  <c r="G389"/>
  <c r="F389"/>
  <c r="J388"/>
  <c r="G388"/>
  <c r="F388"/>
  <c r="J387"/>
  <c r="G387"/>
  <c r="F387"/>
  <c r="J386"/>
  <c r="G386"/>
  <c r="F386"/>
  <c r="J385"/>
  <c r="G385"/>
  <c r="F385"/>
  <c r="J384"/>
  <c r="G384"/>
  <c r="F384"/>
  <c r="J383"/>
  <c r="G383"/>
  <c r="F383"/>
  <c r="J382"/>
  <c r="G382"/>
  <c r="F382"/>
  <c r="J381"/>
  <c r="G381"/>
  <c r="F381"/>
  <c r="J380"/>
  <c r="G380"/>
  <c r="F380"/>
  <c r="J379"/>
  <c r="G379"/>
  <c r="F379"/>
  <c r="J378"/>
  <c r="G378"/>
  <c r="F378"/>
  <c r="J377"/>
  <c r="G377"/>
  <c r="F377"/>
  <c r="J376"/>
  <c r="G376"/>
  <c r="F376"/>
  <c r="J375"/>
  <c r="G375"/>
  <c r="F375"/>
  <c r="J374"/>
  <c r="G374"/>
  <c r="F374"/>
  <c r="J373"/>
  <c r="G373"/>
  <c r="F373"/>
  <c r="J372"/>
  <c r="G372"/>
  <c r="F372"/>
  <c r="J371"/>
  <c r="G371"/>
  <c r="F371"/>
  <c r="J370"/>
  <c r="G370"/>
  <c r="F370"/>
  <c r="J369"/>
  <c r="G369"/>
  <c r="F369"/>
  <c r="J368"/>
  <c r="G368"/>
  <c r="F368"/>
  <c r="J367"/>
  <c r="G367"/>
  <c r="F367"/>
  <c r="J366"/>
  <c r="G366"/>
  <c r="F366"/>
  <c r="J365"/>
  <c r="G365"/>
  <c r="F365"/>
  <c r="J364"/>
  <c r="G364"/>
  <c r="F364"/>
  <c r="J363"/>
  <c r="G363"/>
  <c r="F363"/>
  <c r="J362"/>
  <c r="G362"/>
  <c r="F362"/>
  <c r="J361"/>
  <c r="G361"/>
  <c r="F361"/>
  <c r="J360"/>
  <c r="G360"/>
  <c r="F360"/>
  <c r="J359"/>
  <c r="G359"/>
  <c r="F359"/>
  <c r="J358"/>
  <c r="G358"/>
  <c r="F358"/>
  <c r="J357"/>
  <c r="G357"/>
  <c r="F357"/>
  <c r="J356"/>
  <c r="G356"/>
  <c r="F356"/>
  <c r="J355"/>
  <c r="G355"/>
  <c r="F355"/>
  <c r="J354"/>
  <c r="G354"/>
  <c r="F354"/>
  <c r="J353"/>
  <c r="G353"/>
  <c r="F353"/>
  <c r="J352"/>
  <c r="G352"/>
  <c r="F352"/>
  <c r="J351"/>
  <c r="G351"/>
  <c r="F351"/>
  <c r="J350"/>
  <c r="G350"/>
  <c r="F350"/>
  <c r="J349"/>
  <c r="G349"/>
  <c r="F349"/>
  <c r="J348"/>
  <c r="G348"/>
  <c r="F348"/>
  <c r="J347"/>
  <c r="G347"/>
  <c r="F347"/>
  <c r="J346"/>
  <c r="G346"/>
  <c r="F346"/>
  <c r="J345"/>
  <c r="G345"/>
  <c r="F345"/>
  <c r="J344"/>
  <c r="G344"/>
  <c r="F344"/>
  <c r="J343"/>
  <c r="G343"/>
  <c r="F343"/>
  <c r="J342"/>
  <c r="G342"/>
  <c r="F342"/>
  <c r="J341"/>
  <c r="G341"/>
  <c r="F341"/>
  <c r="J340"/>
  <c r="G340"/>
  <c r="F340"/>
  <c r="J339"/>
  <c r="G339"/>
  <c r="F339"/>
  <c r="J338"/>
  <c r="G338"/>
  <c r="F338"/>
  <c r="J337"/>
  <c r="G337"/>
  <c r="F337"/>
  <c r="J336"/>
  <c r="G336"/>
  <c r="F336"/>
  <c r="J335"/>
  <c r="G335"/>
  <c r="F335"/>
  <c r="J334"/>
  <c r="G334"/>
  <c r="F334"/>
  <c r="J333"/>
  <c r="G333"/>
  <c r="F333"/>
  <c r="J332"/>
  <c r="G332"/>
  <c r="F332"/>
  <c r="J331"/>
  <c r="G331"/>
  <c r="F331"/>
  <c r="J330"/>
  <c r="G330"/>
  <c r="F330"/>
  <c r="J329"/>
  <c r="G329"/>
  <c r="F329"/>
  <c r="J328"/>
  <c r="G328"/>
  <c r="F328"/>
  <c r="J327"/>
  <c r="G327"/>
  <c r="F327"/>
  <c r="J326"/>
  <c r="G326"/>
  <c r="F326"/>
  <c r="J325"/>
  <c r="G325"/>
  <c r="F325"/>
  <c r="J324"/>
  <c r="G324"/>
  <c r="F324"/>
  <c r="J323"/>
  <c r="G323"/>
  <c r="F323"/>
  <c r="J322"/>
  <c r="G322"/>
  <c r="F322"/>
  <c r="J321"/>
  <c r="G321"/>
  <c r="F321"/>
  <c r="J320"/>
  <c r="G320"/>
  <c r="F320"/>
  <c r="J319"/>
  <c r="G319"/>
  <c r="F319"/>
  <c r="J318"/>
  <c r="G318"/>
  <c r="F318"/>
  <c r="J317"/>
  <c r="G317"/>
  <c r="F317"/>
  <c r="J316"/>
  <c r="G316"/>
  <c r="F316"/>
  <c r="J315"/>
  <c r="G315"/>
  <c r="F315"/>
  <c r="J314"/>
  <c r="G314"/>
  <c r="F314"/>
  <c r="J313"/>
  <c r="G313"/>
  <c r="F313"/>
  <c r="J312"/>
  <c r="G312"/>
  <c r="F312"/>
  <c r="J311"/>
  <c r="G311"/>
  <c r="F311"/>
  <c r="J310"/>
  <c r="G310"/>
  <c r="F310"/>
  <c r="J309"/>
  <c r="G309"/>
  <c r="F309"/>
  <c r="J308"/>
  <c r="G308"/>
  <c r="F308"/>
  <c r="J307"/>
  <c r="G307"/>
  <c r="F307"/>
  <c r="J306"/>
  <c r="G306"/>
  <c r="F306"/>
  <c r="J305"/>
  <c r="G305"/>
  <c r="F305"/>
  <c r="J304"/>
  <c r="G304"/>
  <c r="F304"/>
  <c r="J303"/>
  <c r="G303"/>
  <c r="F303"/>
  <c r="J302"/>
  <c r="G302"/>
  <c r="F302"/>
  <c r="J301"/>
  <c r="G301"/>
  <c r="F301"/>
  <c r="J300"/>
  <c r="G300"/>
  <c r="F300"/>
  <c r="J299"/>
  <c r="G299"/>
  <c r="F299"/>
  <c r="J298"/>
  <c r="G298"/>
  <c r="F298"/>
  <c r="J297"/>
  <c r="G297"/>
  <c r="F297"/>
  <c r="J296"/>
  <c r="G296"/>
  <c r="F296"/>
  <c r="J295"/>
  <c r="G295"/>
  <c r="F295"/>
  <c r="J294"/>
  <c r="G294"/>
  <c r="F294"/>
  <c r="J293"/>
  <c r="G293"/>
  <c r="F293"/>
  <c r="J292"/>
  <c r="G292"/>
  <c r="F292"/>
  <c r="J291"/>
  <c r="G291"/>
  <c r="F291"/>
  <c r="J290"/>
  <c r="G290"/>
  <c r="F290"/>
  <c r="J289"/>
  <c r="G289"/>
  <c r="F289"/>
  <c r="J288"/>
  <c r="G288"/>
  <c r="F288"/>
  <c r="J287"/>
  <c r="G287"/>
  <c r="F287"/>
  <c r="J286"/>
  <c r="G286"/>
  <c r="F286"/>
  <c r="J285"/>
  <c r="G285"/>
  <c r="F285"/>
  <c r="J284"/>
  <c r="G284"/>
  <c r="F284"/>
  <c r="J283"/>
  <c r="G283"/>
  <c r="F283"/>
  <c r="J282"/>
  <c r="G282"/>
  <c r="F282"/>
  <c r="J281"/>
  <c r="G281"/>
  <c r="F281"/>
  <c r="J280"/>
  <c r="G280"/>
  <c r="F280"/>
  <c r="J279"/>
  <c r="G279"/>
  <c r="F279"/>
  <c r="J278"/>
  <c r="G278"/>
  <c r="F278"/>
  <c r="J277"/>
  <c r="G277"/>
  <c r="F277"/>
  <c r="J276"/>
  <c r="G276"/>
  <c r="F276"/>
  <c r="J275"/>
  <c r="G275"/>
  <c r="F275"/>
  <c r="J274"/>
  <c r="G274"/>
  <c r="F274"/>
  <c r="J273"/>
  <c r="G273"/>
  <c r="F273"/>
  <c r="J272"/>
  <c r="G272"/>
  <c r="F272"/>
  <c r="J271"/>
  <c r="G271"/>
  <c r="F271"/>
  <c r="J270"/>
  <c r="G270"/>
  <c r="F270"/>
  <c r="J269"/>
  <c r="G269"/>
  <c r="F269"/>
  <c r="J268"/>
  <c r="G268"/>
  <c r="F268"/>
  <c r="J267"/>
  <c r="G267"/>
  <c r="F267"/>
  <c r="J266"/>
  <c r="G266"/>
  <c r="F266"/>
  <c r="J265"/>
  <c r="G265"/>
  <c r="F265"/>
  <c r="J264"/>
  <c r="G264"/>
  <c r="F264"/>
  <c r="J263"/>
  <c r="G263"/>
  <c r="F263"/>
  <c r="J262"/>
  <c r="G262"/>
  <c r="F262"/>
  <c r="J261"/>
  <c r="G261"/>
  <c r="F261"/>
  <c r="J260"/>
  <c r="G260"/>
  <c r="F260"/>
  <c r="J259"/>
  <c r="G259"/>
  <c r="F259"/>
  <c r="J258"/>
  <c r="G258"/>
  <c r="F258"/>
  <c r="J257"/>
  <c r="G257"/>
  <c r="F257"/>
  <c r="J256"/>
  <c r="G256"/>
  <c r="F256"/>
  <c r="J255"/>
  <c r="G255"/>
  <c r="F255"/>
  <c r="J254"/>
  <c r="G254"/>
  <c r="F254"/>
  <c r="J253"/>
  <c r="G253"/>
  <c r="F253"/>
  <c r="J252"/>
  <c r="G252"/>
  <c r="F252"/>
  <c r="J251"/>
  <c r="G251"/>
  <c r="F251"/>
  <c r="J250"/>
  <c r="G250"/>
  <c r="F250"/>
  <c r="J249"/>
  <c r="G249"/>
  <c r="F249"/>
  <c r="J248"/>
  <c r="G248"/>
  <c r="F248"/>
  <c r="J247"/>
  <c r="G247"/>
  <c r="F247"/>
  <c r="J246"/>
  <c r="G246"/>
  <c r="F246"/>
  <c r="J245"/>
  <c r="G245"/>
  <c r="F245"/>
  <c r="J244"/>
  <c r="G244"/>
  <c r="F244"/>
  <c r="J243"/>
  <c r="G243"/>
  <c r="F243"/>
  <c r="J242"/>
  <c r="G242"/>
  <c r="F242"/>
  <c r="J241"/>
  <c r="G241"/>
  <c r="F241"/>
  <c r="J240"/>
  <c r="G240"/>
  <c r="F240"/>
  <c r="J239"/>
  <c r="G239"/>
  <c r="F239"/>
  <c r="J238"/>
  <c r="G238"/>
  <c r="F238"/>
  <c r="J237"/>
  <c r="G237"/>
  <c r="F237"/>
  <c r="J236"/>
  <c r="G236"/>
  <c r="F236"/>
  <c r="J235"/>
  <c r="G235"/>
  <c r="F235"/>
  <c r="J234"/>
  <c r="G234"/>
  <c r="F234"/>
  <c r="J233"/>
  <c r="G233"/>
  <c r="F233"/>
  <c r="J232"/>
  <c r="G232"/>
  <c r="F232"/>
  <c r="J231"/>
  <c r="G231"/>
  <c r="F231"/>
  <c r="J230"/>
  <c r="G230"/>
  <c r="F230"/>
  <c r="J229"/>
  <c r="G229"/>
  <c r="F229"/>
  <c r="J228"/>
  <c r="G228"/>
  <c r="F228"/>
  <c r="J227"/>
  <c r="G227"/>
  <c r="F227"/>
  <c r="J226"/>
  <c r="G226"/>
  <c r="F226"/>
  <c r="J225"/>
  <c r="G225"/>
  <c r="F225"/>
  <c r="J224"/>
  <c r="G224"/>
  <c r="F224"/>
  <c r="J223"/>
  <c r="G223"/>
  <c r="F223"/>
  <c r="J222"/>
  <c r="G222"/>
  <c r="F222"/>
  <c r="J221"/>
  <c r="G221"/>
  <c r="F221"/>
  <c r="J220"/>
  <c r="G220"/>
  <c r="F220"/>
  <c r="J219"/>
  <c r="G219"/>
  <c r="F219"/>
  <c r="J218"/>
  <c r="G218"/>
  <c r="F218"/>
  <c r="J217"/>
  <c r="G217"/>
  <c r="F217"/>
  <c r="J216"/>
  <c r="G216"/>
  <c r="F216"/>
  <c r="J215"/>
  <c r="G215"/>
  <c r="F215"/>
  <c r="J214"/>
  <c r="G214"/>
  <c r="F214"/>
  <c r="J213"/>
  <c r="G213"/>
  <c r="F213"/>
  <c r="J212"/>
  <c r="G212"/>
  <c r="F212"/>
  <c r="J211"/>
  <c r="G211"/>
  <c r="F211"/>
  <c r="J210"/>
  <c r="G210"/>
  <c r="F210"/>
  <c r="J209"/>
  <c r="G209"/>
  <c r="F209"/>
  <c r="J208"/>
  <c r="G208"/>
  <c r="F208"/>
  <c r="J207"/>
  <c r="G207"/>
  <c r="F207"/>
  <c r="J206"/>
  <c r="G206"/>
  <c r="F206"/>
  <c r="J205"/>
  <c r="G205"/>
  <c r="F205"/>
  <c r="J204"/>
  <c r="G204"/>
  <c r="F204"/>
  <c r="J203"/>
  <c r="G203"/>
  <c r="F203"/>
  <c r="J202"/>
  <c r="G202"/>
  <c r="F202"/>
  <c r="J201"/>
  <c r="G201"/>
  <c r="F201"/>
  <c r="J200"/>
  <c r="G200"/>
  <c r="F200"/>
  <c r="J199"/>
  <c r="G199"/>
  <c r="F199"/>
  <c r="J198"/>
  <c r="G198"/>
  <c r="F198"/>
  <c r="J197"/>
  <c r="G197"/>
  <c r="F197"/>
  <c r="J196"/>
  <c r="G196"/>
  <c r="F196"/>
  <c r="J195"/>
  <c r="G195"/>
  <c r="F195"/>
  <c r="J194"/>
  <c r="G194"/>
  <c r="F194"/>
  <c r="J193"/>
  <c r="G193"/>
  <c r="F193"/>
  <c r="J192"/>
  <c r="G192"/>
  <c r="F192"/>
  <c r="J191"/>
  <c r="G191"/>
  <c r="F191"/>
  <c r="J190"/>
  <c r="G190"/>
  <c r="F190"/>
  <c r="J189"/>
  <c r="G189"/>
  <c r="F189"/>
  <c r="J188"/>
  <c r="G188"/>
  <c r="F188"/>
  <c r="J187"/>
  <c r="G187"/>
  <c r="F187"/>
  <c r="J186"/>
  <c r="G186"/>
  <c r="F186"/>
  <c r="J185"/>
  <c r="G185"/>
  <c r="F185"/>
  <c r="J184"/>
  <c r="G184"/>
  <c r="F184"/>
  <c r="J183"/>
  <c r="G183"/>
  <c r="F183"/>
  <c r="J182"/>
  <c r="G182"/>
  <c r="F182"/>
  <c r="J181"/>
  <c r="G181"/>
  <c r="F181"/>
  <c r="J180"/>
  <c r="G180"/>
  <c r="F180"/>
  <c r="J179"/>
  <c r="G179"/>
  <c r="F179"/>
  <c r="J178"/>
  <c r="G178"/>
  <c r="F178"/>
  <c r="J177"/>
  <c r="G177"/>
  <c r="F177"/>
  <c r="J176"/>
  <c r="G176"/>
  <c r="F176"/>
  <c r="J175"/>
  <c r="G175"/>
  <c r="F175"/>
  <c r="J174"/>
  <c r="G174"/>
  <c r="F174"/>
  <c r="J173"/>
  <c r="G173"/>
  <c r="F173"/>
  <c r="J172"/>
  <c r="G172"/>
  <c r="F172"/>
  <c r="J171"/>
  <c r="G171"/>
  <c r="F171"/>
  <c r="J170"/>
  <c r="G170"/>
  <c r="F170"/>
  <c r="J169"/>
  <c r="G169"/>
  <c r="F169"/>
  <c r="J168"/>
  <c r="G168"/>
  <c r="F168"/>
  <c r="J167"/>
  <c r="G167"/>
  <c r="F167"/>
  <c r="J166"/>
  <c r="G166"/>
  <c r="F166"/>
  <c r="J165"/>
  <c r="G165"/>
  <c r="F165"/>
  <c r="J164"/>
  <c r="G164"/>
  <c r="F164"/>
  <c r="J163"/>
  <c r="G163"/>
  <c r="F163"/>
  <c r="J162"/>
  <c r="G162"/>
  <c r="F162"/>
  <c r="J161"/>
  <c r="G161"/>
  <c r="F161"/>
  <c r="J160"/>
  <c r="G160"/>
  <c r="F160"/>
  <c r="J159"/>
  <c r="G159"/>
  <c r="F159"/>
  <c r="J158"/>
  <c r="G158"/>
  <c r="F158"/>
  <c r="J157"/>
  <c r="G157"/>
  <c r="F157"/>
  <c r="J156"/>
  <c r="G156"/>
  <c r="F156"/>
  <c r="J155"/>
  <c r="G155"/>
  <c r="F155"/>
  <c r="J154"/>
  <c r="G154"/>
  <c r="F154"/>
  <c r="J153"/>
  <c r="G153"/>
  <c r="F153"/>
  <c r="J152"/>
  <c r="G152"/>
  <c r="F152"/>
  <c r="J151"/>
  <c r="G151"/>
  <c r="F151"/>
  <c r="J150"/>
  <c r="G150"/>
  <c r="F150"/>
  <c r="J149"/>
  <c r="G149"/>
  <c r="F149"/>
  <c r="J148"/>
  <c r="G148"/>
  <c r="F148"/>
  <c r="J147"/>
  <c r="G147"/>
  <c r="F147"/>
  <c r="J146"/>
  <c r="G146"/>
  <c r="F146"/>
  <c r="J145"/>
  <c r="G145"/>
  <c r="F145"/>
  <c r="J144"/>
  <c r="G144"/>
  <c r="F144"/>
  <c r="J143"/>
  <c r="G143"/>
  <c r="F143"/>
  <c r="J142"/>
  <c r="G142"/>
  <c r="F142"/>
  <c r="J141"/>
  <c r="G141"/>
  <c r="F141"/>
  <c r="J140"/>
  <c r="G140"/>
  <c r="F140"/>
  <c r="J139"/>
  <c r="G139"/>
  <c r="F139"/>
  <c r="J138"/>
  <c r="G138"/>
  <c r="F138"/>
  <c r="J137"/>
  <c r="G137"/>
  <c r="F137"/>
  <c r="J136"/>
  <c r="G136"/>
  <c r="F136"/>
  <c r="J135"/>
  <c r="G135"/>
  <c r="F135"/>
  <c r="J134"/>
  <c r="G134"/>
  <c r="F134"/>
  <c r="J133"/>
  <c r="G133"/>
  <c r="F133"/>
  <c r="J132"/>
  <c r="G132"/>
  <c r="F132"/>
  <c r="J131"/>
  <c r="G131"/>
  <c r="F131"/>
  <c r="J130"/>
  <c r="G130"/>
  <c r="F130"/>
  <c r="J129"/>
  <c r="G129"/>
  <c r="F129"/>
  <c r="J128"/>
  <c r="G128"/>
  <c r="F128"/>
  <c r="J127"/>
  <c r="G127"/>
  <c r="F127"/>
  <c r="J126"/>
  <c r="G126"/>
  <c r="F126"/>
  <c r="J125"/>
  <c r="G125"/>
  <c r="F125"/>
  <c r="J124"/>
  <c r="G124"/>
  <c r="F124"/>
  <c r="J123"/>
  <c r="G123"/>
  <c r="F123"/>
  <c r="J122"/>
  <c r="G122"/>
  <c r="F122"/>
  <c r="J121"/>
  <c r="G121"/>
  <c r="F121"/>
  <c r="J120"/>
  <c r="G120"/>
  <c r="F120"/>
  <c r="J119"/>
  <c r="G119"/>
  <c r="F119"/>
  <c r="J118"/>
  <c r="G118"/>
  <c r="F118"/>
  <c r="J117"/>
  <c r="G117"/>
  <c r="F117"/>
  <c r="J116"/>
  <c r="G116"/>
  <c r="F116"/>
  <c r="J115"/>
  <c r="G115"/>
  <c r="F115"/>
  <c r="J114"/>
  <c r="G114"/>
  <c r="F114"/>
  <c r="J113"/>
  <c r="G113"/>
  <c r="F113"/>
  <c r="J112"/>
  <c r="G112"/>
  <c r="F112"/>
  <c r="J111"/>
  <c r="G111"/>
  <c r="F111"/>
  <c r="J110"/>
  <c r="G110"/>
  <c r="F110"/>
  <c r="J109"/>
  <c r="G109"/>
  <c r="F109"/>
  <c r="J108"/>
  <c r="G108"/>
  <c r="F108"/>
  <c r="J107"/>
  <c r="G107"/>
  <c r="F107"/>
  <c r="J106"/>
  <c r="G106"/>
  <c r="F106"/>
  <c r="J105"/>
  <c r="G105"/>
  <c r="F105"/>
  <c r="J104"/>
  <c r="G104"/>
  <c r="F104"/>
  <c r="J103"/>
  <c r="G103"/>
  <c r="F103"/>
  <c r="J102"/>
  <c r="G102"/>
  <c r="F102"/>
  <c r="J101"/>
  <c r="G101"/>
  <c r="F101"/>
  <c r="J100"/>
  <c r="G100"/>
  <c r="F100"/>
  <c r="J99"/>
  <c r="G99"/>
  <c r="F99"/>
  <c r="J98"/>
  <c r="G98"/>
  <c r="F98"/>
  <c r="J97"/>
  <c r="G97"/>
  <c r="F97"/>
  <c r="J96"/>
  <c r="G96"/>
  <c r="F96"/>
  <c r="J95"/>
  <c r="G95"/>
  <c r="F95"/>
  <c r="J94"/>
  <c r="G94"/>
  <c r="F94"/>
  <c r="J93"/>
  <c r="G93"/>
  <c r="F93"/>
  <c r="J92"/>
  <c r="G92"/>
  <c r="F92"/>
  <c r="J91"/>
  <c r="G91"/>
  <c r="F91"/>
  <c r="J90"/>
  <c r="G90"/>
  <c r="F90"/>
  <c r="J89"/>
  <c r="G89"/>
  <c r="F89"/>
  <c r="J88"/>
  <c r="G88"/>
  <c r="F88"/>
  <c r="J87"/>
  <c r="G87"/>
  <c r="F87"/>
  <c r="J86"/>
  <c r="G86"/>
  <c r="F86"/>
  <c r="J85"/>
  <c r="G85"/>
  <c r="F85"/>
  <c r="J84"/>
  <c r="G84"/>
  <c r="F84"/>
  <c r="J83"/>
  <c r="G83"/>
  <c r="F83"/>
  <c r="J82"/>
  <c r="G82"/>
  <c r="F82"/>
  <c r="J81"/>
  <c r="G81"/>
  <c r="F81"/>
  <c r="J80"/>
  <c r="G80"/>
  <c r="F80"/>
  <c r="J79"/>
  <c r="G79"/>
  <c r="F79"/>
  <c r="J78"/>
  <c r="G78"/>
  <c r="F78"/>
  <c r="J77"/>
  <c r="G77"/>
  <c r="F77"/>
  <c r="J76"/>
  <c r="G76"/>
  <c r="F76"/>
  <c r="J75"/>
  <c r="G75"/>
  <c r="F75"/>
  <c r="J74"/>
  <c r="G74"/>
  <c r="F74"/>
  <c r="J73"/>
  <c r="G73"/>
  <c r="F73"/>
  <c r="J72"/>
  <c r="G72"/>
  <c r="F72"/>
  <c r="J71"/>
  <c r="G71"/>
  <c r="F71"/>
  <c r="J70"/>
  <c r="G70"/>
  <c r="F70"/>
  <c r="J69"/>
  <c r="G69"/>
  <c r="F69"/>
  <c r="J68"/>
  <c r="G68"/>
  <c r="F68"/>
  <c r="J67"/>
  <c r="G67"/>
  <c r="F67"/>
  <c r="J66"/>
  <c r="G66"/>
  <c r="F66"/>
  <c r="J65"/>
  <c r="G65"/>
  <c r="F65"/>
  <c r="J64"/>
  <c r="G64"/>
  <c r="F64"/>
  <c r="J63"/>
  <c r="G63"/>
  <c r="F63"/>
  <c r="J62"/>
  <c r="G62"/>
  <c r="F62"/>
  <c r="J61"/>
  <c r="G61"/>
  <c r="F61"/>
  <c r="J60"/>
  <c r="G60"/>
  <c r="F60"/>
  <c r="J59"/>
  <c r="G59"/>
  <c r="F59"/>
  <c r="J58"/>
  <c r="G58"/>
  <c r="F58"/>
  <c r="J57"/>
  <c r="G57"/>
  <c r="F57"/>
  <c r="J56"/>
  <c r="G56"/>
  <c r="F56"/>
  <c r="J55"/>
  <c r="G55"/>
  <c r="F55"/>
  <c r="J54"/>
  <c r="G54"/>
  <c r="F54"/>
  <c r="J53"/>
  <c r="G53"/>
  <c r="F53"/>
  <c r="J52"/>
  <c r="G52"/>
  <c r="F52"/>
  <c r="J51"/>
  <c r="G51"/>
  <c r="F51"/>
  <c r="J50"/>
  <c r="G50"/>
  <c r="F50"/>
  <c r="J49"/>
  <c r="G49"/>
  <c r="F49"/>
  <c r="J48"/>
  <c r="G48"/>
  <c r="F48"/>
  <c r="J47"/>
  <c r="G47"/>
  <c r="F47"/>
  <c r="J46"/>
  <c r="G46"/>
  <c r="F46"/>
  <c r="J45"/>
  <c r="G45"/>
  <c r="F45"/>
  <c r="J44"/>
  <c r="G44"/>
  <c r="F44"/>
  <c r="J43"/>
  <c r="G43"/>
  <c r="F43"/>
  <c r="J42"/>
  <c r="G42"/>
  <c r="F42"/>
  <c r="J41"/>
  <c r="G41"/>
  <c r="F41"/>
  <c r="J40"/>
  <c r="G40"/>
  <c r="F40"/>
  <c r="J39"/>
  <c r="G39"/>
  <c r="F39"/>
  <c r="J38"/>
  <c r="G38"/>
  <c r="F38"/>
  <c r="J37"/>
  <c r="G37"/>
  <c r="F37"/>
  <c r="J36"/>
  <c r="G36"/>
  <c r="F36"/>
  <c r="J35"/>
  <c r="G35"/>
  <c r="F35"/>
  <c r="T34"/>
  <c r="J34"/>
  <c r="G34"/>
  <c r="F34"/>
  <c r="T33"/>
  <c r="J33"/>
  <c r="G33"/>
  <c r="F33"/>
  <c r="T32"/>
  <c r="J32"/>
  <c r="G32"/>
  <c r="F32"/>
  <c r="T31"/>
  <c r="J31"/>
  <c r="G31"/>
  <c r="F31"/>
  <c r="T30"/>
  <c r="J30"/>
  <c r="G30"/>
  <c r="F30"/>
  <c r="T29"/>
  <c r="J29"/>
  <c r="G29"/>
  <c r="F29"/>
  <c r="T28"/>
  <c r="J28"/>
  <c r="G28"/>
  <c r="F28"/>
  <c r="T27"/>
  <c r="J27"/>
  <c r="G27"/>
  <c r="F27"/>
  <c r="T26"/>
  <c r="J26"/>
  <c r="G26"/>
  <c r="F26"/>
  <c r="T25"/>
  <c r="J25"/>
  <c r="G25"/>
  <c r="F25"/>
  <c r="T24"/>
  <c r="J24"/>
  <c r="G24"/>
  <c r="F24"/>
  <c r="T23"/>
  <c r="J23"/>
  <c r="G23"/>
  <c r="F23"/>
  <c r="T22"/>
  <c r="J22"/>
  <c r="G22"/>
  <c r="F22"/>
  <c r="T21"/>
  <c r="J21"/>
  <c r="G21"/>
  <c r="F21"/>
  <c r="T20"/>
  <c r="J20"/>
  <c r="G20"/>
  <c r="F20"/>
  <c r="T19"/>
  <c r="J19"/>
  <c r="G19"/>
  <c r="F19"/>
  <c r="T18"/>
  <c r="J18"/>
  <c r="G18"/>
  <c r="F18"/>
  <c r="T17"/>
  <c r="J17"/>
  <c r="G17"/>
  <c r="F17"/>
  <c r="T16"/>
  <c r="J16"/>
  <c r="G16"/>
  <c r="F16"/>
  <c r="T15"/>
  <c r="J15"/>
  <c r="M15" s="1"/>
  <c r="G15"/>
  <c r="F15"/>
  <c r="T14"/>
  <c r="M14"/>
  <c r="J14"/>
  <c r="N14" s="1"/>
  <c r="G14"/>
  <c r="F14"/>
  <c r="T13"/>
  <c r="M13"/>
  <c r="J13"/>
  <c r="G13"/>
  <c r="F13"/>
  <c r="T12"/>
  <c r="J12"/>
  <c r="G12"/>
  <c r="F12"/>
  <c r="T11"/>
  <c r="J11"/>
  <c r="G11"/>
  <c r="F11"/>
  <c r="T10"/>
  <c r="J10"/>
  <c r="G10"/>
  <c r="F10"/>
  <c r="T9"/>
  <c r="M9"/>
  <c r="J9"/>
  <c r="G9"/>
  <c r="F9"/>
  <c r="T8"/>
  <c r="J8"/>
  <c r="G8"/>
  <c r="F8"/>
  <c r="T7"/>
  <c r="J7"/>
  <c r="G7"/>
  <c r="F7"/>
  <c r="T6"/>
  <c r="M6"/>
  <c r="N6" s="1"/>
  <c r="J6"/>
  <c r="G6"/>
  <c r="F6"/>
  <c r="T5"/>
  <c r="J5"/>
  <c r="G5"/>
  <c r="F5"/>
  <c r="T4"/>
  <c r="M4"/>
  <c r="J4"/>
  <c r="G4"/>
  <c r="F4"/>
  <c r="N13" l="1"/>
  <c r="P13" s="1"/>
  <c r="N9"/>
  <c r="P9" s="1"/>
  <c r="R9" s="1"/>
  <c r="N15"/>
  <c r="O15" s="1"/>
  <c r="N4"/>
  <c r="O4" s="1"/>
  <c r="P6"/>
  <c r="P14"/>
  <c r="R14" s="1"/>
  <c r="Q13" l="1"/>
  <c r="R13" s="1"/>
  <c r="P4"/>
  <c r="R4" s="1"/>
  <c r="Q6"/>
  <c r="R6" s="1"/>
  <c r="P15"/>
  <c r="R15" s="1"/>
</calcChain>
</file>

<file path=xl/sharedStrings.xml><?xml version="1.0" encoding="utf-8"?>
<sst xmlns="http://schemas.openxmlformats.org/spreadsheetml/2006/main" count="73" uniqueCount="48">
  <si>
    <t>Tableau "Saisie"</t>
  </si>
  <si>
    <t>N°</t>
  </si>
  <si>
    <t>Date</t>
  </si>
  <si>
    <t>N° Facture</t>
  </si>
  <si>
    <t>Client</t>
  </si>
  <si>
    <t>Code Article</t>
  </si>
  <si>
    <t>Désignation Article</t>
  </si>
  <si>
    <t>Unité</t>
  </si>
  <si>
    <t>Quantité</t>
  </si>
  <si>
    <t>Prix Unité HT</t>
  </si>
  <si>
    <t>Montant       HT</t>
  </si>
  <si>
    <t>Montant     HT Brut</t>
  </si>
  <si>
    <t>Remise %</t>
  </si>
  <si>
    <t>Remise Montant</t>
  </si>
  <si>
    <t>Montant     HT Net</t>
  </si>
  <si>
    <t>TVA      19%</t>
  </si>
  <si>
    <t>Montant    TTC</t>
  </si>
  <si>
    <t>Timbre    1%</t>
  </si>
  <si>
    <t>Montant     TTC + Timbre</t>
  </si>
  <si>
    <t>Référence</t>
  </si>
  <si>
    <t>1</t>
  </si>
  <si>
    <t>17.01-01</t>
  </si>
  <si>
    <t>TP</t>
  </si>
  <si>
    <t>.</t>
  </si>
  <si>
    <t>2</t>
  </si>
  <si>
    <t>PP0</t>
  </si>
  <si>
    <t>17.01-02</t>
  </si>
  <si>
    <t>MEDIACORP</t>
  </si>
  <si>
    <t>C42</t>
  </si>
  <si>
    <t>I42</t>
  </si>
  <si>
    <t>3</t>
  </si>
  <si>
    <t>R4S06</t>
  </si>
  <si>
    <t>17.01-03</t>
  </si>
  <si>
    <t>C3</t>
  </si>
  <si>
    <t>I30</t>
  </si>
  <si>
    <t>4</t>
  </si>
  <si>
    <t>17.01-04</t>
  </si>
  <si>
    <t>J.B FITNESS</t>
  </si>
  <si>
    <t>PP1</t>
  </si>
  <si>
    <t>17.01-05</t>
  </si>
  <si>
    <t>GLOBAL COLD</t>
  </si>
  <si>
    <t>1-P4XB</t>
  </si>
  <si>
    <t>17.01-06</t>
  </si>
  <si>
    <t>5</t>
  </si>
  <si>
    <t xml:space="preserve">ENTREPOSE </t>
  </si>
  <si>
    <t>Je cherche à incrémenter la colonne K à partir de K4 (=J4+J5) par rapport aux colonnes C (N° de facture) ou T (N° d'ordre)</t>
  </si>
  <si>
    <t>(les montants seront répétés sur les lignes ayant le même critère et seront masqués)</t>
  </si>
  <si>
    <t>Ordre</t>
  </si>
</sst>
</file>

<file path=xl/styles.xml><?xml version="1.0" encoding="utf-8"?>
<styleSheet xmlns="http://schemas.openxmlformats.org/spreadsheetml/2006/main">
  <numFmts count="1">
    <numFmt numFmtId="164" formatCode="dd/mm/yy;@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color theme="0" tint="-0.34998626667073579"/>
      <name val="Arial"/>
      <family val="2"/>
    </font>
    <font>
      <b/>
      <sz val="10"/>
      <color theme="0" tint="-0.34998626667073579"/>
      <name val="Arial"/>
      <family val="2"/>
    </font>
    <font>
      <b/>
      <sz val="10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theme="0"/>
      </right>
      <top style="medium">
        <color indexed="64"/>
      </top>
      <bottom style="medium">
        <color indexed="64"/>
      </bottom>
      <diagonal/>
    </border>
    <border>
      <left style="hair">
        <color theme="0"/>
      </left>
      <right style="hair">
        <color theme="0"/>
      </right>
      <top style="medium">
        <color indexed="64"/>
      </top>
      <bottom style="medium">
        <color indexed="64"/>
      </bottom>
      <diagonal/>
    </border>
    <border>
      <left style="hair">
        <color theme="0"/>
      </left>
      <right style="hair">
        <color theme="0"/>
      </right>
      <top/>
      <bottom style="medium">
        <color indexed="64"/>
      </bottom>
      <diagonal/>
    </border>
    <border>
      <left style="hair">
        <color theme="0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0"/>
      </left>
      <right style="hair">
        <color theme="0"/>
      </right>
      <top/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2" borderId="0" xfId="0" applyFill="1" applyAlignment="1" applyProtection="1">
      <alignment vertical="center" wrapText="1"/>
      <protection locked="0"/>
    </xf>
    <xf numFmtId="0" fontId="0" fillId="2" borderId="0" xfId="0" applyFill="1" applyAlignment="1" applyProtection="1">
      <alignment horizontal="center" vertical="center" wrapText="1"/>
      <protection locked="0"/>
    </xf>
    <xf numFmtId="0" fontId="1" fillId="2" borderId="0" xfId="0" applyFont="1" applyFill="1" applyAlignment="1" applyProtection="1">
      <alignment vertical="center" wrapText="1"/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  <xf numFmtId="0" fontId="2" fillId="2" borderId="2" xfId="0" applyNumberFormat="1" applyFont="1" applyFill="1" applyBorder="1" applyAlignment="1" applyProtection="1">
      <alignment horizontal="left" vertical="center" wrapText="1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2" borderId="4" xfId="0" applyFill="1" applyBorder="1" applyAlignment="1" applyProtection="1">
      <alignment vertical="center" wrapText="1"/>
    </xf>
    <xf numFmtId="0" fontId="3" fillId="2" borderId="0" xfId="0" applyFont="1" applyFill="1" applyAlignment="1" applyProtection="1">
      <alignment horizontal="left" vertical="center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0" fillId="3" borderId="4" xfId="0" applyFill="1" applyBorder="1" applyAlignment="1" applyProtection="1">
      <alignment horizontal="left" vertical="center" wrapText="1"/>
    </xf>
    <xf numFmtId="0" fontId="0" fillId="3" borderId="4" xfId="0" applyFill="1" applyBorder="1" applyAlignment="1" applyProtection="1">
      <alignment horizontal="center" vertical="center" wrapText="1"/>
    </xf>
    <xf numFmtId="4" fontId="4" fillId="0" borderId="4" xfId="0" applyNumberFormat="1" applyFont="1" applyBorder="1" applyAlignment="1" applyProtection="1">
      <alignment vertical="center" wrapText="1"/>
      <protection locked="0"/>
    </xf>
    <xf numFmtId="4" fontId="2" fillId="2" borderId="0" xfId="0" applyNumberFormat="1" applyFont="1" applyFill="1" applyBorder="1" applyAlignment="1" applyProtection="1">
      <alignment horizontal="right" vertical="center" wrapText="1"/>
      <protection locked="0"/>
    </xf>
    <xf numFmtId="0" fontId="0" fillId="0" borderId="0" xfId="0" applyProtection="1"/>
    <xf numFmtId="0" fontId="5" fillId="4" borderId="7" xfId="0" applyFont="1" applyFill="1" applyBorder="1" applyAlignment="1" applyProtection="1">
      <alignment horizontal="center" vertical="center" wrapText="1"/>
      <protection locked="0"/>
    </xf>
    <xf numFmtId="0" fontId="5" fillId="4" borderId="8" xfId="0" applyFont="1" applyFill="1" applyBorder="1" applyAlignment="1" applyProtection="1">
      <alignment horizontal="center" vertical="center" wrapText="1"/>
      <protection locked="0"/>
    </xf>
    <xf numFmtId="0" fontId="5" fillId="4" borderId="9" xfId="0" applyFont="1" applyFill="1" applyBorder="1" applyAlignment="1" applyProtection="1">
      <alignment horizontal="center" vertical="center" wrapText="1"/>
      <protection locked="0"/>
    </xf>
    <xf numFmtId="0" fontId="5" fillId="4" borderId="9" xfId="0" applyFont="1" applyFill="1" applyBorder="1" applyAlignment="1" applyProtection="1">
      <alignment horizontal="left" vertical="center" wrapText="1"/>
    </xf>
    <xf numFmtId="0" fontId="5" fillId="4" borderId="9" xfId="0" applyFont="1" applyFill="1" applyBorder="1" applyAlignment="1" applyProtection="1">
      <alignment horizontal="center" vertical="center" wrapText="1"/>
    </xf>
    <xf numFmtId="4" fontId="5" fillId="4" borderId="9" xfId="0" applyNumberFormat="1" applyFont="1" applyFill="1" applyBorder="1" applyAlignment="1" applyProtection="1">
      <alignment horizontal="center" vertical="center" wrapText="1"/>
    </xf>
    <xf numFmtId="0" fontId="5" fillId="4" borderId="1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</xf>
    <xf numFmtId="49" fontId="2" fillId="5" borderId="11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12" xfId="0" applyNumberFormat="1" applyFont="1" applyFill="1" applyBorder="1" applyAlignment="1" applyProtection="1">
      <alignment horizontal="center" vertical="center" wrapText="1"/>
      <protection locked="0"/>
    </xf>
    <xf numFmtId="49" fontId="6" fillId="5" borderId="12" xfId="0" applyNumberFormat="1" applyFont="1" applyFill="1" applyBorder="1" applyAlignment="1" applyProtection="1">
      <alignment horizontal="center" vertical="center" wrapText="1"/>
      <protection locked="0"/>
    </xf>
    <xf numFmtId="49" fontId="7" fillId="5" borderId="12" xfId="0" applyNumberFormat="1" applyFont="1" applyFill="1" applyBorder="1" applyAlignment="1" applyProtection="1">
      <alignment vertical="center" wrapText="1"/>
      <protection locked="0"/>
    </xf>
    <xf numFmtId="49" fontId="7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3" xfId="0" applyNumberFormat="1" applyFont="1" applyFill="1" applyBorder="1" applyAlignment="1" applyProtection="1">
      <alignment horizontal="left" vertical="center" wrapText="1"/>
    </xf>
    <xf numFmtId="0" fontId="2" fillId="3" borderId="3" xfId="0" applyNumberFormat="1" applyFont="1" applyFill="1" applyBorder="1" applyAlignment="1" applyProtection="1">
      <alignment horizontal="center" vertical="center" wrapText="1"/>
    </xf>
    <xf numFmtId="4" fontId="2" fillId="5" borderId="13" xfId="0" applyNumberFormat="1" applyFont="1" applyFill="1" applyBorder="1" applyAlignment="1" applyProtection="1">
      <alignment horizontal="right" vertical="center" wrapText="1"/>
      <protection locked="0"/>
    </xf>
    <xf numFmtId="4" fontId="2" fillId="3" borderId="14" xfId="0" applyNumberFormat="1" applyFont="1" applyFill="1" applyBorder="1" applyAlignment="1" applyProtection="1">
      <alignment horizontal="right" vertical="center" wrapText="1"/>
    </xf>
    <xf numFmtId="10" fontId="2" fillId="5" borderId="14" xfId="0" applyNumberFormat="1" applyFont="1" applyFill="1" applyBorder="1" applyAlignment="1" applyProtection="1">
      <alignment horizontal="center" vertical="center" wrapText="1"/>
    </xf>
    <xf numFmtId="4" fontId="7" fillId="3" borderId="13" xfId="0" applyNumberFormat="1" applyFont="1" applyFill="1" applyBorder="1" applyAlignment="1" applyProtection="1">
      <alignment horizontal="right" vertical="center" wrapText="1"/>
    </xf>
    <xf numFmtId="4" fontId="7" fillId="5" borderId="13" xfId="0" applyNumberFormat="1" applyFont="1" applyFill="1" applyBorder="1" applyAlignment="1" applyProtection="1">
      <alignment horizontal="left" vertical="center" wrapText="1"/>
      <protection locked="0"/>
    </xf>
    <xf numFmtId="0" fontId="0" fillId="3" borderId="0" xfId="0" applyNumberFormat="1" applyFill="1" applyAlignment="1" applyProtection="1">
      <alignment horizontal="center"/>
    </xf>
    <xf numFmtId="49" fontId="2" fillId="5" borderId="16" xfId="0" applyNumberFormat="1" applyFont="1" applyFill="1" applyBorder="1" applyAlignment="1" applyProtection="1">
      <alignment horizontal="center" vertical="center" wrapText="1"/>
      <protection locked="0"/>
    </xf>
    <xf numFmtId="164" fontId="8" fillId="5" borderId="17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17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17" xfId="0" applyNumberFormat="1" applyFont="1" applyFill="1" applyBorder="1" applyAlignment="1" applyProtection="1">
      <alignment vertical="center" wrapText="1"/>
      <protection locked="0"/>
    </xf>
    <xf numFmtId="49" fontId="7" fillId="5" borderId="18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9" xfId="0" applyNumberFormat="1" applyFont="1" applyFill="1" applyBorder="1" applyAlignment="1" applyProtection="1">
      <alignment horizontal="left" vertical="center" wrapText="1"/>
    </xf>
    <xf numFmtId="0" fontId="2" fillId="3" borderId="19" xfId="0" applyNumberFormat="1" applyFont="1" applyFill="1" applyBorder="1" applyAlignment="1" applyProtection="1">
      <alignment horizontal="center" vertical="center" wrapText="1"/>
    </xf>
    <xf numFmtId="4" fontId="2" fillId="5" borderId="19" xfId="0" applyNumberFormat="1" applyFont="1" applyFill="1" applyBorder="1" applyAlignment="1" applyProtection="1">
      <alignment horizontal="right" vertical="center" wrapText="1"/>
      <protection locked="0"/>
    </xf>
    <xf numFmtId="4" fontId="2" fillId="3" borderId="20" xfId="0" applyNumberFormat="1" applyFont="1" applyFill="1" applyBorder="1" applyAlignment="1" applyProtection="1">
      <alignment horizontal="right" vertical="center" wrapText="1"/>
    </xf>
    <xf numFmtId="4" fontId="2" fillId="5" borderId="20" xfId="0" applyNumberFormat="1" applyFont="1" applyFill="1" applyBorder="1" applyAlignment="1" applyProtection="1">
      <alignment horizontal="right" vertical="center" wrapText="1"/>
    </xf>
    <xf numFmtId="4" fontId="2" fillId="2" borderId="20" xfId="0" applyNumberFormat="1" applyFont="1" applyFill="1" applyBorder="1" applyAlignment="1" applyProtection="1">
      <alignment horizontal="right" vertical="center" wrapText="1"/>
    </xf>
    <xf numFmtId="49" fontId="2" fillId="5" borderId="21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13" xfId="0" applyNumberFormat="1" applyFont="1" applyFill="1" applyBorder="1" applyAlignment="1" applyProtection="1">
      <alignment horizontal="center" vertical="center" wrapText="1"/>
      <protection locked="0"/>
    </xf>
    <xf numFmtId="49" fontId="6" fillId="5" borderId="13" xfId="0" applyNumberFormat="1" applyFont="1" applyFill="1" applyBorder="1" applyAlignment="1" applyProtection="1">
      <alignment horizontal="center" vertical="center" wrapText="1"/>
      <protection locked="0"/>
    </xf>
    <xf numFmtId="49" fontId="7" fillId="5" borderId="13" xfId="0" applyNumberFormat="1" applyFont="1" applyFill="1" applyBorder="1" applyAlignment="1" applyProtection="1">
      <alignment vertical="center" wrapText="1"/>
      <protection locked="0"/>
    </xf>
    <xf numFmtId="0" fontId="2" fillId="3" borderId="15" xfId="0" applyNumberFormat="1" applyFont="1" applyFill="1" applyBorder="1" applyAlignment="1" applyProtection="1">
      <alignment horizontal="left" vertical="center" wrapText="1"/>
    </xf>
    <xf numFmtId="0" fontId="2" fillId="3" borderId="15" xfId="0" applyNumberFormat="1" applyFont="1" applyFill="1" applyBorder="1" applyAlignment="1" applyProtection="1">
      <alignment horizontal="center" vertical="center" wrapText="1"/>
    </xf>
    <xf numFmtId="4" fontId="2" fillId="3" borderId="13" xfId="0" applyNumberFormat="1" applyFont="1" applyFill="1" applyBorder="1" applyAlignment="1" applyProtection="1">
      <alignment horizontal="right" vertical="center" wrapText="1"/>
    </xf>
    <xf numFmtId="4" fontId="7" fillId="3" borderId="15" xfId="0" applyNumberFormat="1" applyFont="1" applyFill="1" applyBorder="1" applyAlignment="1" applyProtection="1">
      <alignment horizontal="right" vertical="center" wrapText="1"/>
    </xf>
    <xf numFmtId="4" fontId="7" fillId="5" borderId="15" xfId="0" applyNumberFormat="1" applyFont="1" applyFill="1" applyBorder="1" applyAlignment="1" applyProtection="1">
      <alignment horizontal="left" vertical="center" wrapText="1"/>
      <protection locked="0"/>
    </xf>
    <xf numFmtId="49" fontId="2" fillId="5" borderId="22" xfId="0" applyNumberFormat="1" applyFont="1" applyFill="1" applyBorder="1" applyAlignment="1" applyProtection="1">
      <alignment horizontal="center" vertical="center" wrapText="1"/>
      <protection locked="0"/>
    </xf>
    <xf numFmtId="164" fontId="8" fillId="5" borderId="3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3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3" xfId="0" applyNumberFormat="1" applyFont="1" applyFill="1" applyBorder="1" applyAlignment="1" applyProtection="1">
      <alignment vertical="center" wrapText="1"/>
      <protection locked="0"/>
    </xf>
    <xf numFmtId="49" fontId="7" fillId="5" borderId="23" xfId="0" applyNumberFormat="1" applyFont="1" applyFill="1" applyBorder="1" applyAlignment="1" applyProtection="1">
      <alignment horizontal="center" vertical="center" wrapText="1"/>
      <protection locked="0"/>
    </xf>
    <xf numFmtId="4" fontId="2" fillId="5" borderId="3" xfId="0" applyNumberFormat="1" applyFont="1" applyFill="1" applyBorder="1" applyAlignment="1" applyProtection="1">
      <alignment horizontal="right" vertical="center" wrapText="1"/>
      <protection locked="0"/>
    </xf>
    <xf numFmtId="4" fontId="2" fillId="3" borderId="24" xfId="0" applyNumberFormat="1" applyFont="1" applyFill="1" applyBorder="1" applyAlignment="1" applyProtection="1">
      <alignment horizontal="right" vertical="center" wrapText="1"/>
    </xf>
    <xf numFmtId="4" fontId="2" fillId="2" borderId="24" xfId="0" applyNumberFormat="1" applyFont="1" applyFill="1" applyBorder="1" applyAlignment="1" applyProtection="1">
      <alignment horizontal="right" vertical="center" wrapText="1"/>
    </xf>
    <xf numFmtId="10" fontId="2" fillId="5" borderId="24" xfId="0" applyNumberFormat="1" applyFont="1" applyFill="1" applyBorder="1" applyAlignment="1" applyProtection="1">
      <alignment horizontal="center" vertical="center" wrapText="1"/>
    </xf>
    <xf numFmtId="164" fontId="8" fillId="5" borderId="19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19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19" xfId="0" applyNumberFormat="1" applyFont="1" applyFill="1" applyBorder="1" applyAlignment="1" applyProtection="1">
      <alignment vertical="center" wrapText="1"/>
      <protection locked="0"/>
    </xf>
    <xf numFmtId="10" fontId="2" fillId="5" borderId="20" xfId="0" applyNumberFormat="1" applyFont="1" applyFill="1" applyBorder="1" applyAlignment="1" applyProtection="1">
      <alignment horizontal="center" vertical="center" wrapText="1"/>
    </xf>
    <xf numFmtId="4" fontId="2" fillId="3" borderId="25" xfId="0" applyNumberFormat="1" applyFont="1" applyFill="1" applyBorder="1" applyAlignment="1" applyProtection="1">
      <alignment horizontal="right" vertical="center" wrapText="1"/>
    </xf>
    <xf numFmtId="10" fontId="2" fillId="5" borderId="25" xfId="0" applyNumberFormat="1" applyFont="1" applyFill="1" applyBorder="1" applyAlignment="1" applyProtection="1">
      <alignment horizontal="center" vertical="center" wrapText="1"/>
    </xf>
    <xf numFmtId="4" fontId="2" fillId="3" borderId="15" xfId="0" applyNumberFormat="1" applyFont="1" applyFill="1" applyBorder="1" applyAlignment="1" applyProtection="1">
      <alignment horizontal="right" vertical="center" wrapText="1"/>
    </xf>
    <xf numFmtId="49" fontId="2" fillId="5" borderId="26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27" xfId="0" applyNumberFormat="1" applyFont="1" applyFill="1" applyBorder="1" applyAlignment="1" applyProtection="1">
      <alignment horizontal="center" vertical="center" wrapText="1"/>
      <protection locked="0"/>
    </xf>
    <xf numFmtId="49" fontId="6" fillId="5" borderId="27" xfId="0" applyNumberFormat="1" applyFont="1" applyFill="1" applyBorder="1" applyAlignment="1" applyProtection="1">
      <alignment horizontal="center" vertical="center" wrapText="1"/>
      <protection locked="0"/>
    </xf>
    <xf numFmtId="49" fontId="7" fillId="5" borderId="27" xfId="0" applyNumberFormat="1" applyFont="1" applyFill="1" applyBorder="1" applyAlignment="1" applyProtection="1">
      <alignment vertical="center" wrapText="1"/>
      <protection locked="0"/>
    </xf>
    <xf numFmtId="49" fontId="7" fillId="5" borderId="28" xfId="0" applyNumberFormat="1" applyFont="1" applyFill="1" applyBorder="1" applyAlignment="1" applyProtection="1">
      <alignment horizontal="center" vertical="center" wrapText="1"/>
      <protection locked="0"/>
    </xf>
    <xf numFmtId="4" fontId="2" fillId="5" borderId="27" xfId="0" applyNumberFormat="1" applyFont="1" applyFill="1" applyBorder="1" applyAlignment="1" applyProtection="1">
      <alignment horizontal="right" vertical="center" wrapText="1"/>
      <protection locked="0"/>
    </xf>
    <xf numFmtId="4" fontId="2" fillId="3" borderId="29" xfId="0" applyNumberFormat="1" applyFont="1" applyFill="1" applyBorder="1" applyAlignment="1" applyProtection="1">
      <alignment horizontal="right" vertical="center" wrapText="1"/>
    </xf>
    <xf numFmtId="4" fontId="2" fillId="3" borderId="30" xfId="0" applyNumberFormat="1" applyFont="1" applyFill="1" applyBorder="1" applyAlignment="1" applyProtection="1">
      <alignment horizontal="right" vertical="center" wrapText="1"/>
    </xf>
    <xf numFmtId="10" fontId="2" fillId="5" borderId="30" xfId="0" applyNumberFormat="1" applyFont="1" applyFill="1" applyBorder="1" applyAlignment="1" applyProtection="1">
      <alignment horizontal="center" vertical="center" wrapText="1"/>
    </xf>
    <xf numFmtId="4" fontId="7" fillId="3" borderId="17" xfId="0" applyNumberFormat="1" applyFont="1" applyFill="1" applyBorder="1" applyAlignment="1" applyProtection="1">
      <alignment horizontal="right" vertical="center" wrapText="1"/>
    </xf>
    <xf numFmtId="0" fontId="0" fillId="5" borderId="17" xfId="0" applyFill="1" applyBorder="1" applyAlignment="1" applyProtection="1">
      <alignment horizontal="left" vertical="center" wrapText="1"/>
      <protection locked="0"/>
    </xf>
    <xf numFmtId="49" fontId="2" fillId="5" borderId="31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17" xfId="0" applyNumberFormat="1" applyFont="1" applyFill="1" applyBorder="1" applyAlignment="1" applyProtection="1">
      <alignment horizontal="center" vertical="center" wrapText="1"/>
      <protection locked="0"/>
    </xf>
    <xf numFmtId="49" fontId="6" fillId="5" borderId="17" xfId="0" applyNumberFormat="1" applyFont="1" applyFill="1" applyBorder="1" applyAlignment="1" applyProtection="1">
      <alignment horizontal="center" vertical="center" wrapText="1"/>
      <protection locked="0"/>
    </xf>
    <xf numFmtId="49" fontId="7" fillId="5" borderId="17" xfId="0" applyNumberFormat="1" applyFont="1" applyFill="1" applyBorder="1" applyAlignment="1" applyProtection="1">
      <alignment vertical="center" wrapText="1"/>
      <protection locked="0"/>
    </xf>
    <xf numFmtId="0" fontId="10" fillId="5" borderId="17" xfId="0" applyFont="1" applyFill="1" applyBorder="1" applyAlignment="1" applyProtection="1">
      <alignment horizontal="center" vertical="center" wrapText="1"/>
      <protection locked="0"/>
    </xf>
    <xf numFmtId="4" fontId="2" fillId="5" borderId="17" xfId="0" applyNumberFormat="1" applyFont="1" applyFill="1" applyBorder="1" applyAlignment="1" applyProtection="1">
      <alignment horizontal="right" vertical="center" wrapText="1"/>
      <protection locked="0"/>
    </xf>
    <xf numFmtId="10" fontId="2" fillId="5" borderId="29" xfId="0" applyNumberFormat="1" applyFont="1" applyFill="1" applyBorder="1" applyAlignment="1" applyProtection="1">
      <alignment horizontal="center" vertical="center" wrapText="1"/>
    </xf>
    <xf numFmtId="4" fontId="2" fillId="3" borderId="27" xfId="0" applyNumberFormat="1" applyFont="1" applyFill="1" applyBorder="1" applyAlignment="1" applyProtection="1">
      <alignment horizontal="right" vertical="center" wrapText="1"/>
    </xf>
    <xf numFmtId="4" fontId="7" fillId="3" borderId="27" xfId="0" applyNumberFormat="1" applyFont="1" applyFill="1" applyBorder="1" applyAlignment="1" applyProtection="1">
      <alignment horizontal="right" vertical="center" wrapText="1"/>
    </xf>
    <xf numFmtId="4" fontId="7" fillId="5" borderId="27" xfId="0" applyNumberFormat="1" applyFont="1" applyFill="1" applyBorder="1" applyAlignment="1" applyProtection="1">
      <alignment horizontal="left" vertical="center" wrapText="1"/>
      <protection locked="0"/>
    </xf>
    <xf numFmtId="0" fontId="0" fillId="5" borderId="0" xfId="0" applyFill="1" applyBorder="1" applyAlignment="1" applyProtection="1">
      <alignment horizontal="left" vertical="center" wrapText="1"/>
      <protection locked="0"/>
    </xf>
    <xf numFmtId="0" fontId="0" fillId="3" borderId="32" xfId="0" applyNumberFormat="1" applyFill="1" applyBorder="1" applyAlignment="1" applyProtection="1">
      <alignment horizontal="center"/>
    </xf>
    <xf numFmtId="10" fontId="2" fillId="3" borderId="24" xfId="0" applyNumberFormat="1" applyFont="1" applyFill="1" applyBorder="1" applyAlignment="1" applyProtection="1">
      <alignment horizontal="center" vertical="center" wrapText="1"/>
    </xf>
    <xf numFmtId="0" fontId="0" fillId="5" borderId="0" xfId="0" applyFill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/>
    </xf>
    <xf numFmtId="4" fontId="0" fillId="0" borderId="0" xfId="0" applyNumberFormat="1" applyProtection="1"/>
    <xf numFmtId="0" fontId="0" fillId="6" borderId="4" xfId="0" applyFill="1" applyBorder="1" applyAlignment="1" applyProtection="1">
      <alignment vertical="center" wrapText="1"/>
    </xf>
    <xf numFmtId="0" fontId="11" fillId="2" borderId="4" xfId="0" applyFont="1" applyFill="1" applyBorder="1" applyAlignment="1" applyProtection="1">
      <alignment horizontal="left" vertical="center"/>
    </xf>
    <xf numFmtId="0" fontId="11" fillId="2" borderId="5" xfId="0" applyFont="1" applyFill="1" applyBorder="1" applyAlignment="1" applyProtection="1">
      <alignment horizontal="left" vertical="center"/>
    </xf>
    <xf numFmtId="0" fontId="11" fillId="2" borderId="4" xfId="0" applyFont="1" applyFill="1" applyBorder="1" applyAlignment="1" applyProtection="1">
      <alignment horizontal="left" vertical="center" wrapText="1"/>
    </xf>
    <xf numFmtId="0" fontId="5" fillId="4" borderId="34" xfId="0" applyFont="1" applyFill="1" applyBorder="1" applyAlignment="1" applyProtection="1">
      <alignment horizontal="center" vertical="center" wrapText="1"/>
    </xf>
    <xf numFmtId="4" fontId="2" fillId="7" borderId="33" xfId="0" applyNumberFormat="1" applyFont="1" applyFill="1" applyBorder="1" applyAlignment="1" applyProtection="1">
      <alignment horizontal="right" vertical="center" wrapText="1"/>
    </xf>
  </cellXfs>
  <cellStyles count="1">
    <cellStyle name="Normal" xfId="0" builtinId="0"/>
  </cellStyles>
  <dxfs count="22">
    <dxf>
      <numFmt numFmtId="4" formatCode="#,##0.00"/>
      <protection locked="1" hidden="0"/>
    </dxf>
    <dxf>
      <protection locked="0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4" formatCode="#,##0.00"/>
      <protection locked="1" hidden="0"/>
    </dxf>
    <dxf>
      <protection locked="0" hidden="0"/>
    </dxf>
    <dxf>
      <protection locked="0" hidden="0"/>
    </dxf>
    <dxf>
      <numFmt numFmtId="0" formatCode="General"/>
      <protection locked="1" hidden="0"/>
    </dxf>
    <dxf>
      <numFmt numFmtId="0" formatCode="General"/>
      <alignment horizontal="left" textRotation="0" indent="0" relativeIndent="255" justifyLastLine="0" shrinkToFit="0" readingOrder="0"/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48\Users\Fathallah\Desktop\Facturie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acture"/>
      <sheetName val="Saisie"/>
      <sheetName val="Ventes"/>
      <sheetName val="Clients"/>
      <sheetName val="Adresses"/>
      <sheetName val="Articles"/>
      <sheetName val="Tarif"/>
    </sheetNames>
    <sheetDataSet>
      <sheetData sheetId="0"/>
      <sheetData sheetId="1">
        <row r="4">
          <cell r="C4" t="str">
            <v>17.01-01</v>
          </cell>
          <cell r="E4" t="str">
            <v>TP</v>
          </cell>
        </row>
        <row r="5">
          <cell r="C5" t="str">
            <v>17.01-01</v>
          </cell>
          <cell r="E5" t="str">
            <v>PP0</v>
          </cell>
        </row>
        <row r="6">
          <cell r="C6" t="str">
            <v>17.01-02</v>
          </cell>
          <cell r="E6" t="str">
            <v>C42</v>
          </cell>
        </row>
        <row r="7">
          <cell r="C7" t="str">
            <v>17.01-02</v>
          </cell>
          <cell r="E7" t="str">
            <v>I42</v>
          </cell>
        </row>
        <row r="8">
          <cell r="C8" t="str">
            <v>17.01-02</v>
          </cell>
          <cell r="E8" t="str">
            <v>R4S06</v>
          </cell>
        </row>
        <row r="9">
          <cell r="C9" t="str">
            <v>17.01-03</v>
          </cell>
          <cell r="E9" t="str">
            <v>C3</v>
          </cell>
        </row>
        <row r="10">
          <cell r="C10" t="str">
            <v>17.01-03</v>
          </cell>
          <cell r="E10" t="str">
            <v>I30</v>
          </cell>
        </row>
        <row r="11">
          <cell r="C11" t="str">
            <v>17.01-03</v>
          </cell>
          <cell r="E11" t="str">
            <v>TP</v>
          </cell>
        </row>
        <row r="12">
          <cell r="C12" t="str">
            <v>17.01-03</v>
          </cell>
          <cell r="E12" t="str">
            <v>PP0</v>
          </cell>
        </row>
        <row r="13">
          <cell r="C13" t="str">
            <v>17.01-04</v>
          </cell>
          <cell r="E13" t="str">
            <v>PP1</v>
          </cell>
        </row>
        <row r="14">
          <cell r="C14" t="str">
            <v>17.01-05</v>
          </cell>
          <cell r="E14" t="str">
            <v>1-P4XB</v>
          </cell>
        </row>
        <row r="15">
          <cell r="C15" t="str">
            <v>17.01-06</v>
          </cell>
        </row>
      </sheetData>
      <sheetData sheetId="2">
        <row r="4">
          <cell r="A4" t="str">
            <v>01</v>
          </cell>
          <cell r="C4" t="str">
            <v>17.01-01</v>
          </cell>
        </row>
        <row r="5">
          <cell r="A5" t="str">
            <v>02</v>
          </cell>
          <cell r="C5" t="str">
            <v>17.01-02</v>
          </cell>
        </row>
        <row r="6">
          <cell r="A6" t="str">
            <v>03</v>
          </cell>
          <cell r="C6" t="str">
            <v>17.01-03</v>
          </cell>
        </row>
        <row r="7">
          <cell r="A7" t="str">
            <v>04</v>
          </cell>
          <cell r="C7" t="str">
            <v>17.01-04</v>
          </cell>
        </row>
        <row r="8">
          <cell r="A8" t="str">
            <v>05</v>
          </cell>
          <cell r="C8" t="str">
            <v>17.01-05</v>
          </cell>
        </row>
        <row r="9">
          <cell r="A9" t="str">
            <v>06</v>
          </cell>
          <cell r="C9" t="str">
            <v>17.01-06</v>
          </cell>
        </row>
        <row r="10">
          <cell r="A10" t="str">
            <v>07</v>
          </cell>
          <cell r="C10" t="str">
            <v>17.01-07</v>
          </cell>
        </row>
        <row r="11">
          <cell r="A11" t="str">
            <v>08</v>
          </cell>
          <cell r="C11" t="str">
            <v>17.01-08</v>
          </cell>
        </row>
        <row r="12">
          <cell r="A12" t="str">
            <v>09</v>
          </cell>
          <cell r="C12" t="str">
            <v>17.01-09</v>
          </cell>
        </row>
        <row r="13">
          <cell r="A13" t="str">
            <v>10</v>
          </cell>
          <cell r="C13" t="str">
            <v>17.01-10</v>
          </cell>
        </row>
        <row r="14">
          <cell r="A14" t="str">
            <v>11</v>
          </cell>
          <cell r="C14" t="str">
            <v>17.01-11</v>
          </cell>
        </row>
        <row r="15">
          <cell r="A15" t="str">
            <v>12</v>
          </cell>
          <cell r="C15" t="str">
            <v>17.01-12</v>
          </cell>
        </row>
        <row r="16">
          <cell r="A16" t="str">
            <v>13</v>
          </cell>
          <cell r="C16" t="str">
            <v>17.01-13</v>
          </cell>
        </row>
        <row r="17">
          <cell r="A17" t="str">
            <v>14</v>
          </cell>
          <cell r="C17" t="str">
            <v>17.01-14</v>
          </cell>
        </row>
        <row r="18">
          <cell r="A18" t="str">
            <v>15</v>
          </cell>
          <cell r="C18" t="str">
            <v>17.01-15</v>
          </cell>
        </row>
        <row r="19">
          <cell r="A19" t="str">
            <v>16</v>
          </cell>
          <cell r="C19" t="str">
            <v>17.01-16</v>
          </cell>
        </row>
        <row r="20">
          <cell r="A20" t="str">
            <v>17</v>
          </cell>
          <cell r="C20" t="str">
            <v>17.01-17</v>
          </cell>
        </row>
        <row r="21">
          <cell r="A21" t="str">
            <v>18</v>
          </cell>
          <cell r="C21" t="str">
            <v>17.01-18</v>
          </cell>
        </row>
        <row r="22">
          <cell r="A22" t="str">
            <v>19</v>
          </cell>
          <cell r="C22" t="str">
            <v>17.01-19</v>
          </cell>
        </row>
        <row r="23">
          <cell r="A23" t="str">
            <v>20</v>
          </cell>
          <cell r="C23" t="str">
            <v>17.01-20</v>
          </cell>
        </row>
      </sheetData>
      <sheetData sheetId="3"/>
      <sheetData sheetId="4"/>
      <sheetData sheetId="5">
        <row r="4">
          <cell r="A4" t="str">
            <v>1-C0M</v>
          </cell>
          <cell r="B4" t="str">
            <v xml:space="preserve">Calque A0 / 90 gr (métrage) </v>
          </cell>
        </row>
        <row r="5">
          <cell r="A5" t="str">
            <v>1-CA3</v>
          </cell>
          <cell r="B5" t="str">
            <v>Calque A3 90 gr en feuille</v>
          </cell>
        </row>
        <row r="6">
          <cell r="A6" t="str">
            <v>1-P0F30</v>
          </cell>
          <cell r="B6" t="str">
            <v>Papier A0 / 180 gr (914 mm x 30 m) Photo</v>
          </cell>
        </row>
        <row r="7">
          <cell r="A7" t="str">
            <v>1-P0M</v>
          </cell>
          <cell r="B7" t="str">
            <v>Papier A0 / 080 gr Métrage</v>
          </cell>
        </row>
        <row r="8">
          <cell r="A8" t="str">
            <v>1-P0P120</v>
          </cell>
          <cell r="B8" t="str">
            <v>Papier A0 / 080 gr (914 mm x 120 m) Print</v>
          </cell>
        </row>
        <row r="9">
          <cell r="A9" t="str">
            <v>1-P0P45</v>
          </cell>
          <cell r="B9" t="str">
            <v>Papier A0 / 090 gr (914 mm x 45 m) Print</v>
          </cell>
        </row>
        <row r="10">
          <cell r="A10" t="str">
            <v>1-P0P50</v>
          </cell>
          <cell r="B10" t="str">
            <v>Papier A0 / 080 gr (914 mm x 50 m) Print</v>
          </cell>
        </row>
        <row r="11">
          <cell r="A11" t="str">
            <v>1-P0T150</v>
          </cell>
          <cell r="B11" t="str">
            <v>Papier A0 / 080 gr (914 mm x 150 m) Tirage</v>
          </cell>
        </row>
        <row r="12">
          <cell r="A12" t="str">
            <v>1-P1T150</v>
          </cell>
          <cell r="B12" t="str">
            <v>Papier A1 / 080 gr (625 mm x 150 m) Tirage</v>
          </cell>
        </row>
        <row r="13">
          <cell r="A13" t="str">
            <v>1-P1T175</v>
          </cell>
          <cell r="B13" t="str">
            <v>Papier A1 / 075 gr (625 mm x 175 m) Tirage</v>
          </cell>
        </row>
        <row r="14">
          <cell r="A14" t="str">
            <v>1-P2T150</v>
          </cell>
          <cell r="B14" t="str">
            <v xml:space="preserve">Papier A2 / 080 gr (420 mm x 150 m) Tirage </v>
          </cell>
        </row>
        <row r="15">
          <cell r="A15" t="str">
            <v>1-P3RG</v>
          </cell>
          <cell r="B15" t="str">
            <v>Papier A3 / 080 gr / 500 f. extra blanc Ramos Golden</v>
          </cell>
        </row>
        <row r="16">
          <cell r="A16" t="str">
            <v>1-P3XP</v>
          </cell>
          <cell r="B16" t="str">
            <v>Papier A3 / 080 gr / 500 f. extra blanc Xeropap</v>
          </cell>
        </row>
        <row r="17">
          <cell r="A17" t="str">
            <v>1-P4C250</v>
          </cell>
          <cell r="B17" t="str">
            <v>Papier A4 Couleur Offset / 250 f.</v>
          </cell>
        </row>
        <row r="18">
          <cell r="A18" t="str">
            <v>1-P4C500</v>
          </cell>
          <cell r="B18" t="str">
            <v>Papier A4 Couleur Offset / 500 f.</v>
          </cell>
        </row>
        <row r="19">
          <cell r="A19" t="str">
            <v>1-P4RG</v>
          </cell>
          <cell r="B19" t="str">
            <v>Papier A4 / 080 gr / 500 f. extra blanc Ramos Golden</v>
          </cell>
        </row>
        <row r="20">
          <cell r="A20" t="str">
            <v>1-P4RS</v>
          </cell>
          <cell r="B20" t="str">
            <v>Papier A4 / 080 gr / 500 f. extra blanc Ramos Spectra</v>
          </cell>
        </row>
        <row r="21">
          <cell r="A21" t="str">
            <v>1-P4TR</v>
          </cell>
          <cell r="B21" t="str">
            <v>Papier A4 / 080 gr / 500 f. extra blanc Topram</v>
          </cell>
        </row>
        <row r="22">
          <cell r="A22" t="str">
            <v>1-P4XB</v>
          </cell>
          <cell r="B22" t="str">
            <v>Papier A4 / 080 gr / 500 f. extra blanc Xeropap Bleu</v>
          </cell>
          <cell r="C22" t="str">
            <v>U</v>
          </cell>
        </row>
        <row r="23">
          <cell r="A23" t="str">
            <v>1-P4XP</v>
          </cell>
          <cell r="B23" t="str">
            <v>Papier A4 21 x 29,7</v>
          </cell>
        </row>
        <row r="24">
          <cell r="A24" t="str">
            <v>1-P4XR</v>
          </cell>
          <cell r="B24" t="str">
            <v>Papier A4 / 080 gr / 500 f. extra blanc Xeropap Rouge</v>
          </cell>
        </row>
        <row r="25">
          <cell r="A25" t="str">
            <v>1-PC4</v>
          </cell>
          <cell r="B25" t="str">
            <v>Planchette à clip A4</v>
          </cell>
        </row>
        <row r="26">
          <cell r="A26" t="str">
            <v>2-CN</v>
          </cell>
          <cell r="B26" t="str">
            <v>Crayon Noir avec gomme</v>
          </cell>
        </row>
        <row r="27">
          <cell r="A27" t="str">
            <v>2-CN10</v>
          </cell>
          <cell r="B27" t="str">
            <v>Crayons Noirs / 10 u + Gomme + Taille cayon</v>
          </cell>
        </row>
        <row r="28">
          <cell r="A28" t="str">
            <v>2-FPCD</v>
          </cell>
          <cell r="B28" t="str">
            <v>Feutre permanent CD</v>
          </cell>
        </row>
        <row r="29">
          <cell r="A29" t="str">
            <v>2-MHBN</v>
          </cell>
          <cell r="B29" t="str">
            <v>Mines 0,5 HB N</v>
          </cell>
        </row>
        <row r="30">
          <cell r="A30" t="str">
            <v>2-MS133</v>
          </cell>
          <cell r="B30" t="str">
            <v xml:space="preserve">Marqueur Schneider 133 </v>
          </cell>
        </row>
        <row r="31">
          <cell r="A31" t="str">
            <v>2-MTB4</v>
          </cell>
          <cell r="B31" t="str">
            <v>Marqueur tableau blanc / 4 u</v>
          </cell>
        </row>
        <row r="32">
          <cell r="A32" t="str">
            <v>2-PM</v>
          </cell>
          <cell r="B32" t="str">
            <v>Porte mine 0.5</v>
          </cell>
        </row>
        <row r="33">
          <cell r="A33" t="str">
            <v>2-PMS</v>
          </cell>
          <cell r="B33" t="str">
            <v>Porte mine 0.5 Staedtler</v>
          </cell>
        </row>
        <row r="34">
          <cell r="A34" t="str">
            <v>2-S224</v>
          </cell>
          <cell r="B34" t="str">
            <v>Stylo Schneider 224</v>
          </cell>
        </row>
        <row r="35">
          <cell r="A35" t="str">
            <v>2-S621</v>
          </cell>
          <cell r="B35" t="str">
            <v xml:space="preserve">Stylo à bille 621 </v>
          </cell>
        </row>
        <row r="36">
          <cell r="A36" t="str">
            <v>2-S857</v>
          </cell>
          <cell r="B36" t="str">
            <v xml:space="preserve">Stylo Topball 857 </v>
          </cell>
        </row>
        <row r="37">
          <cell r="A37" t="str">
            <v>2-S967</v>
          </cell>
          <cell r="B37" t="str">
            <v>Stylo Topliner 967</v>
          </cell>
        </row>
        <row r="38">
          <cell r="A38" t="str">
            <v>2-SBF</v>
          </cell>
          <cell r="B38" t="str">
            <v>Stylo à bille Fave</v>
          </cell>
        </row>
        <row r="39">
          <cell r="A39" t="str">
            <v>2-SBM</v>
          </cell>
          <cell r="B39" t="str">
            <v>Stylo à bille Medium</v>
          </cell>
        </row>
        <row r="40">
          <cell r="A40" t="str">
            <v>2-SBT</v>
          </cell>
          <cell r="B40" t="str">
            <v>Stylo à bille Techno</v>
          </cell>
        </row>
        <row r="41">
          <cell r="A41" t="str">
            <v>2-SBTT</v>
          </cell>
          <cell r="B41" t="str">
            <v>Stylo à bille Techno Transparent</v>
          </cell>
        </row>
        <row r="42">
          <cell r="A42" t="str">
            <v>2-SF</v>
          </cell>
          <cell r="B42" t="str">
            <v>Stylo à bille Fabs</v>
          </cell>
        </row>
        <row r="43">
          <cell r="A43" t="str">
            <v>2-SF1</v>
          </cell>
          <cell r="B43" t="str">
            <v>Surligneur Fluo</v>
          </cell>
        </row>
        <row r="44">
          <cell r="A44" t="str">
            <v>2-SFS4</v>
          </cell>
          <cell r="B44" t="str">
            <v>Surligneurs Fluo Schneider / 4u</v>
          </cell>
        </row>
        <row r="45">
          <cell r="A45" t="str">
            <v>2-SG6</v>
          </cell>
          <cell r="B45" t="str">
            <v>Stylo gel 0,6 mm</v>
          </cell>
        </row>
        <row r="46">
          <cell r="A46" t="str">
            <v>2-SK15</v>
          </cell>
          <cell r="B46" t="str">
            <v>Stylo à bille K15</v>
          </cell>
        </row>
        <row r="47">
          <cell r="A47" t="str">
            <v>2-SPG</v>
          </cell>
          <cell r="B47" t="str">
            <v>Stylo à pointe 1 mm Grippo</v>
          </cell>
        </row>
        <row r="48">
          <cell r="A48" t="str">
            <v>3-RBP03</v>
          </cell>
          <cell r="B48" t="str">
            <v>Reliure : Baguette plastique n° 03</v>
          </cell>
        </row>
        <row r="49">
          <cell r="A49" t="str">
            <v>3-RBP04</v>
          </cell>
          <cell r="B49" t="str">
            <v>Reliure : Baguette plastique n° 04</v>
          </cell>
        </row>
        <row r="50">
          <cell r="A50" t="str">
            <v>3-RBP06</v>
          </cell>
          <cell r="B50" t="str">
            <v>Reliure : Baguette plastique n° 06</v>
          </cell>
        </row>
        <row r="51">
          <cell r="A51" t="str">
            <v>3-RBP08</v>
          </cell>
          <cell r="B51" t="str">
            <v>Reliure : Baguette plastique n° 08</v>
          </cell>
        </row>
        <row r="52">
          <cell r="A52" t="str">
            <v>3-RBP10</v>
          </cell>
          <cell r="B52" t="str">
            <v>Reliure : Baguette plastique n° 10</v>
          </cell>
        </row>
        <row r="53">
          <cell r="A53" t="str">
            <v>3-RBP12</v>
          </cell>
          <cell r="B53" t="str">
            <v>Reliure : Baguette plastique n° 12_x000D_</v>
          </cell>
        </row>
        <row r="54">
          <cell r="A54" t="str">
            <v>3-RBP14</v>
          </cell>
          <cell r="B54" t="str">
            <v>Reliure : Baguette plastique n° 14</v>
          </cell>
        </row>
        <row r="55">
          <cell r="A55" t="str">
            <v>3-RBP16</v>
          </cell>
          <cell r="B55" t="str">
            <v>Reliure : Baguette plastique n° 16</v>
          </cell>
        </row>
        <row r="56">
          <cell r="A56" t="str">
            <v>3-RBP18</v>
          </cell>
          <cell r="B56" t="str">
            <v>Reliure : Baguette plastique n° 18</v>
          </cell>
        </row>
        <row r="57">
          <cell r="A57" t="str">
            <v>3-RBR05</v>
          </cell>
          <cell r="B57" t="str">
            <v>Reliure : Baguette press n° 05.0</v>
          </cell>
        </row>
        <row r="58">
          <cell r="A58" t="str">
            <v>3-RBR07</v>
          </cell>
          <cell r="B58" t="str">
            <v>Reliure : Baguette press n° 07.5</v>
          </cell>
        </row>
        <row r="59">
          <cell r="A59" t="str">
            <v>3-RBR10</v>
          </cell>
          <cell r="B59" t="str">
            <v>Reliure : Baguette press n° 10.0</v>
          </cell>
        </row>
        <row r="60">
          <cell r="A60" t="str">
            <v>3-RSM08</v>
          </cell>
          <cell r="B60" t="str">
            <v xml:space="preserve">Reliure : Spirale métallique n° 08 </v>
          </cell>
        </row>
        <row r="61">
          <cell r="A61" t="str">
            <v>3-RSP06</v>
          </cell>
          <cell r="B61" t="str">
            <v>Reliure : Spirale plastique n° 06</v>
          </cell>
        </row>
        <row r="62">
          <cell r="A62" t="str">
            <v>3-RSP08</v>
          </cell>
          <cell r="B62" t="str">
            <v>Reliure : Spirale plastique n° 08</v>
          </cell>
        </row>
        <row r="63">
          <cell r="A63" t="str">
            <v>3-RSP12</v>
          </cell>
          <cell r="B63" t="str">
            <v>Reliure : Spirale plastique n° 12</v>
          </cell>
        </row>
        <row r="64">
          <cell r="A64" t="str">
            <v>3-RSP38</v>
          </cell>
          <cell r="B64" t="str">
            <v>Reliure : Spirale plastique n° 38</v>
          </cell>
        </row>
        <row r="65">
          <cell r="A65" t="str">
            <v>3-RSP45</v>
          </cell>
          <cell r="B65" t="str">
            <v>Reliure : Spirale plastique n° 45</v>
          </cell>
        </row>
        <row r="66">
          <cell r="A66" t="str">
            <v>4-C3B180</v>
          </cell>
          <cell r="B66" t="str">
            <v>Couverture A3 Bristol 180 gr / 100 u</v>
          </cell>
        </row>
        <row r="67">
          <cell r="A67" t="str">
            <v>4-C3B200</v>
          </cell>
          <cell r="B67" t="str">
            <v>Couverture A3 Bristol 200 gr / 100 u</v>
          </cell>
        </row>
        <row r="68">
          <cell r="A68" t="str">
            <v>4-C4B180</v>
          </cell>
          <cell r="B68" t="str">
            <v>Couverture A4 Bristol 180 gr / 100 u</v>
          </cell>
        </row>
        <row r="69">
          <cell r="A69" t="str">
            <v>4-C4B200</v>
          </cell>
          <cell r="B69" t="str">
            <v>Couverture A4 Bristol 200 gr / 100 u</v>
          </cell>
        </row>
        <row r="70">
          <cell r="A70" t="str">
            <v>4-C4G250</v>
          </cell>
          <cell r="B70" t="str">
            <v>Couverture A4 Grain de Cuir 250 gr / 100 u</v>
          </cell>
        </row>
        <row r="71">
          <cell r="A71" t="str">
            <v>4-CB3</v>
          </cell>
          <cell r="B71" t="str">
            <v>Couverture A3 bristol (feuille)</v>
          </cell>
        </row>
        <row r="72">
          <cell r="A72" t="str">
            <v>4-CB4</v>
          </cell>
          <cell r="B72" t="str">
            <v>Couverture A4 bristol (feuille)</v>
          </cell>
        </row>
        <row r="73">
          <cell r="A73" t="str">
            <v>4-FPA4</v>
          </cell>
          <cell r="B73" t="str">
            <v>Film de Plastification A4 / 100 u</v>
          </cell>
        </row>
        <row r="74">
          <cell r="A74" t="str">
            <v>4-T3N100</v>
          </cell>
          <cell r="B74" t="str">
            <v>Transparent A3 Neutre / 100 u</v>
          </cell>
        </row>
        <row r="75">
          <cell r="A75" t="str">
            <v>4-T4C100</v>
          </cell>
          <cell r="B75" t="str">
            <v>Transparent A4 Couleur / 100 u</v>
          </cell>
        </row>
        <row r="76">
          <cell r="A76" t="str">
            <v>4-T4N100</v>
          </cell>
          <cell r="B76" t="str">
            <v>Transparent A4 Neutre / 100 u</v>
          </cell>
        </row>
        <row r="77">
          <cell r="A77" t="str">
            <v>4-TN3</v>
          </cell>
          <cell r="B77" t="str">
            <v>Transparent A3 neutre (feuille)</v>
          </cell>
        </row>
        <row r="78">
          <cell r="A78" t="str">
            <v>4-TN4</v>
          </cell>
          <cell r="B78" t="str">
            <v>Transparent A4 neutre (feuille)</v>
          </cell>
        </row>
        <row r="79">
          <cell r="A79" t="str">
            <v>5-AR10</v>
          </cell>
          <cell r="B79" t="str">
            <v>Album rigide 010 pochettes (20 vues)</v>
          </cell>
        </row>
        <row r="80">
          <cell r="A80" t="str">
            <v>5-AR100</v>
          </cell>
          <cell r="B80" t="str">
            <v>Album rigide 100 pochettes (200 vues)</v>
          </cell>
        </row>
        <row r="81">
          <cell r="A81" t="str">
            <v>5-AR20</v>
          </cell>
          <cell r="B81" t="str">
            <v>Album rigide 020 pochettes (40 vues)</v>
          </cell>
        </row>
        <row r="82">
          <cell r="A82" t="str">
            <v>5-AR30</v>
          </cell>
          <cell r="B82" t="str">
            <v>Album rigide 030 pochettes (60 vues)</v>
          </cell>
        </row>
        <row r="83">
          <cell r="A83" t="str">
            <v>5-AR40</v>
          </cell>
          <cell r="B83" t="str">
            <v>Album rigide 040 pochettes (80 vues)</v>
          </cell>
        </row>
        <row r="84">
          <cell r="A84" t="str">
            <v>5-AR60</v>
          </cell>
          <cell r="B84" t="str">
            <v>Album rigide 060 pochettes (120 vues)</v>
          </cell>
        </row>
        <row r="85">
          <cell r="A85" t="str">
            <v>5-AR80</v>
          </cell>
          <cell r="B85" t="str">
            <v>Album rigide 080 pochettes (160 vues)</v>
          </cell>
        </row>
        <row r="86">
          <cell r="A86" t="str">
            <v>5-BC35</v>
          </cell>
          <cell r="B86" t="str">
            <v>Boite de classement en PP D.35</v>
          </cell>
        </row>
        <row r="87">
          <cell r="A87" t="str">
            <v>5-CCC25</v>
          </cell>
          <cell r="B87" t="str">
            <v>Chemise de classement en carte lustrée D.25</v>
          </cell>
        </row>
        <row r="88">
          <cell r="A88" t="str">
            <v>5-CCC40</v>
          </cell>
          <cell r="B88" t="str">
            <v>Chemise de classement en carte lustrée D.40</v>
          </cell>
        </row>
        <row r="89">
          <cell r="A89" t="str">
            <v>5-CCC60</v>
          </cell>
          <cell r="B89" t="str">
            <v>Chemise de classement en carte lustrée D.60</v>
          </cell>
        </row>
        <row r="90">
          <cell r="A90" t="str">
            <v>5-CCP25</v>
          </cell>
          <cell r="B90" t="str">
            <v>Chemise de classement PP classique D.25</v>
          </cell>
        </row>
        <row r="91">
          <cell r="A91" t="str">
            <v>5-CCP40</v>
          </cell>
          <cell r="B91" t="str">
            <v>Chemise de classement PP classique D.40</v>
          </cell>
        </row>
        <row r="92">
          <cell r="A92" t="str">
            <v>5-CCU</v>
          </cell>
          <cell r="B92" t="str">
            <v>Classeur en carton uni</v>
          </cell>
        </row>
        <row r="93">
          <cell r="A93" t="str">
            <v>5-CD100</v>
          </cell>
          <cell r="B93" t="str">
            <v>Chemise dossier 180 grs / 100 u</v>
          </cell>
        </row>
        <row r="94">
          <cell r="A94" t="str">
            <v>5-CD125</v>
          </cell>
          <cell r="B94" t="str">
            <v>Chemise dossier 180 grs / 125 u</v>
          </cell>
        </row>
        <row r="95">
          <cell r="A95" t="str">
            <v>5-CD200</v>
          </cell>
          <cell r="B95" t="str">
            <v>Chemise dossier 180 grs / 200 u</v>
          </cell>
        </row>
        <row r="96">
          <cell r="A96" t="str">
            <v>5-CDP10</v>
          </cell>
          <cell r="B96" t="str">
            <v>Chemise dossier pliée / 10 u</v>
          </cell>
        </row>
        <row r="97">
          <cell r="A97" t="str">
            <v>5-CDS</v>
          </cell>
          <cell r="B97" t="str">
            <v>Chemise dossier simple</v>
          </cell>
        </row>
        <row r="98">
          <cell r="A98" t="str">
            <v>5-CH50C</v>
          </cell>
          <cell r="B98" t="str">
            <v>Chrono en PVC D.50 CV</v>
          </cell>
        </row>
        <row r="99">
          <cell r="A99" t="str">
            <v>5-CH50F</v>
          </cell>
          <cell r="B99" t="str">
            <v>Chrono en PVC D.50 Fabs</v>
          </cell>
        </row>
        <row r="100">
          <cell r="A100" t="str">
            <v>5-CHA3</v>
          </cell>
          <cell r="B100" t="str">
            <v xml:space="preserve">Chrono en PVC A3 </v>
          </cell>
        </row>
        <row r="101">
          <cell r="A101" t="str">
            <v>5-CHC70</v>
          </cell>
          <cell r="B101" t="str">
            <v>Chrono en Carton D.70</v>
          </cell>
        </row>
        <row r="102">
          <cell r="A102" t="str">
            <v>5-CHP70</v>
          </cell>
          <cell r="B102" t="str">
            <v>Chrono en PVC D.70</v>
          </cell>
        </row>
        <row r="103">
          <cell r="A103" t="str">
            <v>5-CHP75</v>
          </cell>
          <cell r="B103" t="str">
            <v>Chrono pelliculé D.75</v>
          </cell>
        </row>
        <row r="104">
          <cell r="A104" t="str">
            <v>5-CHPR</v>
          </cell>
          <cell r="B104" t="str">
            <v>Chrono en PVC Prestige</v>
          </cell>
        </row>
        <row r="105">
          <cell r="A105" t="str">
            <v>5-CP100</v>
          </cell>
          <cell r="B105" t="str">
            <v>Classeur personnalisable D.100</v>
          </cell>
        </row>
        <row r="106">
          <cell r="A106" t="str">
            <v>5-CP115</v>
          </cell>
          <cell r="B106" t="str">
            <v>Classeur personnalisable D.115</v>
          </cell>
        </row>
        <row r="107">
          <cell r="A107" t="str">
            <v>5-CP25</v>
          </cell>
          <cell r="B107" t="str">
            <v>Classeur personnalisable D.25</v>
          </cell>
        </row>
        <row r="108">
          <cell r="A108" t="str">
            <v>5-CP30</v>
          </cell>
          <cell r="B108" t="str">
            <v>Classeur personnalisable D.30</v>
          </cell>
        </row>
        <row r="109">
          <cell r="A109" t="str">
            <v>5-CP40</v>
          </cell>
          <cell r="B109" t="str">
            <v>Classeur personnalisable D.40</v>
          </cell>
        </row>
        <row r="110">
          <cell r="A110" t="str">
            <v>5-CP45</v>
          </cell>
          <cell r="B110" t="str">
            <v>Classeur personnalisable D.45</v>
          </cell>
        </row>
        <row r="111">
          <cell r="A111" t="str">
            <v>5-CP50</v>
          </cell>
          <cell r="B111" t="str">
            <v>Classeur personnalisable D.50</v>
          </cell>
        </row>
        <row r="112">
          <cell r="A112" t="str">
            <v>5-CP60</v>
          </cell>
          <cell r="B112" t="str">
            <v>Classeur personnalisable D.60</v>
          </cell>
        </row>
        <row r="113">
          <cell r="A113" t="str">
            <v>5-CP80</v>
          </cell>
          <cell r="B113" t="str">
            <v>Classeur personnalisable D.80</v>
          </cell>
        </row>
        <row r="114">
          <cell r="A114" t="str">
            <v>5-CPL</v>
          </cell>
          <cell r="B114" t="str">
            <v>Chemise de présentation à lamelle</v>
          </cell>
        </row>
        <row r="115">
          <cell r="A115" t="str">
            <v>5-CRCE</v>
          </cell>
          <cell r="B115" t="str">
            <v>Chemise à rabats cartonnée avec élastiques</v>
          </cell>
        </row>
        <row r="116">
          <cell r="A116" t="str">
            <v>5-CRPE</v>
          </cell>
          <cell r="B116" t="str">
            <v>Chemise à rabats plastique avec élastiques</v>
          </cell>
        </row>
        <row r="117">
          <cell r="A117" t="str">
            <v>5-CRR</v>
          </cell>
          <cell r="B117" t="str">
            <v>Chemise à rabats en rigidex avec élastiques</v>
          </cell>
        </row>
        <row r="118">
          <cell r="A118" t="str">
            <v>5-IN12</v>
          </cell>
          <cell r="B118" t="str">
            <v>Intercalaire numérique 1-12</v>
          </cell>
        </row>
        <row r="119">
          <cell r="A119" t="str">
            <v>5-IN31</v>
          </cell>
          <cell r="B119" t="str">
            <v xml:space="preserve">Intercalaire numérique 1-31 </v>
          </cell>
        </row>
        <row r="120">
          <cell r="A120" t="str">
            <v>5-IP06</v>
          </cell>
          <cell r="B120" t="str">
            <v xml:space="preserve">Intercalaire PP 06 positions </v>
          </cell>
        </row>
        <row r="121">
          <cell r="A121" t="str">
            <v>5-IP12</v>
          </cell>
          <cell r="B121" t="str">
            <v>Intercalaire PP 12 positions</v>
          </cell>
        </row>
        <row r="122">
          <cell r="A122" t="str">
            <v>5-IPAZ</v>
          </cell>
          <cell r="B122" t="str">
            <v>Intercalaire alphabétique A-Z</v>
          </cell>
        </row>
        <row r="123">
          <cell r="A123" t="str">
            <v>5-IPC4</v>
          </cell>
          <cell r="B123" t="str">
            <v xml:space="preserve">Intercalaire Papier Couleur A4 </v>
          </cell>
        </row>
        <row r="124">
          <cell r="A124" t="str">
            <v>5-PCC</v>
          </cell>
          <cell r="B124" t="str">
            <v>Pochette coin carton</v>
          </cell>
        </row>
        <row r="125">
          <cell r="A125" t="str">
            <v>5-PCV192</v>
          </cell>
          <cell r="B125" t="str">
            <v>Porte cartes de visite / 192 u</v>
          </cell>
        </row>
        <row r="126">
          <cell r="A126" t="str">
            <v>5-PPN100</v>
          </cell>
          <cell r="B126" t="str">
            <v>Pochette perforée A4  neutre / 100 u</v>
          </cell>
        </row>
        <row r="127">
          <cell r="A127" t="str">
            <v>5-PPNU</v>
          </cell>
          <cell r="B127" t="str">
            <v xml:space="preserve">Pochette perforée A4 neutre </v>
          </cell>
        </row>
        <row r="128">
          <cell r="A128" t="str">
            <v>5-PTB</v>
          </cell>
          <cell r="B128" t="str">
            <v>Pochette transparente en PP avec bouton</v>
          </cell>
        </row>
        <row r="129">
          <cell r="A129" t="str">
            <v>5-PTS</v>
          </cell>
          <cell r="B129" t="str">
            <v>Pochette transparente en PP et scrach</v>
          </cell>
        </row>
        <row r="130">
          <cell r="A130" t="str">
            <v>5-SC250</v>
          </cell>
          <cell r="B130" t="str">
            <v>Sous Chemise 60 gr / 250 u</v>
          </cell>
        </row>
        <row r="131">
          <cell r="A131" t="str">
            <v>5-SC500</v>
          </cell>
          <cell r="B131" t="str">
            <v>Sous Chemise 60 gr / 500 u</v>
          </cell>
        </row>
        <row r="132">
          <cell r="A132" t="str">
            <v>5-SCS</v>
          </cell>
          <cell r="B132" t="str">
            <v>Sous chemise simple</v>
          </cell>
        </row>
        <row r="133">
          <cell r="A133" t="str">
            <v>6-BAC15</v>
          </cell>
          <cell r="B133" t="str">
            <v>Boite d'archives en carte lustrée Dos 15cm</v>
          </cell>
        </row>
        <row r="134">
          <cell r="A134" t="str">
            <v>6-BAC20</v>
          </cell>
          <cell r="B134" t="str">
            <v>Boite d'archives en carton pelliculé Dos 20cm</v>
          </cell>
        </row>
        <row r="135">
          <cell r="A135" t="str">
            <v>6-BACC</v>
          </cell>
          <cell r="B135" t="str">
            <v>Boite d'archives en carton couleur</v>
          </cell>
        </row>
        <row r="136">
          <cell r="A136" t="str">
            <v>6-BACL</v>
          </cell>
          <cell r="B136" t="str">
            <v>Boite d'archives en carte lustrée</v>
          </cell>
        </row>
        <row r="137">
          <cell r="A137" t="str">
            <v>6-BACO</v>
          </cell>
          <cell r="B137" t="str">
            <v>Boite d'archives en carton ondulé</v>
          </cell>
        </row>
        <row r="138">
          <cell r="A138" t="str">
            <v>6-BACR</v>
          </cell>
          <cell r="B138" t="str">
            <v>Boite d'archives en carton rigide</v>
          </cell>
        </row>
        <row r="139">
          <cell r="A139" t="str">
            <v>6-BAD15</v>
          </cell>
          <cell r="B139" t="str">
            <v>Boite d'archives en carton Dos 15cm</v>
          </cell>
        </row>
        <row r="140">
          <cell r="A140" t="str">
            <v>6-BAPA</v>
          </cell>
          <cell r="B140" t="str">
            <v>Boite d'archives en PP alvéolaire</v>
          </cell>
        </row>
        <row r="141">
          <cell r="A141" t="str">
            <v>6-CCCR</v>
          </cell>
          <cell r="B141" t="str">
            <v>Caisse container en carton rouge</v>
          </cell>
        </row>
        <row r="142">
          <cell r="A142" t="str">
            <v>6-CLF</v>
          </cell>
          <cell r="B142" t="str">
            <v>Colle liquide en flacon</v>
          </cell>
        </row>
        <row r="143">
          <cell r="A143" t="str">
            <v>6-EB06819</v>
          </cell>
          <cell r="B143" t="str">
            <v>Enveloppe blanche 162 x 229 (n° 06819) H</v>
          </cell>
        </row>
        <row r="144">
          <cell r="A144" t="str">
            <v>6-EB16711</v>
          </cell>
          <cell r="B144" t="str">
            <v>Enveloppe blanche 162 x 229 (n° 16711) V</v>
          </cell>
        </row>
        <row r="145">
          <cell r="A145" t="str">
            <v>6-EB28218</v>
          </cell>
          <cell r="B145" t="str">
            <v>Enveloppe blanche 114 x 162 (n° 28218) H</v>
          </cell>
        </row>
        <row r="146">
          <cell r="A146" t="str">
            <v>6-EB43219</v>
          </cell>
          <cell r="B146" t="str">
            <v>Enveloppe blanche 162 x 219 (n° 43219) H</v>
          </cell>
        </row>
        <row r="147">
          <cell r="A147" t="str">
            <v>6-EB43219 NUL</v>
          </cell>
          <cell r="B147" t="str">
            <v>Enveloppe blanche 162 x 229 (n° 43219) H</v>
          </cell>
        </row>
        <row r="148">
          <cell r="A148" t="str">
            <v>6-EB50219</v>
          </cell>
          <cell r="B148" t="str">
            <v>Enveloppe blanche 229 x 324 (n° 50219) H</v>
          </cell>
        </row>
        <row r="149">
          <cell r="A149" t="str">
            <v>6-EB52219</v>
          </cell>
          <cell r="B149" t="str">
            <v>Enveloppe blanche 260 x 360 (n° 52219) H</v>
          </cell>
        </row>
        <row r="150">
          <cell r="A150" t="str">
            <v>6-EB53269</v>
          </cell>
          <cell r="B150" t="str">
            <v>Enveloppe blanche 110 x 220 (n° 53269) H</v>
          </cell>
        </row>
        <row r="151">
          <cell r="A151" t="str">
            <v>6-EB53349</v>
          </cell>
          <cell r="B151" t="str">
            <v xml:space="preserve">Enveloppe blanche 110 x 220 (n° 53349) H fenêtre </v>
          </cell>
        </row>
        <row r="152">
          <cell r="A152" t="str">
            <v>6-EBR</v>
          </cell>
          <cell r="B152" t="str">
            <v>Enveloppe blanche radio (n° 3745110) V</v>
          </cell>
        </row>
        <row r="153">
          <cell r="A153" t="str">
            <v>6-EKA19142</v>
          </cell>
          <cell r="B153" t="str">
            <v>Enveloppe Kraft armée 229 x 324 (n° 19142)</v>
          </cell>
        </row>
        <row r="154">
          <cell r="A154" t="str">
            <v>6-EKR</v>
          </cell>
          <cell r="B154" t="str">
            <v>Enveloppe kraft radio (n° 3745039) V</v>
          </cell>
        </row>
        <row r="155">
          <cell r="A155" t="str">
            <v>6-VAL</v>
          </cell>
          <cell r="B155" t="str">
            <v>Valisette en PVC</v>
          </cell>
        </row>
        <row r="156">
          <cell r="A156" t="str">
            <v>7-CDV</v>
          </cell>
          <cell r="B156" t="str">
            <v>CD Vierge</v>
          </cell>
        </row>
        <row r="157">
          <cell r="A157" t="str">
            <v>7-CS1830</v>
          </cell>
          <cell r="B157" t="str">
            <v>Calculatrice de bureau "Comix" 10 chiffres</v>
          </cell>
        </row>
        <row r="158">
          <cell r="A158" t="str">
            <v>7-CS2292</v>
          </cell>
          <cell r="B158" t="str">
            <v>Calculatrice de bureau "Comix" 12 chiffres</v>
          </cell>
        </row>
        <row r="159">
          <cell r="A159" t="str">
            <v>7-DVD</v>
          </cell>
          <cell r="B159" t="str">
            <v xml:space="preserve">DVD vierge </v>
          </cell>
        </row>
        <row r="160">
          <cell r="A160" t="str">
            <v>7-PCD</v>
          </cell>
          <cell r="B160" t="str">
            <v>Pochette CD plastic simple</v>
          </cell>
        </row>
        <row r="161">
          <cell r="A161" t="str">
            <v>7-USBV16</v>
          </cell>
          <cell r="B161" t="str">
            <v>Clé USB Verbatim 16 Go</v>
          </cell>
        </row>
        <row r="162">
          <cell r="A162" t="str">
            <v>7-USBV8</v>
          </cell>
          <cell r="B162" t="str">
            <v>Clé USB Verbatim 8 Go</v>
          </cell>
        </row>
        <row r="163">
          <cell r="A163" t="str">
            <v>8-ABM</v>
          </cell>
          <cell r="B163" t="str">
            <v>Agrafeuse de bureau Mini "GENMES"</v>
          </cell>
        </row>
        <row r="164">
          <cell r="A164" t="str">
            <v>8-ABMG</v>
          </cell>
          <cell r="B164" t="str">
            <v>Agrafeuse de bureau MM "Genmes"</v>
          </cell>
        </row>
        <row r="165">
          <cell r="A165" t="str">
            <v>8-ABPG</v>
          </cell>
          <cell r="B165" t="str">
            <v>Agrafeuse de bureau PM "GENMES"</v>
          </cell>
        </row>
        <row r="166">
          <cell r="A166" t="str">
            <v>8-ADP</v>
          </cell>
          <cell r="B166" t="str">
            <v>Agrafeuse de poche</v>
          </cell>
        </row>
        <row r="167">
          <cell r="A167" t="str">
            <v>8-AGL</v>
          </cell>
          <cell r="B167" t="str">
            <v>Agrafes galvanisées 24/06</v>
          </cell>
        </row>
        <row r="168">
          <cell r="A168" t="str">
            <v>8-AMGM</v>
          </cell>
          <cell r="B168" t="str">
            <v>Agrafeuse métal GM</v>
          </cell>
        </row>
        <row r="169">
          <cell r="A169" t="str">
            <v>8-AMMM</v>
          </cell>
          <cell r="B169" t="str">
            <v>Agrafeuse métal MM</v>
          </cell>
        </row>
        <row r="170">
          <cell r="A170" t="str">
            <v>8-BADC</v>
          </cell>
          <cell r="B170" t="str">
            <v>Badge avec clip</v>
          </cell>
        </row>
        <row r="171">
          <cell r="A171" t="str">
            <v>8-BN50G</v>
          </cell>
          <cell r="B171" t="str">
            <v>Bloc notes sténo A4 50 feuilles</v>
          </cell>
        </row>
        <row r="172">
          <cell r="A172" t="str">
            <v>8-BN50P</v>
          </cell>
          <cell r="B172" t="str">
            <v>Bloc notes sténo A5 50 feuilles</v>
          </cell>
        </row>
        <row r="173">
          <cell r="A173" t="str">
            <v>8-CC16</v>
          </cell>
          <cell r="B173" t="str">
            <v>Ciseaux 16cm</v>
          </cell>
        </row>
        <row r="174">
          <cell r="A174" t="str">
            <v>8-CF</v>
          </cell>
          <cell r="B174" t="str">
            <v>Correcteur en Flacon 20 ml "Fabs"</v>
          </cell>
        </row>
        <row r="175">
          <cell r="A175" t="str">
            <v>8-CS</v>
          </cell>
          <cell r="B175" t="str">
            <v>Correcteur en Stylo à pointe bille 7ml "Fabs"</v>
          </cell>
        </row>
        <row r="176">
          <cell r="A176" t="str">
            <v>8-CS08</v>
          </cell>
          <cell r="B176" t="str">
            <v>Colle stick 08 gr</v>
          </cell>
        </row>
        <row r="177">
          <cell r="A177" t="str">
            <v>8-CSGM</v>
          </cell>
          <cell r="B177" t="str">
            <v>Colle stick GM</v>
          </cell>
        </row>
        <row r="178">
          <cell r="A178" t="str">
            <v>8-CSPM</v>
          </cell>
          <cell r="B178" t="str">
            <v>Colle stick PM</v>
          </cell>
        </row>
        <row r="179">
          <cell r="A179" t="str">
            <v>8-CTTE</v>
          </cell>
          <cell r="B179" t="str">
            <v>Colle transparente 50 ml tête éponge</v>
          </cell>
        </row>
        <row r="180">
          <cell r="A180" t="str">
            <v>8-CTTR</v>
          </cell>
          <cell r="B180" t="str">
            <v>Colle transparente 50 ml tête roller</v>
          </cell>
        </row>
        <row r="181">
          <cell r="A181" t="str">
            <v>8-CUTM</v>
          </cell>
          <cell r="B181" t="str">
            <v>Cutter MM</v>
          </cell>
        </row>
        <row r="182">
          <cell r="A182" t="str">
            <v>8-CUTP</v>
          </cell>
          <cell r="B182" t="str">
            <v>Cutter Plastique</v>
          </cell>
        </row>
        <row r="183">
          <cell r="A183" t="str">
            <v>8-CV</v>
          </cell>
          <cell r="B183" t="str">
            <v>Cartes de visite (divers formats)</v>
          </cell>
        </row>
        <row r="184">
          <cell r="A184" t="str">
            <v>8-ELM100</v>
          </cell>
          <cell r="B184" t="str">
            <v>Elastiques miel (sachet de 100 gr)</v>
          </cell>
        </row>
        <row r="185">
          <cell r="A185" t="str">
            <v>8-GBGM</v>
          </cell>
          <cell r="B185" t="str">
            <v xml:space="preserve">Gomme blanche GM </v>
          </cell>
        </row>
        <row r="186">
          <cell r="A186" t="str">
            <v>8-GBPM</v>
          </cell>
          <cell r="B186" t="str">
            <v xml:space="preserve">Gomme blanche PM </v>
          </cell>
        </row>
        <row r="187">
          <cell r="A187" t="str">
            <v>8-PA100</v>
          </cell>
          <cell r="B187" t="str">
            <v>Punaises argentées / 100 u</v>
          </cell>
        </row>
        <row r="188">
          <cell r="A188" t="str">
            <v>8-PC5</v>
          </cell>
          <cell r="B188" t="str">
            <v>Planchette à clip A5</v>
          </cell>
        </row>
        <row r="189">
          <cell r="A189" t="str">
            <v>8-PIF</v>
          </cell>
          <cell r="B189" t="str">
            <v>Post-it fluo 50x75 / 320 u</v>
          </cell>
        </row>
        <row r="190">
          <cell r="A190" t="str">
            <v>8-PIJ50</v>
          </cell>
          <cell r="B190" t="str">
            <v>Post-it jaune 50x75 / 100 u</v>
          </cell>
        </row>
        <row r="191">
          <cell r="A191" t="str">
            <v>8-PIJ75</v>
          </cell>
          <cell r="B191" t="str">
            <v>Post-it jaune 75x75 / 100 u</v>
          </cell>
        </row>
        <row r="192">
          <cell r="A192" t="str">
            <v>8-PMB</v>
          </cell>
          <cell r="B192" t="str">
            <v>Perforeuse métallique de bureau</v>
          </cell>
        </row>
        <row r="193">
          <cell r="A193" t="str">
            <v>8-PUB50</v>
          </cell>
          <cell r="B193" t="str">
            <v>Punaises Binbin / 50 u</v>
          </cell>
        </row>
        <row r="194">
          <cell r="A194" t="str">
            <v>8-RK</v>
          </cell>
          <cell r="B194" t="str">
            <v>Règle kutch</v>
          </cell>
        </row>
        <row r="195">
          <cell r="A195" t="str">
            <v>8-RP</v>
          </cell>
          <cell r="B195" t="str">
            <v>Règle plate 30 cm</v>
          </cell>
        </row>
        <row r="196">
          <cell r="A196" t="str">
            <v>8-SCGM</v>
          </cell>
          <cell r="B196" t="str">
            <v>Scotch GM</v>
          </cell>
        </row>
        <row r="197">
          <cell r="A197" t="str">
            <v>8-SCPM</v>
          </cell>
          <cell r="B197" t="str">
            <v>Scotch PM</v>
          </cell>
        </row>
        <row r="198">
          <cell r="A198" t="str">
            <v>8-TA28</v>
          </cell>
          <cell r="B198" t="str">
            <v>Trombones Argentés 28 mm / 100 u</v>
          </cell>
        </row>
        <row r="199">
          <cell r="A199" t="str">
            <v>8-TA31</v>
          </cell>
          <cell r="B199" t="str">
            <v>Trombones Argentés 31 mm / 100 u</v>
          </cell>
        </row>
        <row r="200">
          <cell r="A200" t="str">
            <v>8-TA50</v>
          </cell>
          <cell r="B200" t="str">
            <v>Trombones Argentés 50 mm / 100 U</v>
          </cell>
        </row>
        <row r="201">
          <cell r="A201" t="str">
            <v>8-TCM1</v>
          </cell>
          <cell r="B201" t="str">
            <v>Taille crayon métal 1 trou</v>
          </cell>
        </row>
        <row r="202">
          <cell r="A202" t="str">
            <v>8-TCM2</v>
          </cell>
          <cell r="B202" t="str">
            <v>Taille crayon métal 2 trous</v>
          </cell>
        </row>
        <row r="203">
          <cell r="A203" t="str">
            <v>8-TCPS</v>
          </cell>
          <cell r="B203" t="str">
            <v>Taille crayon plastic Staedtler</v>
          </cell>
        </row>
        <row r="204">
          <cell r="A204" t="str">
            <v>8-TGT31</v>
          </cell>
          <cell r="B204" t="str">
            <v>Trombones galva. triangle 31 mm / 100 u</v>
          </cell>
        </row>
        <row r="205">
          <cell r="A205" t="str">
            <v>9-AMN2</v>
          </cell>
          <cell r="B205" t="str">
            <v>Doc. Revue "Amenhis" 200</v>
          </cell>
        </row>
        <row r="206">
          <cell r="A206" t="str">
            <v>9-AMN3</v>
          </cell>
          <cell r="B206" t="str">
            <v>Doc. Revue "Amenhis" 300</v>
          </cell>
        </row>
        <row r="207">
          <cell r="A207" t="str">
            <v>9-AMN4</v>
          </cell>
          <cell r="B207" t="str">
            <v>Doc. Revue "Amenhis" 400</v>
          </cell>
        </row>
        <row r="208">
          <cell r="A208" t="str">
            <v>9-COM</v>
          </cell>
          <cell r="B208" t="str">
            <v>Doc. Alger et ses communes</v>
          </cell>
        </row>
        <row r="209">
          <cell r="A209" t="str">
            <v>9-FW</v>
          </cell>
          <cell r="B209" t="str">
            <v>Doc. Falling Water</v>
          </cell>
        </row>
        <row r="210">
          <cell r="A210" t="str">
            <v>9-ILAR</v>
          </cell>
          <cell r="B210" t="str">
            <v>Doc. Illustrator Architectura</v>
          </cell>
        </row>
        <row r="211">
          <cell r="A211" t="str">
            <v>9-JAR</v>
          </cell>
          <cell r="B211" t="str">
            <v>Doc. L'art des jardins</v>
          </cell>
        </row>
        <row r="212">
          <cell r="A212" t="str">
            <v>9-LOC</v>
          </cell>
          <cell r="B212" t="str">
            <v>Doc. Logements collectifs</v>
          </cell>
        </row>
        <row r="213">
          <cell r="A213" t="str">
            <v>9-MSI</v>
          </cell>
          <cell r="B213" t="str">
            <v>Doc. Maisons individuelles</v>
          </cell>
        </row>
        <row r="214">
          <cell r="A214" t="str">
            <v>9-PPRO</v>
          </cell>
          <cell r="B214" t="str">
            <v>Doc. Profession Promoteur immobilier</v>
          </cell>
        </row>
        <row r="215">
          <cell r="A215" t="str">
            <v>9-PRO</v>
          </cell>
          <cell r="B215" t="str">
            <v>Doc. Guide de la Promotion immobilière</v>
          </cell>
        </row>
        <row r="216">
          <cell r="A216" t="str">
            <v>9-VDV 21-24</v>
          </cell>
          <cell r="B216" t="str">
            <v>Doc. Revue "Vies de Villes" N° 21-24</v>
          </cell>
        </row>
        <row r="217">
          <cell r="A217" t="str">
            <v>9-VDV-1-20</v>
          </cell>
          <cell r="B217" t="str">
            <v>Doc. Revue "Vies de Villes" N° 1-20</v>
          </cell>
        </row>
        <row r="218">
          <cell r="A218" t="str">
            <v>9-VDV4</v>
          </cell>
          <cell r="B218" t="str">
            <v xml:space="preserve">Doc. Revue "Vies de Villes" </v>
          </cell>
        </row>
        <row r="219">
          <cell r="A219" t="str">
            <v>9-VDV-HS</v>
          </cell>
          <cell r="B219" t="str">
            <v>Doc. Revue "Vies de Villes" N° HS</v>
          </cell>
        </row>
        <row r="220">
          <cell r="A220" t="str">
            <v>AGG</v>
          </cell>
          <cell r="B220" t="str">
            <v>Agrafage document (agrafes GM) 101 f et +</v>
          </cell>
        </row>
        <row r="221">
          <cell r="A221" t="str">
            <v>AGP</v>
          </cell>
          <cell r="B221" t="str">
            <v>Agrafage document (agrafes PM) - de 20 f</v>
          </cell>
        </row>
        <row r="222">
          <cell r="A222" t="str">
            <v>CVB</v>
          </cell>
          <cell r="B222" t="str">
            <v>Conception et Impression Carte de Visite / Recto / Papier Couché Mat 300gr.</v>
          </cell>
        </row>
        <row r="223">
          <cell r="A223" t="str">
            <v>CVRV</v>
          </cell>
          <cell r="B223" t="str">
            <v>Conception et Impression Carte de Visite / Recto Verso / Papier Couché Mat 300gr.</v>
          </cell>
        </row>
        <row r="224">
          <cell r="A224" t="str">
            <v>C30B</v>
          </cell>
          <cell r="B224" t="str">
            <v>Copie Couleur A3 Recto / Bristol (aucun aplat)</v>
          </cell>
        </row>
        <row r="225">
          <cell r="A225" t="str">
            <v>C31B</v>
          </cell>
          <cell r="B225" t="str">
            <v>Copie Couleur A3 Recto / Bristol (avec aplats)</v>
          </cell>
        </row>
        <row r="226">
          <cell r="A226" t="str">
            <v>C32B</v>
          </cell>
          <cell r="B226" t="str">
            <v>Copie Couleur A3 Recto / Bristol (tout aplat)</v>
          </cell>
        </row>
        <row r="227">
          <cell r="A227" t="str">
            <v>C30</v>
          </cell>
          <cell r="B227" t="str">
            <v>Copie Couleur A3 Recto / Papier (aucun aplat)</v>
          </cell>
        </row>
        <row r="228">
          <cell r="A228" t="str">
            <v>C31</v>
          </cell>
          <cell r="B228" t="str">
            <v>Copie Couleur A3 Recto / Papier (avec aplats)</v>
          </cell>
        </row>
        <row r="229">
          <cell r="A229" t="str">
            <v>C32</v>
          </cell>
          <cell r="B229" t="str">
            <v>Copie Couleur A3 Recto / Papier (tout aplat)</v>
          </cell>
        </row>
        <row r="230">
          <cell r="A230" t="str">
            <v>C62B</v>
          </cell>
          <cell r="B230" t="str">
            <v>Copie Couleur A3 Recto Verso / Bristol (tout aplat)</v>
          </cell>
        </row>
        <row r="231">
          <cell r="A231" t="str">
            <v>C60</v>
          </cell>
          <cell r="B231" t="str">
            <v xml:space="preserve">Copie Couleur A3 Recto Verso / Papier (aucun aplat) </v>
          </cell>
        </row>
        <row r="232">
          <cell r="A232" t="str">
            <v>C40B</v>
          </cell>
          <cell r="B232" t="str">
            <v>Copie Couleur A4 Recto / Bristol (aucun aplat)</v>
          </cell>
        </row>
        <row r="233">
          <cell r="A233" t="str">
            <v>C42B</v>
          </cell>
          <cell r="B233" t="str">
            <v>Copie Couleur A4 Recto / Bristol (tout aplat)</v>
          </cell>
        </row>
        <row r="234">
          <cell r="A234" t="str">
            <v>C40</v>
          </cell>
          <cell r="B234" t="str">
            <v>Copie Couleur A4 Recto / Papier (aucun aplat)</v>
          </cell>
        </row>
        <row r="235">
          <cell r="A235" t="str">
            <v>C41</v>
          </cell>
          <cell r="B235" t="str">
            <v>Copie Couleur A4 Recto / Papier (avec aplats)</v>
          </cell>
        </row>
        <row r="236">
          <cell r="A236" t="str">
            <v>C42</v>
          </cell>
          <cell r="B236" t="str">
            <v>Copie Couleur A4 Recto / Papier (tout aplat)</v>
          </cell>
          <cell r="C236" t="str">
            <v>U</v>
          </cell>
        </row>
        <row r="237">
          <cell r="A237" t="str">
            <v>C80</v>
          </cell>
          <cell r="B237" t="str">
            <v>Copie Couleur A4 Recto Verso / Papier (aucun aplat)</v>
          </cell>
        </row>
        <row r="238">
          <cell r="A238" t="str">
            <v>C81</v>
          </cell>
          <cell r="B238" t="str">
            <v>Copie Couleur A4 Recto Verso / Papier (avec aplats)</v>
          </cell>
        </row>
        <row r="239">
          <cell r="A239" t="str">
            <v>C3</v>
          </cell>
          <cell r="B239" t="str">
            <v>Copie Noir &amp; Blanc A3 Recto / Papier</v>
          </cell>
          <cell r="C239" t="str">
            <v>U</v>
          </cell>
        </row>
        <row r="240">
          <cell r="A240" t="str">
            <v>C6</v>
          </cell>
          <cell r="B240" t="str">
            <v>Copie Noir &amp; Blanc A3 Recto Verso / Papier</v>
          </cell>
        </row>
        <row r="241">
          <cell r="A241" t="str">
            <v>C4B</v>
          </cell>
          <cell r="B241" t="str">
            <v>Copie Noir &amp; Blanc A4 Recto / Bristol</v>
          </cell>
        </row>
        <row r="242">
          <cell r="A242" t="str">
            <v>C4</v>
          </cell>
          <cell r="B242" t="str">
            <v>Copie Noir &amp; Blanc A4 Recto / Papier</v>
          </cell>
        </row>
        <row r="243">
          <cell r="A243" t="str">
            <v>C8</v>
          </cell>
          <cell r="B243" t="str">
            <v>Copie Noir &amp; Blanc A4 Recto Verso / Papier</v>
          </cell>
        </row>
        <row r="244">
          <cell r="A244" t="str">
            <v>C4SB</v>
          </cell>
          <cell r="B244" t="str">
            <v>Copie Noir &amp; Blanc A4 Spéciale / Bristol</v>
          </cell>
        </row>
        <row r="245">
          <cell r="A245" t="str">
            <v>C4S</v>
          </cell>
          <cell r="B245" t="str">
            <v>Copie Noir &amp; Blanc A4 Spéciale / Papier</v>
          </cell>
        </row>
        <row r="246">
          <cell r="A246" t="str">
            <v>DEC</v>
          </cell>
          <cell r="B246" t="str">
            <v>Découpe feuille A4</v>
          </cell>
        </row>
        <row r="247">
          <cell r="A247" t="str">
            <v>DOC</v>
          </cell>
          <cell r="B247" t="str">
            <v>Documentation</v>
          </cell>
        </row>
        <row r="248">
          <cell r="A248" t="str">
            <v>GCD</v>
          </cell>
          <cell r="B248" t="str">
            <v>Gravure de fichiers sur CD</v>
          </cell>
        </row>
        <row r="249">
          <cell r="A249" t="str">
            <v>GVD</v>
          </cell>
          <cell r="B249" t="str">
            <v>Gravure de fichiers sur DVD</v>
          </cell>
        </row>
        <row r="250">
          <cell r="A250" t="str">
            <v>I32B</v>
          </cell>
          <cell r="B250" t="str">
            <v>Impression Couleur A3 Recto / Bristol (tout aplat)</v>
          </cell>
        </row>
        <row r="251">
          <cell r="A251" t="str">
            <v>I30</v>
          </cell>
          <cell r="B251" t="str">
            <v>Impression Couleur A3 Recto / Papier (aucun aplat)</v>
          </cell>
          <cell r="C251" t="str">
            <v>U</v>
          </cell>
        </row>
        <row r="252">
          <cell r="A252" t="str">
            <v>I31</v>
          </cell>
          <cell r="B252" t="str">
            <v>Impression Couleur A3 Recto / Papier (avec aplats)</v>
          </cell>
        </row>
        <row r="253">
          <cell r="A253" t="str">
            <v>I32</v>
          </cell>
          <cell r="B253" t="str">
            <v>Impression Couleur A3 Recto / Papier (tout aplat)</v>
          </cell>
        </row>
        <row r="254">
          <cell r="A254" t="str">
            <v>I40B</v>
          </cell>
          <cell r="B254" t="str">
            <v>Impression Couleur A4 Recto / Bristol (aucun aplat)</v>
          </cell>
        </row>
        <row r="255">
          <cell r="A255" t="str">
            <v>I42B</v>
          </cell>
          <cell r="B255" t="str">
            <v>Impression Couleur A4 Recto / Bristol (tout aplat)</v>
          </cell>
        </row>
        <row r="256">
          <cell r="A256" t="str">
            <v>I40</v>
          </cell>
          <cell r="B256" t="str">
            <v>Impression Couleur A4 Recto / Papier (aucun aplat)</v>
          </cell>
        </row>
        <row r="257">
          <cell r="A257" t="str">
            <v>I41</v>
          </cell>
          <cell r="B257" t="str">
            <v>Impression Couleur A4 Recto / Papier (avec aplats)</v>
          </cell>
        </row>
        <row r="258">
          <cell r="A258" t="str">
            <v>I42</v>
          </cell>
          <cell r="B258" t="str">
            <v>Impression Couleur A4 Recto / Papier (tout aplat)</v>
          </cell>
          <cell r="C258" t="str">
            <v>U</v>
          </cell>
        </row>
        <row r="259">
          <cell r="A259" t="str">
            <v>I40S</v>
          </cell>
          <cell r="B259" t="str">
            <v>Impression Couleur A4 Recto / Spécial</v>
          </cell>
        </row>
        <row r="260">
          <cell r="A260" t="str">
            <v>I80</v>
          </cell>
          <cell r="B260" t="str">
            <v>Impression Couleur A4 Recto Verso / Papier (aucun aplat)</v>
          </cell>
        </row>
        <row r="261">
          <cell r="A261" t="str">
            <v>I3B</v>
          </cell>
          <cell r="B261" t="str">
            <v>Impression Noir &amp; Blanc A3 Recto / Bristol</v>
          </cell>
        </row>
        <row r="262">
          <cell r="A262" t="str">
            <v>I3</v>
          </cell>
          <cell r="B262" t="str">
            <v>Impression Noir &amp; Blanc A3 Recto / Papier</v>
          </cell>
        </row>
        <row r="263">
          <cell r="A263" t="str">
            <v>I4B</v>
          </cell>
          <cell r="B263" t="str">
            <v>Impression Noir &amp; Blanc A4 Recto / Bristol</v>
          </cell>
        </row>
        <row r="264">
          <cell r="A264" t="str">
            <v>I4</v>
          </cell>
          <cell r="B264" t="str">
            <v>Impression Noir &amp; Blanc A4 Recto / Papier</v>
          </cell>
        </row>
        <row r="265">
          <cell r="A265" t="str">
            <v>I8</v>
          </cell>
          <cell r="B265" t="str">
            <v>Impression Noir &amp; Blanc A4 Recto Verso / Papier</v>
          </cell>
        </row>
        <row r="266">
          <cell r="A266" t="str">
            <v>INS</v>
          </cell>
          <cell r="B266" t="str">
            <v>Insertion feuilles (spirale, classeur, chrono, pochette)</v>
          </cell>
        </row>
        <row r="267">
          <cell r="A267" t="str">
            <v>MEF</v>
          </cell>
          <cell r="B267" t="str">
            <v>Mise en forme, étiquetage et emballage</v>
          </cell>
        </row>
        <row r="268">
          <cell r="A268" t="str">
            <v>N30</v>
          </cell>
          <cell r="B268" t="str">
            <v>Numérisation Couleur A3 à plat</v>
          </cell>
        </row>
        <row r="269">
          <cell r="A269" t="str">
            <v>N40</v>
          </cell>
          <cell r="B269" t="str">
            <v>Numérisation Couleur A4 à plat</v>
          </cell>
        </row>
        <row r="270">
          <cell r="A270" t="str">
            <v>NP0</v>
          </cell>
          <cell r="B270" t="str">
            <v>Numérisation Couleur de plan ou carte</v>
          </cell>
        </row>
        <row r="271">
          <cell r="A271" t="str">
            <v>N3</v>
          </cell>
          <cell r="B271" t="str">
            <v>Numérisation Noir &amp; Blanc A3 à plat</v>
          </cell>
        </row>
        <row r="272">
          <cell r="A272" t="str">
            <v>N4</v>
          </cell>
          <cell r="B272" t="str">
            <v>Numérisation Noir &amp; Blanc A4 à plat</v>
          </cell>
        </row>
        <row r="273">
          <cell r="A273" t="str">
            <v>NP</v>
          </cell>
          <cell r="B273" t="str">
            <v>Numérisation Noir &amp; Blanc de plan ou carte</v>
          </cell>
        </row>
        <row r="274">
          <cell r="A274" t="str">
            <v>PER</v>
          </cell>
          <cell r="B274" t="str">
            <v>Perforation feuilles (spirale, classeur, chrono)</v>
          </cell>
        </row>
        <row r="275">
          <cell r="A275" t="str">
            <v>PIN</v>
          </cell>
          <cell r="B275" t="str">
            <v>Perforation feuilles et insertion classeur</v>
          </cell>
        </row>
        <row r="276">
          <cell r="A276" t="str">
            <v>PL4</v>
          </cell>
          <cell r="B276" t="str">
            <v>Plastification à chaud A4</v>
          </cell>
        </row>
        <row r="277">
          <cell r="A277" t="str">
            <v>PLI</v>
          </cell>
          <cell r="B277" t="str">
            <v>Pliage de plan au format A4</v>
          </cell>
        </row>
        <row r="278">
          <cell r="A278" t="str">
            <v>R3B08</v>
          </cell>
          <cell r="B278" t="str">
            <v>Reliure  A3 Baguette n° 08 + Transparent + Bristol</v>
          </cell>
        </row>
        <row r="279">
          <cell r="A279" t="str">
            <v>R3B11</v>
          </cell>
          <cell r="B279" t="str">
            <v>Reliure  A3 Baguette n° 11 + Transparent + Bristol</v>
          </cell>
        </row>
        <row r="280">
          <cell r="A280" t="str">
            <v>R3S06</v>
          </cell>
          <cell r="B280" t="str">
            <v>Reliure  A3 Spirale n° 06 + Transparent + Bristol</v>
          </cell>
        </row>
        <row r="281">
          <cell r="A281" t="str">
            <v>R3S10</v>
          </cell>
          <cell r="B281" t="str">
            <v>Reliure  A3 Spirale n° 10 + Transparent + Bristol</v>
          </cell>
        </row>
        <row r="282">
          <cell r="A282" t="str">
            <v>R3S12</v>
          </cell>
          <cell r="B282" t="str">
            <v>Reliure  A3 Spirale n° 12 + Transparent + Bristol</v>
          </cell>
        </row>
        <row r="283">
          <cell r="A283" t="str">
            <v>R4B03</v>
          </cell>
          <cell r="B283" t="str">
            <v>Reliure  A4 Baguette n° 03 + Transparent + Bristol</v>
          </cell>
        </row>
        <row r="284">
          <cell r="A284" t="str">
            <v>R4B04</v>
          </cell>
          <cell r="B284" t="str">
            <v>Reliure  A4 Baguette n° 04 + Transparent + Bristol</v>
          </cell>
        </row>
        <row r="285">
          <cell r="A285" t="str">
            <v>R4B06</v>
          </cell>
          <cell r="B285" t="str">
            <v>Reliure  A4 Baguette n° 06 + Transparent + Bristol</v>
          </cell>
        </row>
        <row r="286">
          <cell r="A286" t="str">
            <v>R4B08</v>
          </cell>
          <cell r="B286" t="str">
            <v>Reliure  A4 Baguette n° 08 + Transparent + Bristol</v>
          </cell>
        </row>
        <row r="287">
          <cell r="A287" t="str">
            <v>R4B11</v>
          </cell>
          <cell r="B287" t="str">
            <v>Reliure  A4 Baguette n° 11 + Transparent + Bristol</v>
          </cell>
        </row>
        <row r="288">
          <cell r="A288" t="str">
            <v>R4B16</v>
          </cell>
          <cell r="B288" t="str">
            <v>Reliure  A4 Baguette n° 16 + Transparent + Bristol</v>
          </cell>
        </row>
        <row r="289">
          <cell r="A289" t="str">
            <v>RM03</v>
          </cell>
          <cell r="B289" t="str">
            <v>Reliure  A4 Spirale métal n° 03 + Transparent + Bristol</v>
          </cell>
        </row>
        <row r="290">
          <cell r="A290" t="str">
            <v>RM07</v>
          </cell>
          <cell r="B290" t="str">
            <v>Reliure  A4 Spirale métal n° 07 + Transparent + Bristol</v>
          </cell>
        </row>
        <row r="291">
          <cell r="A291" t="str">
            <v>R4S06</v>
          </cell>
          <cell r="B291" t="str">
            <v>Reliure  A4 Spirale n° 06 + Transparent + Bristol</v>
          </cell>
          <cell r="C291" t="str">
            <v>U</v>
          </cell>
        </row>
        <row r="292">
          <cell r="A292" t="str">
            <v>R4S08</v>
          </cell>
          <cell r="B292" t="str">
            <v>Reliure  A4 Spirale n° 08 + Transparent + Bristol</v>
          </cell>
        </row>
        <row r="293">
          <cell r="A293" t="str">
            <v>R4S10</v>
          </cell>
          <cell r="B293" t="str">
            <v>Reliure  A4 Spirale n° 10 + Transparent + Bristol</v>
          </cell>
        </row>
        <row r="294">
          <cell r="A294" t="str">
            <v>R4S12</v>
          </cell>
          <cell r="B294" t="str">
            <v>Reliure  A4 Spirale n° 12 + Transparent + Bristol</v>
          </cell>
        </row>
        <row r="295">
          <cell r="A295" t="str">
            <v>R4S14</v>
          </cell>
          <cell r="B295" t="str">
            <v>Reliure  A4 Spirale n° 14 + Transparent + Bristol</v>
          </cell>
        </row>
        <row r="296">
          <cell r="A296" t="str">
            <v>R4S16</v>
          </cell>
          <cell r="B296" t="str">
            <v>Reliure  A4 Spirale n° 16 + Transparent + Bristol</v>
          </cell>
        </row>
        <row r="297">
          <cell r="A297" t="str">
            <v>R4S19</v>
          </cell>
          <cell r="B297" t="str">
            <v>Reliure  A4 Spirale n° 19 + Transparent + Bristol</v>
          </cell>
        </row>
        <row r="298">
          <cell r="A298" t="str">
            <v>R4S22</v>
          </cell>
          <cell r="B298" t="str">
            <v>Reliure  A4 Spirale n° 22 + Transparent + Bristol</v>
          </cell>
        </row>
        <row r="299">
          <cell r="A299" t="str">
            <v>R4S25</v>
          </cell>
          <cell r="B299" t="str">
            <v>Reliure  A4 Spirale n° 25 + Transparent + Bristol</v>
          </cell>
        </row>
        <row r="300">
          <cell r="A300" t="str">
            <v>R4S28</v>
          </cell>
          <cell r="B300" t="str">
            <v>Reliure  A4 Spirale n° 28 + Transparent + Bristol</v>
          </cell>
        </row>
        <row r="301">
          <cell r="A301" t="str">
            <v>R4S32</v>
          </cell>
          <cell r="B301" t="str">
            <v>Reliure  A4 Spirale n° 32 + Transparent + Bristol</v>
          </cell>
        </row>
        <row r="302">
          <cell r="A302" t="str">
            <v>R4S38</v>
          </cell>
          <cell r="B302" t="str">
            <v>Reliure  A4 Spirale n° 38 + Transparent + Bristol</v>
          </cell>
        </row>
        <row r="303">
          <cell r="A303" t="str">
            <v>R4S45</v>
          </cell>
          <cell r="B303" t="str">
            <v>Reliure  A4 Spirale n° 45 + Transparent + Bristol</v>
          </cell>
        </row>
        <row r="304">
          <cell r="A304" t="str">
            <v>R4S51</v>
          </cell>
          <cell r="B304" t="str">
            <v>Reliure  A4 Spirale n° 51 + Transparent + Bristol</v>
          </cell>
        </row>
        <row r="305">
          <cell r="A305" t="str">
            <v>RB03</v>
          </cell>
          <cell r="B305" t="str">
            <v>Reliure : Baguette plastique n° 03 et insertion feuilles</v>
          </cell>
        </row>
        <row r="306">
          <cell r="A306" t="str">
            <v>RB04</v>
          </cell>
          <cell r="B306" t="str">
            <v>Reliure : Baguette plastique n° 04 et insertion feuilles</v>
          </cell>
        </row>
        <row r="307">
          <cell r="A307" t="str">
            <v>RB15</v>
          </cell>
          <cell r="B307" t="str">
            <v>Reliure : Baguette plastique n° 15 et insertion feuilles</v>
          </cell>
        </row>
        <row r="308">
          <cell r="A308" t="str">
            <v>TP0</v>
          </cell>
          <cell r="B308" t="str">
            <v xml:space="preserve">Tirage Couleur / Papier (aucun aplat) </v>
          </cell>
        </row>
        <row r="309">
          <cell r="A309" t="str">
            <v>TP1</v>
          </cell>
          <cell r="B309" t="str">
            <v>Tirage Couleur / Papier (avec aplats)</v>
          </cell>
        </row>
        <row r="310">
          <cell r="A310" t="str">
            <v>TP2</v>
          </cell>
          <cell r="B310" t="str">
            <v>Tirage Couleur / Papier (tout aplat)</v>
          </cell>
        </row>
        <row r="311">
          <cell r="A311" t="str">
            <v>TPP</v>
          </cell>
          <cell r="B311" t="str">
            <v>Tirage Couleur / Papier Photo</v>
          </cell>
        </row>
        <row r="312">
          <cell r="A312" t="str">
            <v>TRP</v>
          </cell>
          <cell r="B312" t="str">
            <v>Tirage de plans</v>
          </cell>
        </row>
        <row r="313">
          <cell r="A313" t="str">
            <v>TC</v>
          </cell>
          <cell r="B313" t="str">
            <v xml:space="preserve">Tirage Noir &amp; Blanc / Calque </v>
          </cell>
        </row>
        <row r="314">
          <cell r="A314" t="str">
            <v>TP</v>
          </cell>
          <cell r="B314" t="str">
            <v>Tirage Noir &amp; Blanc / Papier</v>
          </cell>
          <cell r="C314" t="str">
            <v>ML</v>
          </cell>
        </row>
        <row r="315">
          <cell r="A315" t="str">
            <v>PPB</v>
          </cell>
          <cell r="B315" t="str">
            <v>Traçage Couleur / Bâche / 4 Anneaux</v>
          </cell>
        </row>
        <row r="316">
          <cell r="A316" t="str">
            <v>PP0</v>
          </cell>
          <cell r="B316" t="str">
            <v>Traçage Couleur / Papier (aucun aplat)</v>
          </cell>
          <cell r="C316" t="str">
            <v>ML</v>
          </cell>
        </row>
        <row r="317">
          <cell r="A317" t="str">
            <v>PP1</v>
          </cell>
          <cell r="B317" t="str">
            <v>Traçage Couleur / Papier (avec aplats)</v>
          </cell>
          <cell r="C317" t="str">
            <v>ML</v>
          </cell>
        </row>
        <row r="318">
          <cell r="A318" t="str">
            <v>PP2</v>
          </cell>
          <cell r="B318" t="str">
            <v>Traçage Couleur / Papier (tout aplat)</v>
          </cell>
        </row>
        <row r="319">
          <cell r="A319" t="str">
            <v>PPP</v>
          </cell>
          <cell r="B319" t="str">
            <v>Traçage Couleur / Papier Photo</v>
          </cell>
        </row>
        <row r="320">
          <cell r="A320" t="str">
            <v>PC</v>
          </cell>
          <cell r="B320" t="str">
            <v xml:space="preserve">Traçage Noir &amp; Blanc / Calque </v>
          </cell>
        </row>
        <row r="321">
          <cell r="A321" t="str">
            <v>PP</v>
          </cell>
          <cell r="B321" t="str">
            <v xml:space="preserve">Traçage Noir &amp; Blanc / Papier </v>
          </cell>
        </row>
        <row r="322">
          <cell r="B322" t="str">
            <v>102 Prestations</v>
          </cell>
        </row>
      </sheetData>
      <sheetData sheetId="6"/>
    </sheetDataSet>
  </externalBook>
</externalLink>
</file>

<file path=xl/tables/table1.xml><?xml version="1.0" encoding="utf-8"?>
<table xmlns="http://schemas.openxmlformats.org/spreadsheetml/2006/main" id="1" name="Tableau3" displayName="Tableau3" ref="A3:T999" totalsRowShown="0" headerRowDxfId="20">
  <autoFilter ref="A3:T999"/>
  <tableColumns count="20">
    <tableColumn id="1" name="N°" dataDxfId="19"/>
    <tableColumn id="2" name="Date" dataDxfId="18"/>
    <tableColumn id="3" name="N° Facture" dataDxfId="17"/>
    <tableColumn id="4" name="Client" dataDxfId="16"/>
    <tableColumn id="5" name="Code Article" dataDxfId="15"/>
    <tableColumn id="6" name="Désignation Article" dataDxfId="14">
      <calculatedColumnFormula>IF(ISNA(INDEX([1]Articles!B$4:B$9999,MATCH([1]Saisie!E4,[1]Articles!$A$4:$A$10000,0))),"",INDEX([1]Articles!B$4:B$9999,MATCH([1]Saisie!E4,[1]Articles!$A$4:$A$10000,0)))</calculatedColumnFormula>
    </tableColumn>
    <tableColumn id="7" name="Unité" dataDxfId="13">
      <calculatedColumnFormula>IF(ISNA(INDEX([1]Articles!C$4:C$10000,MATCH([1]Saisie!E4,[1]Articles!$A$4:$A$10000,0))),"",INDEX([1]Articles!C$4:C$10000,MATCH([1]Saisie!E4,[1]Articles!$A$4:$A$10000,0)))</calculatedColumnFormula>
    </tableColumn>
    <tableColumn id="8" name="Quantité" dataDxfId="12"/>
    <tableColumn id="9" name="Prix Unité HT" dataDxfId="11"/>
    <tableColumn id="10" name="Montant       HT" dataDxfId="10">
      <calculatedColumnFormula>H4*I4</calculatedColumnFormula>
    </tableColumn>
    <tableColumn id="11" name="Montant     HT Brut" dataDxfId="9"/>
    <tableColumn id="12" name="Remise %" dataDxfId="8"/>
    <tableColumn id="13" name="Remise Montant" dataDxfId="7"/>
    <tableColumn id="14" name="Montant     HT Net" dataDxfId="6"/>
    <tableColumn id="15" name="TVA      19%" dataDxfId="5"/>
    <tableColumn id="16" name="Montant    TTC" dataDxfId="4"/>
    <tableColumn id="17" name="Timbre    1%" dataDxfId="3"/>
    <tableColumn id="18" name="Montant     TTC + Timbre" dataDxfId="2"/>
    <tableColumn id="19" name="Référence" dataDxfId="1"/>
    <tableColumn id="20" name="Ord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99"/>
  <sheetViews>
    <sheetView tabSelected="1" topLeftCell="B1" workbookViewId="0">
      <selection activeCell="K4" sqref="K4:K15"/>
    </sheetView>
  </sheetViews>
  <sheetFormatPr baseColWidth="10" defaultRowHeight="14.5"/>
  <cols>
    <col min="1" max="1" width="4.7265625" style="98" customWidth="1"/>
    <col min="2" max="2" width="8.26953125" style="98" customWidth="1"/>
    <col min="3" max="3" width="8.7265625" style="98" customWidth="1"/>
    <col min="4" max="4" width="14.81640625" style="98" customWidth="1"/>
    <col min="5" max="5" width="10.7265625" style="98" customWidth="1"/>
    <col min="6" max="6" width="45.7265625" style="99" customWidth="1"/>
    <col min="7" max="7" width="6.7265625" style="15" customWidth="1"/>
    <col min="8" max="9" width="9.7265625" style="98" customWidth="1"/>
    <col min="10" max="11" width="12.7265625" style="15" customWidth="1"/>
    <col min="12" max="13" width="8.7265625" style="15" customWidth="1"/>
    <col min="14" max="14" width="12.7265625" style="15" customWidth="1"/>
    <col min="15" max="15" width="8.7265625" style="15" customWidth="1"/>
    <col min="16" max="16" width="12.7265625" style="15" customWidth="1"/>
    <col min="17" max="17" width="8.7265625" style="15" customWidth="1"/>
    <col min="18" max="18" width="12.7265625" style="15" customWidth="1"/>
    <col min="19" max="19" width="24.81640625" style="98" customWidth="1"/>
    <col min="20" max="20" width="6.7265625" customWidth="1"/>
  </cols>
  <sheetData>
    <row r="1" spans="1:20">
      <c r="A1" s="1"/>
      <c r="B1" s="2"/>
      <c r="C1" s="2"/>
      <c r="D1" s="3"/>
      <c r="E1" s="4"/>
      <c r="F1" s="5"/>
      <c r="G1" s="6"/>
      <c r="H1" s="7"/>
      <c r="I1" s="7"/>
      <c r="J1" s="8"/>
      <c r="K1" s="102" t="s">
        <v>45</v>
      </c>
      <c r="L1" s="102"/>
      <c r="M1" s="102"/>
      <c r="N1" s="102"/>
      <c r="O1" s="102"/>
      <c r="P1" s="102"/>
      <c r="Q1" s="102"/>
      <c r="R1" s="102"/>
      <c r="S1" s="103"/>
    </row>
    <row r="2" spans="1:20" s="15" customFormat="1" ht="18.75" customHeight="1" thickBot="1">
      <c r="A2" s="9" t="s">
        <v>0</v>
      </c>
      <c r="B2" s="3"/>
      <c r="C2" s="3"/>
      <c r="D2" s="3"/>
      <c r="E2" s="10"/>
      <c r="F2" s="11"/>
      <c r="G2" s="12"/>
      <c r="H2" s="13"/>
      <c r="I2" s="14"/>
      <c r="J2" s="8"/>
      <c r="K2" s="101"/>
      <c r="L2" s="104" t="s">
        <v>46</v>
      </c>
      <c r="M2" s="104"/>
      <c r="N2" s="104"/>
      <c r="O2" s="104"/>
      <c r="P2" s="104"/>
      <c r="Q2" s="104"/>
      <c r="R2" s="104"/>
      <c r="S2" s="104"/>
    </row>
    <row r="3" spans="1:20" s="15" customFormat="1" ht="27" customHeight="1" thickBot="1">
      <c r="A3" s="16" t="s">
        <v>1</v>
      </c>
      <c r="B3" s="17" t="s">
        <v>2</v>
      </c>
      <c r="C3" s="17" t="s">
        <v>3</v>
      </c>
      <c r="D3" s="17" t="s">
        <v>4</v>
      </c>
      <c r="E3" s="18" t="s">
        <v>5</v>
      </c>
      <c r="F3" s="19" t="s">
        <v>6</v>
      </c>
      <c r="G3" s="20" t="s">
        <v>7</v>
      </c>
      <c r="H3" s="18" t="s">
        <v>8</v>
      </c>
      <c r="I3" s="18" t="s">
        <v>9</v>
      </c>
      <c r="J3" s="20" t="s">
        <v>10</v>
      </c>
      <c r="K3" s="105" t="s">
        <v>11</v>
      </c>
      <c r="L3" s="20" t="s">
        <v>12</v>
      </c>
      <c r="M3" s="20" t="s">
        <v>13</v>
      </c>
      <c r="N3" s="20" t="s">
        <v>14</v>
      </c>
      <c r="O3" s="20" t="s">
        <v>15</v>
      </c>
      <c r="P3" s="20" t="s">
        <v>16</v>
      </c>
      <c r="Q3" s="21" t="s">
        <v>17</v>
      </c>
      <c r="R3" s="20" t="s">
        <v>18</v>
      </c>
      <c r="S3" s="22" t="s">
        <v>19</v>
      </c>
      <c r="T3" s="23" t="s">
        <v>47</v>
      </c>
    </row>
    <row r="4" spans="1:20">
      <c r="A4" s="24" t="s">
        <v>20</v>
      </c>
      <c r="B4" s="25">
        <v>42757</v>
      </c>
      <c r="C4" s="26" t="s">
        <v>21</v>
      </c>
      <c r="D4" s="27" t="s">
        <v>44</v>
      </c>
      <c r="E4" s="28" t="s">
        <v>22</v>
      </c>
      <c r="F4" s="29" t="str">
        <f>IF(ISNA(INDEX([1]Articles!B$4:B$9999,MATCH([1]Saisie!E4,[1]Articles!$A$4:$A$10000,0))),"",INDEX([1]Articles!B$4:B$9999,MATCH([1]Saisie!E4,[1]Articles!$A$4:$A$10000,0)))</f>
        <v>Tirage Noir &amp; Blanc / Papier</v>
      </c>
      <c r="G4" s="30" t="str">
        <f>IF(ISNA(INDEX([1]Articles!C$4:C$10000,MATCH([1]Saisie!E4,[1]Articles!$A$4:$A$10000,0))),"",INDEX([1]Articles!C$4:C$10000,MATCH([1]Saisie!E4,[1]Articles!$A$4:$A$10000,0)))</f>
        <v>ML</v>
      </c>
      <c r="H4" s="31">
        <v>25.65</v>
      </c>
      <c r="I4" s="31">
        <v>0.68379999999999996</v>
      </c>
      <c r="J4" s="32">
        <f t="shared" ref="J4:J67" si="0">H4*I4</f>
        <v>17.539469999999998</v>
      </c>
      <c r="K4" s="106">
        <f>IF(COUNTIF(C$4:C4,C4)=1,SUMIFS(Saisie!$J$4:$J$99,Saisie!$C$4:$C$99,Tableau3[[#This Row],[N° Facture]]),"")</f>
        <v>54.077894999999998</v>
      </c>
      <c r="L4" s="33">
        <v>0</v>
      </c>
      <c r="M4" s="32">
        <f>K4*L4</f>
        <v>0</v>
      </c>
      <c r="N4" s="32">
        <f>K4-M4</f>
        <v>54.077894999999998</v>
      </c>
      <c r="O4" s="32">
        <f>N4*0.19</f>
        <v>10.27480005</v>
      </c>
      <c r="P4" s="32">
        <f>N4+O4</f>
        <v>64.352695049999994</v>
      </c>
      <c r="Q4" s="32">
        <v>0</v>
      </c>
      <c r="R4" s="34">
        <f>P4+Q2</f>
        <v>64.352695049999994</v>
      </c>
      <c r="S4" s="35" t="s">
        <v>23</v>
      </c>
      <c r="T4" s="36" t="str">
        <f>IF(ISNA(INDEX([1]Ventes!$A$4:$A$9999,MATCH([1]Saisie!C4,[1]Ventes!$C$4:$C$9999,0))),"",INDEX([1]Ventes!$A$4:$A$9999,MATCH([1]Saisie!C4,[1]Ventes!$C$4:$C$9999,0)))</f>
        <v>01</v>
      </c>
    </row>
    <row r="5" spans="1:20" ht="15" thickBot="1">
      <c r="A5" s="37" t="s">
        <v>24</v>
      </c>
      <c r="B5" s="38"/>
      <c r="C5" s="39" t="s">
        <v>21</v>
      </c>
      <c r="D5" s="40"/>
      <c r="E5" s="41" t="s">
        <v>25</v>
      </c>
      <c r="F5" s="42" t="str">
        <f>IF(ISNA(INDEX([1]Articles!B$4:B$9999,MATCH([1]Saisie!E5,[1]Articles!$A$4:$A$10000,0))),"",INDEX([1]Articles!B$4:B$9999,MATCH([1]Saisie!E5,[1]Articles!$A$4:$A$10000,0)))</f>
        <v>Traçage Couleur / Papier (aucun aplat)</v>
      </c>
      <c r="G5" s="43" t="str">
        <f>IF(ISNA(INDEX([1]Articles!C$4:C$10000,MATCH([1]Saisie!E5,[1]Articles!$A$4:$A$10000,0))),"",INDEX([1]Articles!C$4:C$10000,MATCH([1]Saisie!E5,[1]Articles!$A$4:$A$10000,0)))</f>
        <v>ML</v>
      </c>
      <c r="H5" s="44">
        <v>8.5500000000000007</v>
      </c>
      <c r="I5" s="44">
        <v>4.2735000000000003</v>
      </c>
      <c r="J5" s="45">
        <f t="shared" si="0"/>
        <v>36.538425000000004</v>
      </c>
      <c r="K5" s="106" t="str">
        <f>IF(COUNTIF(C$4:C5,C5)=1,SUMIFS(Saisie!$J$4:$J$99,Saisie!$C$4:$C$99,Tableau3[[#This Row],[N° Facture]]),"")</f>
        <v/>
      </c>
      <c r="L5" s="46"/>
      <c r="M5" s="47"/>
      <c r="N5" s="47"/>
      <c r="O5" s="47"/>
      <c r="P5" s="47"/>
      <c r="Q5" s="47"/>
      <c r="R5" s="47"/>
      <c r="S5" s="44"/>
      <c r="T5" s="36" t="str">
        <f>IF(ISNA(INDEX([1]Ventes!$A$4:$A$9999,MATCH([1]Saisie!C5,[1]Ventes!$C$4:$C$9999,0))),"",INDEX([1]Ventes!$A$4:$A$9999,MATCH([1]Saisie!C5,[1]Ventes!$C$4:$C$9999,0)))</f>
        <v>01</v>
      </c>
    </row>
    <row r="6" spans="1:20">
      <c r="A6" s="48" t="s">
        <v>20</v>
      </c>
      <c r="B6" s="49">
        <v>42758</v>
      </c>
      <c r="C6" s="50" t="s">
        <v>26</v>
      </c>
      <c r="D6" s="51" t="s">
        <v>27</v>
      </c>
      <c r="E6" s="28" t="s">
        <v>28</v>
      </c>
      <c r="F6" s="52" t="str">
        <f>IF(ISNA(INDEX([1]Articles!B$4:B$9999,MATCH([1]Saisie!E6,[1]Articles!$A$4:$A$10000,0))),"",INDEX([1]Articles!B$4:B$9999,MATCH([1]Saisie!E6,[1]Articles!$A$4:$A$10000,0)))</f>
        <v>Copie Couleur A4 Recto / Papier (tout aplat)</v>
      </c>
      <c r="G6" s="53" t="str">
        <f>IF(ISNA(INDEX([1]Articles!C$4:C$10000,MATCH([1]Saisie!E6,[1]Articles!$A$4:$A$10000,0))),"",INDEX([1]Articles!C$4:C$10000,MATCH([1]Saisie!E6,[1]Articles!$A$4:$A$10000,0)))</f>
        <v>U</v>
      </c>
      <c r="H6" s="31">
        <v>68</v>
      </c>
      <c r="I6" s="31">
        <v>0.55559999999999998</v>
      </c>
      <c r="J6" s="32">
        <f t="shared" si="0"/>
        <v>37.780799999999999</v>
      </c>
      <c r="K6" s="106">
        <f>IF(COUNTIF(C$4:C6,C6)=1,SUMIFS(Saisie!$J$4:$J$99,Saisie!$C$4:$C$99,Tableau3[[#This Row],[N° Facture]]),"")</f>
        <v>52.523799999999994</v>
      </c>
      <c r="L6" s="33">
        <v>0</v>
      </c>
      <c r="M6" s="32">
        <f>SUMIFS(J6:J97,C6:C97,"17.01-01")*L6</f>
        <v>0</v>
      </c>
      <c r="N6" s="32">
        <f>SUMIFS(J4:J9995,C4:C9995,"17.01-02")-M6</f>
        <v>52.523799999999994</v>
      </c>
      <c r="O6" s="32">
        <f>N6*0.19</f>
        <v>9.9795219999999993</v>
      </c>
      <c r="P6" s="32">
        <f>N6+O6</f>
        <v>62.503321999999997</v>
      </c>
      <c r="Q6" s="54">
        <f>ROUNDDOWN(P6,-2)/100</f>
        <v>0</v>
      </c>
      <c r="R6" s="55">
        <f>P6+Q6</f>
        <v>62.503321999999997</v>
      </c>
      <c r="S6" s="56" t="s">
        <v>23</v>
      </c>
      <c r="T6" s="36" t="str">
        <f>IF(ISNA(INDEX([1]Ventes!$A$4:$A$9999,MATCH([1]Saisie!C6,[1]Ventes!$C$4:$C$9999,0))),"",INDEX([1]Ventes!$A$4:$A$9999,MATCH([1]Saisie!C6,[1]Ventes!$C$4:$C$9999,0)))</f>
        <v>02</v>
      </c>
    </row>
    <row r="7" spans="1:20">
      <c r="A7" s="57" t="s">
        <v>24</v>
      </c>
      <c r="B7" s="58"/>
      <c r="C7" s="59" t="s">
        <v>26</v>
      </c>
      <c r="D7" s="60"/>
      <c r="E7" s="61" t="s">
        <v>29</v>
      </c>
      <c r="F7" s="29" t="str">
        <f>IF(ISNA(INDEX([1]Articles!B$4:B$9999,MATCH([1]Saisie!E7,[1]Articles!$A$4:$A$10000,0))),"",INDEX([1]Articles!B$4:B$9999,MATCH([1]Saisie!E7,[1]Articles!$A$4:$A$10000,0)))</f>
        <v>Impression Couleur A4 Recto / Papier (tout aplat)</v>
      </c>
      <c r="G7" s="30" t="str">
        <f>IF(ISNA(INDEX([1]Articles!C$4:C$10000,MATCH([1]Saisie!E7,[1]Articles!$A$4:$A$10000,0))),"",INDEX([1]Articles!C$4:C$10000,MATCH([1]Saisie!E7,[1]Articles!$A$4:$A$10000,0)))</f>
        <v>U</v>
      </c>
      <c r="H7" s="62">
        <v>17</v>
      </c>
      <c r="I7" s="62">
        <v>0.64100000000000001</v>
      </c>
      <c r="J7" s="63">
        <f t="shared" si="0"/>
        <v>10.897</v>
      </c>
      <c r="K7" s="106" t="str">
        <f>IF(COUNTIF(C$4:C7,C7)=1,SUMIFS(Saisie!$J$4:$J$99,Saisie!$C$4:$C$99,Tableau3[[#This Row],[N° Facture]]),"")</f>
        <v/>
      </c>
      <c r="L7" s="65"/>
      <c r="M7" s="64"/>
      <c r="N7" s="64"/>
      <c r="O7" s="64"/>
      <c r="P7" s="64"/>
      <c r="Q7" s="64"/>
      <c r="R7" s="64"/>
      <c r="S7" s="62"/>
      <c r="T7" s="36" t="str">
        <f>IF(ISNA(INDEX([1]Ventes!$A$4:$A$9999,MATCH([1]Saisie!C7,[1]Ventes!$C$4:$C$9999,0))),"",INDEX([1]Ventes!$A$4:$A$9999,MATCH([1]Saisie!C7,[1]Ventes!$C$4:$C$9999,0)))</f>
        <v>02</v>
      </c>
    </row>
    <row r="8" spans="1:20" ht="15" thickBot="1">
      <c r="A8" s="37" t="s">
        <v>30</v>
      </c>
      <c r="B8" s="66"/>
      <c r="C8" s="67" t="s">
        <v>26</v>
      </c>
      <c r="D8" s="68"/>
      <c r="E8" s="41" t="s">
        <v>31</v>
      </c>
      <c r="F8" s="42" t="str">
        <f>IF(ISNA(INDEX([1]Articles!B$4:B$9999,MATCH([1]Saisie!E8,[1]Articles!$A$4:$A$10000,0))),"",INDEX([1]Articles!B$4:B$9999,MATCH([1]Saisie!E8,[1]Articles!$A$4:$A$10000,0)))</f>
        <v>Reliure  A4 Spirale n° 06 + Transparent + Bristol</v>
      </c>
      <c r="G8" s="43" t="str">
        <f>IF(ISNA(INDEX([1]Articles!C$4:C$10000,MATCH([1]Saisie!E8,[1]Articles!$A$4:$A$10000,0))),"",INDEX([1]Articles!C$4:C$10000,MATCH([1]Saisie!E8,[1]Articles!$A$4:$A$10000,0)))</f>
        <v>U</v>
      </c>
      <c r="H8" s="44">
        <v>5</v>
      </c>
      <c r="I8" s="44">
        <v>0.76919999999999999</v>
      </c>
      <c r="J8" s="45">
        <f t="shared" si="0"/>
        <v>3.8460000000000001</v>
      </c>
      <c r="K8" s="106" t="str">
        <f>IF(COUNTIF(C$4:C8,C8)=1,SUMIFS(Saisie!$J$4:$J$99,Saisie!$C$4:$C$99,Tableau3[[#This Row],[N° Facture]]),"")</f>
        <v/>
      </c>
      <c r="L8" s="69"/>
      <c r="M8" s="47"/>
      <c r="N8" s="47"/>
      <c r="O8" s="47"/>
      <c r="P8" s="47"/>
      <c r="Q8" s="47"/>
      <c r="R8" s="47"/>
      <c r="S8" s="44"/>
      <c r="T8" s="36" t="str">
        <f>IF(ISNA(INDEX([1]Ventes!$A$4:$A$9999,MATCH([1]Saisie!C8,[1]Ventes!$C$4:$C$9999,0))),"",INDEX([1]Ventes!$A$4:$A$9999,MATCH([1]Saisie!C8,[1]Ventes!$C$4:$C$9999,0)))</f>
        <v>02</v>
      </c>
    </row>
    <row r="9" spans="1:20">
      <c r="A9" s="48" t="s">
        <v>20</v>
      </c>
      <c r="B9" s="49">
        <v>42760</v>
      </c>
      <c r="C9" s="50" t="s">
        <v>32</v>
      </c>
      <c r="D9" s="51" t="s">
        <v>44</v>
      </c>
      <c r="E9" s="28" t="s">
        <v>33</v>
      </c>
      <c r="F9" s="52" t="str">
        <f>IF(ISNA(INDEX([1]Articles!B$4:B$9999,MATCH([1]Saisie!E9,[1]Articles!$A$4:$A$10000,0))),"",INDEX([1]Articles!B$4:B$9999,MATCH([1]Saisie!E9,[1]Articles!$A$4:$A$10000,0)))</f>
        <v>Copie Noir &amp; Blanc A3 Recto / Papier</v>
      </c>
      <c r="G9" s="53" t="str">
        <f>IF(ISNA(INDEX([1]Articles!C$4:C$10000,MATCH([1]Saisie!E9,[1]Articles!$A$4:$A$10000,0))),"",INDEX([1]Articles!C$4:C$10000,MATCH([1]Saisie!E9,[1]Articles!$A$4:$A$10000,0)))</f>
        <v>U</v>
      </c>
      <c r="H9" s="31">
        <v>3</v>
      </c>
      <c r="I9" s="31">
        <v>5.9799999999999999E-2</v>
      </c>
      <c r="J9" s="32">
        <f t="shared" si="0"/>
        <v>0.1794</v>
      </c>
      <c r="K9" s="106">
        <f>IF(COUNTIF(C$4:C9,C9)=1,SUMIFS(Saisie!$J$4:$J$99,Saisie!$C$4:$C$99,Tableau3[[#This Row],[N° Facture]]),"")</f>
        <v>8.6239799999999995</v>
      </c>
      <c r="L9" s="71">
        <v>0</v>
      </c>
      <c r="M9" s="70">
        <f>SUMIFS(J9:J100,C9:C100,"17.01-01")*L9</f>
        <v>0</v>
      </c>
      <c r="N9" s="70">
        <f>SUMIFS(J7:J9998,C7:C9998,"17.01-03")-M9</f>
        <v>8.6239799999999995</v>
      </c>
      <c r="O9" s="70">
        <f>N9*0.19</f>
        <v>1.6385562</v>
      </c>
      <c r="P9" s="70">
        <f>N9+O9</f>
        <v>10.2625362</v>
      </c>
      <c r="Q9" s="72">
        <v>0</v>
      </c>
      <c r="R9" s="55">
        <f>P9+Q9</f>
        <v>10.2625362</v>
      </c>
      <c r="S9" s="56" t="s">
        <v>23</v>
      </c>
      <c r="T9" s="36" t="str">
        <f>IF(ISNA(INDEX([1]Ventes!$A$4:$A$9999,MATCH([1]Saisie!C9,[1]Ventes!$C$4:$C$9999,0))),"",INDEX([1]Ventes!$A$4:$A$9999,MATCH([1]Saisie!C9,[1]Ventes!$C$4:$C$9999,0)))</f>
        <v>03</v>
      </c>
    </row>
    <row r="10" spans="1:20">
      <c r="A10" s="57" t="s">
        <v>24</v>
      </c>
      <c r="B10" s="58"/>
      <c r="C10" s="59" t="s">
        <v>32</v>
      </c>
      <c r="D10" s="60"/>
      <c r="E10" s="61" t="s">
        <v>34</v>
      </c>
      <c r="F10" s="29" t="str">
        <f>IF(ISNA(INDEX([1]Articles!B$4:B$9999,MATCH([1]Saisie!E10,[1]Articles!$A$4:$A$10000,0))),"",INDEX([1]Articles!B$4:B$9999,MATCH([1]Saisie!E10,[1]Articles!$A$4:$A$10000,0)))</f>
        <v>Impression Couleur A3 Recto / Papier (aucun aplat)</v>
      </c>
      <c r="G10" s="30" t="str">
        <f>IF(ISNA(INDEX([1]Articles!C$4:C$10000,MATCH([1]Saisie!E10,[1]Articles!$A$4:$A$10000,0))),"",INDEX([1]Articles!C$4:C$10000,MATCH([1]Saisie!E10,[1]Articles!$A$4:$A$10000,0)))</f>
        <v>U</v>
      </c>
      <c r="H10" s="62">
        <v>1</v>
      </c>
      <c r="I10" s="62">
        <v>0.85470000000000002</v>
      </c>
      <c r="J10" s="63">
        <f t="shared" si="0"/>
        <v>0.85470000000000002</v>
      </c>
      <c r="K10" s="106" t="str">
        <f>IF(COUNTIF(C$4:C10,C10)=1,SUMIFS(Saisie!$J$4:$J$99,Saisie!$C$4:$C$99,Tableau3[[#This Row],[N° Facture]]),"")</f>
        <v/>
      </c>
      <c r="L10" s="65"/>
      <c r="M10" s="64"/>
      <c r="N10" s="64"/>
      <c r="O10" s="64"/>
      <c r="P10" s="64"/>
      <c r="Q10" s="64"/>
      <c r="R10" s="64"/>
      <c r="S10" s="62"/>
      <c r="T10" s="36" t="str">
        <f>IF(ISNA(INDEX([1]Ventes!$A$4:$A$9999,MATCH([1]Saisie!C10,[1]Ventes!$C$4:$C$9999,0))),"",INDEX([1]Ventes!$A$4:$A$9999,MATCH([1]Saisie!C10,[1]Ventes!$C$4:$C$9999,0)))</f>
        <v>03</v>
      </c>
    </row>
    <row r="11" spans="1:20">
      <c r="A11" s="57" t="s">
        <v>30</v>
      </c>
      <c r="B11" s="58"/>
      <c r="C11" s="59" t="s">
        <v>32</v>
      </c>
      <c r="D11" s="60"/>
      <c r="E11" s="61" t="s">
        <v>22</v>
      </c>
      <c r="F11" s="29" t="str">
        <f>IF(ISNA(INDEX([1]Articles!B$4:B$9999,MATCH([1]Saisie!E11,[1]Articles!$A$4:$A$10000,0))),"",INDEX([1]Articles!B$4:B$9999,MATCH([1]Saisie!E11,[1]Articles!$A$4:$A$10000,0)))</f>
        <v>Tirage Noir &amp; Blanc / Papier</v>
      </c>
      <c r="G11" s="30" t="str">
        <f>IF(ISNA(INDEX([1]Articles!C$4:C$10000,MATCH([1]Saisie!E11,[1]Articles!$A$4:$A$10000,0))),"",INDEX([1]Articles!C$4:C$10000,MATCH([1]Saisie!E11,[1]Articles!$A$4:$A$10000,0)))</f>
        <v>ML</v>
      </c>
      <c r="H11" s="62">
        <v>3.6</v>
      </c>
      <c r="I11" s="62">
        <v>0.68379999999999996</v>
      </c>
      <c r="J11" s="63">
        <f t="shared" si="0"/>
        <v>2.4616799999999999</v>
      </c>
      <c r="K11" s="106" t="str">
        <f>IF(COUNTIF(C$4:C11,C11)=1,SUMIFS(Saisie!$J$4:$J$99,Saisie!$C$4:$C$99,Tableau3[[#This Row],[N° Facture]]),"")</f>
        <v/>
      </c>
      <c r="L11" s="65"/>
      <c r="M11" s="64"/>
      <c r="N11" s="64"/>
      <c r="O11" s="64"/>
      <c r="P11" s="64"/>
      <c r="Q11" s="64"/>
      <c r="R11" s="64"/>
      <c r="S11" s="62"/>
      <c r="T11" s="36" t="str">
        <f>IF(ISNA(INDEX([1]Ventes!$A$4:$A$9999,MATCH([1]Saisie!C11,[1]Ventes!$C$4:$C$9999,0))),"",INDEX([1]Ventes!$A$4:$A$9999,MATCH([1]Saisie!C11,[1]Ventes!$C$4:$C$9999,0)))</f>
        <v>03</v>
      </c>
    </row>
    <row r="12" spans="1:20" ht="15" thickBot="1">
      <c r="A12" s="37" t="s">
        <v>35</v>
      </c>
      <c r="B12" s="66"/>
      <c r="C12" s="67" t="s">
        <v>32</v>
      </c>
      <c r="D12" s="68"/>
      <c r="E12" s="41" t="s">
        <v>25</v>
      </c>
      <c r="F12" s="42" t="str">
        <f>IF(ISNA(INDEX([1]Articles!B$4:B$9999,MATCH([1]Saisie!E12,[1]Articles!$A$4:$A$10000,0))),"",INDEX([1]Articles!B$4:B$9999,MATCH([1]Saisie!E12,[1]Articles!$A$4:$A$10000,0)))</f>
        <v>Traçage Couleur / Papier (aucun aplat)</v>
      </c>
      <c r="G12" s="43" t="str">
        <f>IF(ISNA(INDEX([1]Articles!C$4:C$10000,MATCH([1]Saisie!E12,[1]Articles!$A$4:$A$10000,0))),"",INDEX([1]Articles!C$4:C$10000,MATCH([1]Saisie!E12,[1]Articles!$A$4:$A$10000,0)))</f>
        <v>ML</v>
      </c>
      <c r="H12" s="44">
        <v>1.2</v>
      </c>
      <c r="I12" s="44">
        <v>4.2735000000000003</v>
      </c>
      <c r="J12" s="45">
        <f t="shared" si="0"/>
        <v>5.1282000000000005</v>
      </c>
      <c r="K12" s="106" t="str">
        <f>IF(COUNTIF(C$4:C12,C12)=1,SUMIFS(Saisie!$J$4:$J$99,Saisie!$C$4:$C$99,Tableau3[[#This Row],[N° Facture]]),"")</f>
        <v/>
      </c>
      <c r="L12" s="69"/>
      <c r="M12" s="47"/>
      <c r="N12" s="47"/>
      <c r="O12" s="47"/>
      <c r="P12" s="47"/>
      <c r="Q12" s="47"/>
      <c r="R12" s="47"/>
      <c r="S12" s="44"/>
      <c r="T12" s="36" t="str">
        <f>IF(ISNA(INDEX([1]Ventes!$A$4:$A$9999,MATCH([1]Saisie!C12,[1]Ventes!$C$4:$C$9999,0))),"",INDEX([1]Ventes!$A$4:$A$9999,MATCH([1]Saisie!C12,[1]Ventes!$C$4:$C$9999,0)))</f>
        <v>03</v>
      </c>
    </row>
    <row r="13" spans="1:20" ht="15" thickBot="1">
      <c r="A13" s="73" t="s">
        <v>20</v>
      </c>
      <c r="B13" s="74">
        <v>42760</v>
      </c>
      <c r="C13" s="75" t="s">
        <v>36</v>
      </c>
      <c r="D13" s="76" t="s">
        <v>37</v>
      </c>
      <c r="E13" s="77" t="s">
        <v>38</v>
      </c>
      <c r="F13" s="42" t="str">
        <f>IF(ISNA(INDEX([1]Articles!B$4:B$9999,MATCH([1]Saisie!E13,[1]Articles!$A$4:$A$10000,0))),"",INDEX([1]Articles!B$4:B$9999,MATCH([1]Saisie!E13,[1]Articles!$A$4:$A$10000,0)))</f>
        <v>Traçage Couleur / Papier (avec aplats)</v>
      </c>
      <c r="G13" s="43" t="str">
        <f>IF(ISNA(INDEX([1]Articles!C$4:C$10000,MATCH([1]Saisie!E13,[1]Articles!$A$4:$A$10000,0))),"",INDEX([1]Articles!C$4:C$10000,MATCH([1]Saisie!E13,[1]Articles!$A$4:$A$10000,0)))</f>
        <v>ML</v>
      </c>
      <c r="H13" s="78">
        <v>10</v>
      </c>
      <c r="I13" s="78">
        <v>7.0513000000000003</v>
      </c>
      <c r="J13" s="79">
        <f t="shared" si="0"/>
        <v>70.513000000000005</v>
      </c>
      <c r="K13" s="106">
        <f>IF(COUNTIF(C$4:C13,C13)=1,SUMIFS(Saisie!$J$4:$J$99,Saisie!$C$4:$C$99,Tableau3[[#This Row],[N° Facture]]),"")</f>
        <v>70.513000000000005</v>
      </c>
      <c r="L13" s="81">
        <v>0</v>
      </c>
      <c r="M13" s="80">
        <f>SUMIFS(J13:J104,C13:C104,"17.01-01")*L13</f>
        <v>0</v>
      </c>
      <c r="N13" s="80">
        <f>SUMIFS(J11:J10002,C11:C10002,"17.01-04")-M13</f>
        <v>70.513000000000005</v>
      </c>
      <c r="O13" s="80">
        <f>N13*0.19</f>
        <v>13.397470000000002</v>
      </c>
      <c r="P13" s="80">
        <f>N13+O13</f>
        <v>83.910470000000004</v>
      </c>
      <c r="Q13" s="72">
        <f>ROUNDDOWN(P13,-2)/100</f>
        <v>0</v>
      </c>
      <c r="R13" s="82">
        <f>P13+Q13</f>
        <v>83.910470000000004</v>
      </c>
      <c r="S13" s="83" t="s">
        <v>23</v>
      </c>
      <c r="T13" s="36" t="str">
        <f>IF(ISNA(INDEX([1]Ventes!$A$4:$A$9999,MATCH([1]Saisie!C13,[1]Ventes!$C$4:$C$9999,0))),"",INDEX([1]Ventes!$A$4:$A$9999,MATCH([1]Saisie!C13,[1]Ventes!$C$4:$C$9999,0)))</f>
        <v>04</v>
      </c>
    </row>
    <row r="14" spans="1:20" ht="15" thickBot="1">
      <c r="A14" s="84" t="s">
        <v>20</v>
      </c>
      <c r="B14" s="85">
        <v>42761</v>
      </c>
      <c r="C14" s="86" t="s">
        <v>39</v>
      </c>
      <c r="D14" s="87" t="s">
        <v>40</v>
      </c>
      <c r="E14" s="88" t="s">
        <v>41</v>
      </c>
      <c r="F14" s="42" t="str">
        <f>IF(ISNA(INDEX([1]Articles!B$4:B$9999,MATCH([1]Saisie!E14,[1]Articles!$A$4:$A$10000,0))),"",INDEX([1]Articles!B$4:B$9999,MATCH([1]Saisie!E14,[1]Articles!$A$4:$A$10000,0)))</f>
        <v>Papier A4 / 080 gr / 500 f. extra blanc Xeropap Bleu</v>
      </c>
      <c r="G14" s="43" t="str">
        <f>IF(ISNA(INDEX([1]Articles!C$4:C$10000,MATCH([1]Saisie!E14,[1]Articles!$A$4:$A$10000,0))),"",INDEX([1]Articles!C$4:C$10000,MATCH([1]Saisie!E14,[1]Articles!$A$4:$A$10000,0)))</f>
        <v>U</v>
      </c>
      <c r="H14" s="89">
        <v>8</v>
      </c>
      <c r="I14" s="89">
        <v>7.0084999999999997</v>
      </c>
      <c r="J14" s="80">
        <f t="shared" si="0"/>
        <v>56.067999999999998</v>
      </c>
      <c r="K14" s="106">
        <f>IF(COUNTIF(C$4:C14,C14)=1,SUMIFS(Saisie!$J$4:$J$99,Saisie!$C$4:$C$99,Tableau3[[#This Row],[N° Facture]]),"")</f>
        <v>56.067999999999998</v>
      </c>
      <c r="L14" s="90">
        <v>0</v>
      </c>
      <c r="M14" s="79">
        <f>SUMIFS(J14:J105,C14:C105,"17.01-01")*L14</f>
        <v>0</v>
      </c>
      <c r="N14" s="79">
        <f>SUMIFS(J12:J10003,C12:C10003,"17.01-05")-M14</f>
        <v>56.067999999999998</v>
      </c>
      <c r="O14" s="79">
        <f>N14*0.19</f>
        <v>10.65292</v>
      </c>
      <c r="P14" s="79">
        <f>N14+O14</f>
        <v>66.720919999999992</v>
      </c>
      <c r="Q14" s="91">
        <v>0</v>
      </c>
      <c r="R14" s="92">
        <f>P14+Q14</f>
        <v>66.720919999999992</v>
      </c>
      <c r="S14" s="93" t="s">
        <v>23</v>
      </c>
      <c r="T14" s="36" t="str">
        <f>IF(ISNA(INDEX([1]Ventes!$A$4:$A$9999,MATCH([1]Saisie!C14,[1]Ventes!$C$4:$C$9999,0))),"",INDEX([1]Ventes!$A$4:$A$9999,MATCH([1]Saisie!C14,[1]Ventes!$C$4:$C$9999,0)))</f>
        <v>05</v>
      </c>
    </row>
    <row r="15" spans="1:20">
      <c r="A15" s="48" t="s">
        <v>20</v>
      </c>
      <c r="B15" s="49"/>
      <c r="C15" s="50" t="s">
        <v>42</v>
      </c>
      <c r="D15" s="51"/>
      <c r="E15" s="28"/>
      <c r="F15" s="52" t="str">
        <f>IF(ISNA(INDEX([1]Articles!B$4:B$9999,MATCH([1]Saisie!E15,[1]Articles!$A$4:$A$10000,0))),"",INDEX([1]Articles!B$4:B$9999,MATCH([1]Saisie!E15,[1]Articles!$A$4:$A$10000,0)))</f>
        <v/>
      </c>
      <c r="G15" s="53" t="str">
        <f>IF(ISNA(INDEX([1]Articles!C$4:C$10000,MATCH([1]Saisie!E15,[1]Articles!$A$4:$A$10000,0))),"",INDEX([1]Articles!C$4:C$10000,MATCH([1]Saisie!E15,[1]Articles!$A$4:$A$10000,0)))</f>
        <v/>
      </c>
      <c r="H15" s="31"/>
      <c r="I15" s="31"/>
      <c r="J15" s="32">
        <f t="shared" si="0"/>
        <v>0</v>
      </c>
      <c r="K15" s="106">
        <f>IF(COUNTIF(C$4:C15,C15)=1,SUMIFS(Saisie!$J$4:$J$99,Saisie!$C$4:$C$99,Tableau3[[#This Row],[N° Facture]]),"")</f>
        <v>0</v>
      </c>
      <c r="L15" s="33">
        <v>0</v>
      </c>
      <c r="M15" s="32">
        <f>SUMIFS($J$4:$J$9999,$C$4:$C$9999,"17.01-06")*L15</f>
        <v>0</v>
      </c>
      <c r="N15" s="32">
        <f>K15-M15</f>
        <v>0</v>
      </c>
      <c r="O15" s="32">
        <f>N15*0.19</f>
        <v>0</v>
      </c>
      <c r="P15" s="32">
        <f t="shared" ref="P15" si="1">N15+O15</f>
        <v>0</v>
      </c>
      <c r="Q15" s="54">
        <v>0</v>
      </c>
      <c r="R15" s="55">
        <f t="shared" ref="R15" si="2">P15+Q15</f>
        <v>0</v>
      </c>
      <c r="S15" s="94" t="s">
        <v>23</v>
      </c>
      <c r="T15" s="95" t="str">
        <f>IF(ISNA(INDEX([1]Ventes!$A$4:$A$9999,MATCH([1]Saisie!C15,[1]Ventes!$C$4:$C$9999,0))),"",INDEX([1]Ventes!$A$4:$A$9999,MATCH([1]Saisie!C15,[1]Ventes!$C$4:$C$9999,0)))</f>
        <v>06</v>
      </c>
    </row>
    <row r="16" spans="1:20">
      <c r="A16" s="57" t="s">
        <v>24</v>
      </c>
      <c r="B16" s="58"/>
      <c r="C16" s="59"/>
      <c r="D16" s="60"/>
      <c r="E16" s="61"/>
      <c r="F16" s="29" t="str">
        <f>IF(ISNA(INDEX([1]Articles!B$4:B$9999,MATCH([1]Saisie!E16,[1]Articles!$A$4:$A$10000,0))),"",INDEX([1]Articles!B$4:B$9999,MATCH([1]Saisie!E16,[1]Articles!$A$4:$A$10000,0)))</f>
        <v/>
      </c>
      <c r="G16" s="30" t="str">
        <f>IF(ISNA(INDEX([1]Articles!C$4:C$10000,MATCH([1]Saisie!E16,[1]Articles!$A$4:$A$10000,0))),"",INDEX([1]Articles!C$4:C$10000,MATCH([1]Saisie!E16,[1]Articles!$A$4:$A$10000,0)))</f>
        <v/>
      </c>
      <c r="H16" s="62"/>
      <c r="I16" s="62"/>
      <c r="J16" s="63">
        <f t="shared" si="0"/>
        <v>0</v>
      </c>
      <c r="K16" s="70"/>
      <c r="L16" s="65"/>
      <c r="M16" s="63"/>
      <c r="N16" s="63"/>
      <c r="O16" s="63"/>
      <c r="P16" s="63"/>
      <c r="Q16" s="63"/>
      <c r="R16" s="63"/>
      <c r="S16" s="62"/>
      <c r="T16" s="95" t="str">
        <f>IF(ISNA(INDEX([1]Ventes!$A$4:$A$9999,MATCH([1]Saisie!C16,[1]Ventes!$C$4:$C$9999,0))),"",INDEX([1]Ventes!$A$4:$A$9999,MATCH([1]Saisie!C16,[1]Ventes!$C$4:$C$9999,0)))</f>
        <v/>
      </c>
    </row>
    <row r="17" spans="1:20">
      <c r="A17" s="57" t="s">
        <v>30</v>
      </c>
      <c r="B17" s="58"/>
      <c r="C17" s="59"/>
      <c r="D17" s="60"/>
      <c r="E17" s="61"/>
      <c r="F17" s="29" t="str">
        <f>IF(ISNA(INDEX([1]Articles!B$4:B$9999,MATCH([1]Saisie!E17,[1]Articles!$A$4:$A$10000,0))),"",INDEX([1]Articles!B$4:B$9999,MATCH([1]Saisie!E17,[1]Articles!$A$4:$A$10000,0)))</f>
        <v/>
      </c>
      <c r="G17" s="30" t="str">
        <f>IF(ISNA(INDEX([1]Articles!C$4:C$10000,MATCH([1]Saisie!E17,[1]Articles!$A$4:$A$10000,0))),"",INDEX([1]Articles!C$4:C$10000,MATCH([1]Saisie!E17,[1]Articles!$A$4:$A$10000,0)))</f>
        <v/>
      </c>
      <c r="H17" s="62"/>
      <c r="I17" s="62"/>
      <c r="J17" s="63">
        <f t="shared" si="0"/>
        <v>0</v>
      </c>
      <c r="K17" s="63"/>
      <c r="L17" s="65"/>
      <c r="M17" s="96"/>
      <c r="N17" s="96"/>
      <c r="O17" s="63"/>
      <c r="P17" s="63"/>
      <c r="Q17" s="63"/>
      <c r="R17" s="63"/>
      <c r="S17" s="62"/>
      <c r="T17" s="95" t="str">
        <f>IF(ISNA(INDEX([1]Ventes!$A$4:$A$9999,MATCH([1]Saisie!C17,[1]Ventes!$C$4:$C$9999,0))),"",INDEX([1]Ventes!$A$4:$A$9999,MATCH([1]Saisie!C17,[1]Ventes!$C$4:$C$9999,0)))</f>
        <v/>
      </c>
    </row>
    <row r="18" spans="1:20">
      <c r="A18" s="57" t="s">
        <v>35</v>
      </c>
      <c r="B18" s="58"/>
      <c r="C18" s="59"/>
      <c r="D18" s="60"/>
      <c r="E18" s="61"/>
      <c r="F18" s="29" t="str">
        <f>IF(ISNA(INDEX([1]Articles!B$4:B$9999,MATCH([1]Saisie!E18,[1]Articles!$A$4:$A$10000,0))),"",INDEX([1]Articles!B$4:B$9999,MATCH([1]Saisie!E18,[1]Articles!$A$4:$A$10000,0)))</f>
        <v/>
      </c>
      <c r="G18" s="30" t="str">
        <f>IF(ISNA(INDEX([1]Articles!C$4:C$10000,MATCH([1]Saisie!E18,[1]Articles!$A$4:$A$10000,0))),"",INDEX([1]Articles!C$4:C$10000,MATCH([1]Saisie!E18,[1]Articles!$A$4:$A$10000,0)))</f>
        <v/>
      </c>
      <c r="H18" s="62"/>
      <c r="I18" s="62"/>
      <c r="J18" s="63">
        <f t="shared" si="0"/>
        <v>0</v>
      </c>
      <c r="K18" s="63"/>
      <c r="L18" s="65"/>
      <c r="M18" s="96"/>
      <c r="N18" s="96"/>
      <c r="O18" s="63"/>
      <c r="P18" s="63"/>
      <c r="Q18" s="63"/>
      <c r="R18" s="63"/>
      <c r="S18" s="62"/>
      <c r="T18" s="95" t="str">
        <f>IF(ISNA(INDEX([1]Ventes!$A$4:$A$9999,MATCH([1]Saisie!C18,[1]Ventes!$C$4:$C$9999,0))),"",INDEX([1]Ventes!$A$4:$A$9999,MATCH([1]Saisie!C18,[1]Ventes!$C$4:$C$9999,0)))</f>
        <v/>
      </c>
    </row>
    <row r="19" spans="1:20">
      <c r="A19" s="57" t="s">
        <v>43</v>
      </c>
      <c r="B19" s="58"/>
      <c r="C19" s="59"/>
      <c r="D19" s="60"/>
      <c r="E19" s="61"/>
      <c r="F19" s="29" t="str">
        <f>IF(ISNA(INDEX([1]Articles!B$4:B$9999,MATCH([1]Saisie!E19,[1]Articles!$A$4:$A$10000,0))),"",INDEX([1]Articles!B$4:B$9999,MATCH([1]Saisie!E19,[1]Articles!$A$4:$A$10000,0)))</f>
        <v/>
      </c>
      <c r="G19" s="30" t="str">
        <f>IF(ISNA(INDEX([1]Articles!C$4:C$10000,MATCH([1]Saisie!E19,[1]Articles!$A$4:$A$10000,0))),"",INDEX([1]Articles!C$4:C$10000,MATCH([1]Saisie!E19,[1]Articles!$A$4:$A$10000,0)))</f>
        <v/>
      </c>
      <c r="H19" s="62"/>
      <c r="I19" s="62"/>
      <c r="J19" s="63">
        <f t="shared" si="0"/>
        <v>0</v>
      </c>
      <c r="K19" s="63"/>
      <c r="L19" s="65"/>
      <c r="M19" s="63"/>
      <c r="N19" s="63"/>
      <c r="O19" s="63"/>
      <c r="P19" s="63"/>
      <c r="Q19" s="63"/>
      <c r="R19" s="63"/>
      <c r="S19" s="62"/>
      <c r="T19" s="36" t="str">
        <f>IF(ISNA(INDEX([1]Ventes!$A$4:$A$9999,MATCH([1]Saisie!C19,[1]Ventes!$C$4:$C$9999,0))),"",INDEX([1]Ventes!$A$4:$A$9999,MATCH([1]Saisie!C19,[1]Ventes!$C$4:$C$9999,0)))</f>
        <v/>
      </c>
    </row>
    <row r="20" spans="1:20">
      <c r="A20" s="97"/>
      <c r="B20" s="58"/>
      <c r="C20" s="59"/>
      <c r="D20" s="60"/>
      <c r="E20" s="61"/>
      <c r="F20" s="29" t="str">
        <f>IF(ISNA(INDEX([1]Articles!B$4:B$9999,MATCH([1]Saisie!E20,[1]Articles!$A$4:$A$10000,0))),"",INDEX([1]Articles!B$4:B$9999,MATCH([1]Saisie!E20,[1]Articles!$A$4:$A$10000,0)))</f>
        <v/>
      </c>
      <c r="G20" s="30" t="str">
        <f>IF(ISNA(INDEX([1]Articles!C$4:C$10000,MATCH([1]Saisie!E20,[1]Articles!$A$4:$A$10000,0))),"",INDEX([1]Articles!C$4:C$10000,MATCH([1]Saisie!E20,[1]Articles!$A$4:$A$10000,0)))</f>
        <v/>
      </c>
      <c r="H20" s="62"/>
      <c r="I20" s="62"/>
      <c r="J20" s="63">
        <f t="shared" si="0"/>
        <v>0</v>
      </c>
      <c r="K20" s="63"/>
      <c r="L20" s="65"/>
      <c r="M20" s="63"/>
      <c r="N20" s="63"/>
      <c r="O20" s="63"/>
      <c r="P20" s="63"/>
      <c r="Q20" s="63"/>
      <c r="R20" s="63"/>
      <c r="S20" s="62"/>
      <c r="T20" s="36" t="str">
        <f>IF(ISNA(INDEX([1]Ventes!$A$4:$A$9999,MATCH([1]Saisie!C20,[1]Ventes!$C$4:$C$9999,0))),"",INDEX([1]Ventes!$A$4:$A$9999,MATCH([1]Saisie!C20,[1]Ventes!$C$4:$C$9999,0)))</f>
        <v/>
      </c>
    </row>
    <row r="21" spans="1:20">
      <c r="A21" s="97"/>
      <c r="B21" s="58"/>
      <c r="C21" s="59"/>
      <c r="D21" s="60"/>
      <c r="E21" s="61"/>
      <c r="F21" s="29" t="str">
        <f>IF(ISNA(INDEX([1]Articles!B$4:B$9999,MATCH([1]Saisie!E21,[1]Articles!$A$4:$A$10000,0))),"",INDEX([1]Articles!B$4:B$9999,MATCH([1]Saisie!E21,[1]Articles!$A$4:$A$10000,0)))</f>
        <v/>
      </c>
      <c r="G21" s="30" t="str">
        <f>IF(ISNA(INDEX([1]Articles!C$4:C$10000,MATCH([1]Saisie!E21,[1]Articles!$A$4:$A$10000,0))),"",INDEX([1]Articles!C$4:C$10000,MATCH([1]Saisie!E21,[1]Articles!$A$4:$A$10000,0)))</f>
        <v/>
      </c>
      <c r="H21" s="62"/>
      <c r="I21" s="62"/>
      <c r="J21" s="63">
        <f t="shared" si="0"/>
        <v>0</v>
      </c>
      <c r="K21" s="63"/>
      <c r="L21" s="65"/>
      <c r="M21" s="63"/>
      <c r="N21" s="63"/>
      <c r="O21" s="63"/>
      <c r="P21" s="63"/>
      <c r="Q21" s="63"/>
      <c r="R21" s="63"/>
      <c r="S21" s="62"/>
      <c r="T21" s="36" t="str">
        <f>IF(ISNA(INDEX([1]Ventes!$A$4:$A$9999,MATCH([1]Saisie!C21,[1]Ventes!$C$4:$C$9999,0))),"",INDEX([1]Ventes!$A$4:$A$9999,MATCH([1]Saisie!C21,[1]Ventes!$C$4:$C$9999,0)))</f>
        <v/>
      </c>
    </row>
    <row r="22" spans="1:20">
      <c r="A22" s="97"/>
      <c r="B22" s="58"/>
      <c r="C22" s="59"/>
      <c r="D22" s="60"/>
      <c r="E22" s="61"/>
      <c r="F22" s="29" t="str">
        <f>IF(ISNA(INDEX([1]Articles!B$4:B$9999,MATCH([1]Saisie!E22,[1]Articles!$A$4:$A$10000,0))),"",INDEX([1]Articles!B$4:B$9999,MATCH([1]Saisie!E22,[1]Articles!$A$4:$A$10000,0)))</f>
        <v/>
      </c>
      <c r="G22" s="30" t="str">
        <f>IF(ISNA(INDEX([1]Articles!C$4:C$10000,MATCH([1]Saisie!E22,[1]Articles!$A$4:$A$10000,0))),"",INDEX([1]Articles!C$4:C$10000,MATCH([1]Saisie!E22,[1]Articles!$A$4:$A$10000,0)))</f>
        <v/>
      </c>
      <c r="H22" s="62"/>
      <c r="I22" s="62"/>
      <c r="J22" s="63">
        <f t="shared" si="0"/>
        <v>0</v>
      </c>
      <c r="K22" s="63"/>
      <c r="L22" s="65"/>
      <c r="M22" s="63"/>
      <c r="N22" s="63"/>
      <c r="O22" s="63"/>
      <c r="P22" s="63"/>
      <c r="Q22" s="63"/>
      <c r="R22" s="63"/>
      <c r="S22" s="62"/>
      <c r="T22" s="36" t="str">
        <f>IF(ISNA(INDEX([1]Ventes!$A$4:$A$9999,MATCH([1]Saisie!C22,[1]Ventes!$C$4:$C$9999,0))),"",INDEX([1]Ventes!$A$4:$A$9999,MATCH([1]Saisie!C22,[1]Ventes!$C$4:$C$9999,0)))</f>
        <v/>
      </c>
    </row>
    <row r="23" spans="1:20">
      <c r="A23" s="97"/>
      <c r="B23" s="58"/>
      <c r="C23" s="59"/>
      <c r="D23" s="60"/>
      <c r="E23" s="61"/>
      <c r="F23" s="29" t="str">
        <f>IF(ISNA(INDEX([1]Articles!B$4:B$9999,MATCH([1]Saisie!E23,[1]Articles!$A$4:$A$10000,0))),"",INDEX([1]Articles!B$4:B$9999,MATCH([1]Saisie!E23,[1]Articles!$A$4:$A$10000,0)))</f>
        <v/>
      </c>
      <c r="G23" s="30" t="str">
        <f>IF(ISNA(INDEX([1]Articles!C$4:C$10000,MATCH([1]Saisie!E23,[1]Articles!$A$4:$A$10000,0))),"",INDEX([1]Articles!C$4:C$10000,MATCH([1]Saisie!E23,[1]Articles!$A$4:$A$10000,0)))</f>
        <v/>
      </c>
      <c r="H23" s="62"/>
      <c r="I23" s="62"/>
      <c r="J23" s="63">
        <f t="shared" si="0"/>
        <v>0</v>
      </c>
      <c r="K23" s="63"/>
      <c r="L23" s="65"/>
      <c r="M23" s="63"/>
      <c r="N23" s="63"/>
      <c r="O23" s="63"/>
      <c r="P23" s="63"/>
      <c r="Q23" s="63"/>
      <c r="R23" s="63"/>
      <c r="S23" s="62"/>
      <c r="T23" s="36" t="str">
        <f>IF(ISNA(INDEX([1]Ventes!$A$4:$A$9999,MATCH([1]Saisie!C23,[1]Ventes!$C$4:$C$9999,0))),"",INDEX([1]Ventes!$A$4:$A$9999,MATCH([1]Saisie!C23,[1]Ventes!$C$4:$C$9999,0)))</f>
        <v/>
      </c>
    </row>
    <row r="24" spans="1:20">
      <c r="A24" s="97"/>
      <c r="B24" s="58"/>
      <c r="C24" s="59"/>
      <c r="D24" s="60"/>
      <c r="E24" s="61"/>
      <c r="F24" s="29" t="str">
        <f>IF(ISNA(INDEX([1]Articles!B$4:B$9999,MATCH([1]Saisie!E24,[1]Articles!$A$4:$A$10000,0))),"",INDEX([1]Articles!B$4:B$9999,MATCH([1]Saisie!E24,[1]Articles!$A$4:$A$10000,0)))</f>
        <v/>
      </c>
      <c r="G24" s="30" t="str">
        <f>IF(ISNA(INDEX([1]Articles!C$4:C$10000,MATCH([1]Saisie!E24,[1]Articles!$A$4:$A$10000,0))),"",INDEX([1]Articles!C$4:C$10000,MATCH([1]Saisie!E24,[1]Articles!$A$4:$A$10000,0)))</f>
        <v/>
      </c>
      <c r="H24" s="62"/>
      <c r="I24" s="62"/>
      <c r="J24" s="63">
        <f t="shared" si="0"/>
        <v>0</v>
      </c>
      <c r="K24" s="63"/>
      <c r="L24" s="65"/>
      <c r="M24" s="63"/>
      <c r="N24" s="63"/>
      <c r="O24" s="63"/>
      <c r="P24" s="63"/>
      <c r="Q24" s="63"/>
      <c r="R24" s="63"/>
      <c r="S24" s="62"/>
      <c r="T24" s="36" t="str">
        <f>IF(ISNA(INDEX([1]Ventes!$A$4:$A$9999,MATCH([1]Saisie!C24,[1]Ventes!$C$4:$C$9999,0))),"",INDEX([1]Ventes!$A$4:$A$9999,MATCH([1]Saisie!C24,[1]Ventes!$C$4:$C$9999,0)))</f>
        <v/>
      </c>
    </row>
    <row r="25" spans="1:20">
      <c r="A25" s="97"/>
      <c r="B25" s="58"/>
      <c r="C25" s="59"/>
      <c r="D25" s="60"/>
      <c r="E25" s="61"/>
      <c r="F25" s="29" t="str">
        <f>IF(ISNA(INDEX([1]Articles!B$4:B$9999,MATCH([1]Saisie!E25,[1]Articles!$A$4:$A$10000,0))),"",INDEX([1]Articles!B$4:B$9999,MATCH([1]Saisie!E25,[1]Articles!$A$4:$A$10000,0)))</f>
        <v/>
      </c>
      <c r="G25" s="30" t="str">
        <f>IF(ISNA(INDEX([1]Articles!C$4:C$10000,MATCH([1]Saisie!E25,[1]Articles!$A$4:$A$10000,0))),"",INDEX([1]Articles!C$4:C$10000,MATCH([1]Saisie!E25,[1]Articles!$A$4:$A$10000,0)))</f>
        <v/>
      </c>
      <c r="H25" s="62"/>
      <c r="I25" s="62"/>
      <c r="J25" s="63">
        <f t="shared" si="0"/>
        <v>0</v>
      </c>
      <c r="K25" s="63"/>
      <c r="L25" s="65"/>
      <c r="M25" s="63"/>
      <c r="N25" s="63"/>
      <c r="O25" s="63"/>
      <c r="P25" s="63"/>
      <c r="Q25" s="63"/>
      <c r="R25" s="63"/>
      <c r="S25" s="62"/>
      <c r="T25" s="36" t="str">
        <f>IF(ISNA(INDEX([1]Ventes!$A$4:$A$9999,MATCH([1]Saisie!C25,[1]Ventes!$C$4:$C$9999,0))),"",INDEX([1]Ventes!$A$4:$A$9999,MATCH([1]Saisie!C25,[1]Ventes!$C$4:$C$9999,0)))</f>
        <v/>
      </c>
    </row>
    <row r="26" spans="1:20">
      <c r="A26" s="97"/>
      <c r="B26" s="58"/>
      <c r="C26" s="59"/>
      <c r="D26" s="60"/>
      <c r="E26" s="61"/>
      <c r="F26" s="29" t="str">
        <f>IF(ISNA(INDEX([1]Articles!B$4:B$9999,MATCH([1]Saisie!E26,[1]Articles!$A$4:$A$10000,0))),"",INDEX([1]Articles!B$4:B$9999,MATCH([1]Saisie!E26,[1]Articles!$A$4:$A$10000,0)))</f>
        <v/>
      </c>
      <c r="G26" s="30" t="str">
        <f>IF(ISNA(INDEX([1]Articles!C$4:C$10000,MATCH([1]Saisie!E26,[1]Articles!$A$4:$A$10000,0))),"",INDEX([1]Articles!C$4:C$10000,MATCH([1]Saisie!E26,[1]Articles!$A$4:$A$10000,0)))</f>
        <v/>
      </c>
      <c r="H26" s="62"/>
      <c r="I26" s="62"/>
      <c r="J26" s="63">
        <f t="shared" si="0"/>
        <v>0</v>
      </c>
      <c r="K26" s="63"/>
      <c r="L26" s="65"/>
      <c r="M26" s="63"/>
      <c r="N26" s="63"/>
      <c r="O26" s="63"/>
      <c r="P26" s="63"/>
      <c r="Q26" s="63"/>
      <c r="R26" s="63"/>
      <c r="S26" s="62"/>
      <c r="T26" s="36" t="str">
        <f>IF(ISNA(INDEX([1]Ventes!$A$4:$A$9999,MATCH([1]Saisie!C26,[1]Ventes!$C$4:$C$9999,0))),"",INDEX([1]Ventes!$A$4:$A$9999,MATCH([1]Saisie!C26,[1]Ventes!$C$4:$C$9999,0)))</f>
        <v/>
      </c>
    </row>
    <row r="27" spans="1:20">
      <c r="A27" s="97"/>
      <c r="B27" s="58"/>
      <c r="C27" s="59"/>
      <c r="D27" s="60"/>
      <c r="E27" s="61"/>
      <c r="F27" s="29" t="str">
        <f>IF(ISNA(INDEX([1]Articles!B$4:B$9999,MATCH([1]Saisie!E27,[1]Articles!$A$4:$A$10000,0))),"",INDEX([1]Articles!B$4:B$9999,MATCH([1]Saisie!E27,[1]Articles!$A$4:$A$10000,0)))</f>
        <v/>
      </c>
      <c r="G27" s="30" t="str">
        <f>IF(ISNA(INDEX([1]Articles!C$4:C$10000,MATCH([1]Saisie!E27,[1]Articles!$A$4:$A$10000,0))),"",INDEX([1]Articles!C$4:C$10000,MATCH([1]Saisie!E27,[1]Articles!$A$4:$A$10000,0)))</f>
        <v/>
      </c>
      <c r="H27" s="62"/>
      <c r="I27" s="62"/>
      <c r="J27" s="63">
        <f t="shared" si="0"/>
        <v>0</v>
      </c>
      <c r="K27" s="63"/>
      <c r="L27" s="65"/>
      <c r="M27" s="63"/>
      <c r="N27" s="63"/>
      <c r="O27" s="63"/>
      <c r="P27" s="63"/>
      <c r="Q27" s="63"/>
      <c r="R27" s="63"/>
      <c r="S27" s="62"/>
      <c r="T27" s="36" t="str">
        <f>IF(ISNA(INDEX([1]Ventes!$A$4:$A$9999,MATCH([1]Saisie!C27,[1]Ventes!$C$4:$C$9999,0))),"",INDEX([1]Ventes!$A$4:$A$9999,MATCH([1]Saisie!C27,[1]Ventes!$C$4:$C$9999,0)))</f>
        <v/>
      </c>
    </row>
    <row r="28" spans="1:20">
      <c r="A28" s="97"/>
      <c r="B28" s="58"/>
      <c r="C28" s="59"/>
      <c r="D28" s="60"/>
      <c r="E28" s="61"/>
      <c r="F28" s="29" t="str">
        <f>IF(ISNA(INDEX([1]Articles!B$4:B$9999,MATCH([1]Saisie!E28,[1]Articles!$A$4:$A$10000,0))),"",INDEX([1]Articles!B$4:B$9999,MATCH([1]Saisie!E28,[1]Articles!$A$4:$A$10000,0)))</f>
        <v/>
      </c>
      <c r="G28" s="30" t="str">
        <f>IF(ISNA(INDEX([1]Articles!C$4:C$10000,MATCH([1]Saisie!E28,[1]Articles!$A$4:$A$10000,0))),"",INDEX([1]Articles!C$4:C$10000,MATCH([1]Saisie!E28,[1]Articles!$A$4:$A$10000,0)))</f>
        <v/>
      </c>
      <c r="H28" s="62"/>
      <c r="I28" s="62"/>
      <c r="J28" s="63">
        <f t="shared" si="0"/>
        <v>0</v>
      </c>
      <c r="K28" s="63"/>
      <c r="L28" s="65"/>
      <c r="M28" s="63"/>
      <c r="N28" s="63"/>
      <c r="O28" s="63"/>
      <c r="P28" s="63"/>
      <c r="Q28" s="63"/>
      <c r="R28" s="63"/>
      <c r="S28" s="62"/>
      <c r="T28" s="36" t="str">
        <f>IF(ISNA(INDEX([1]Ventes!$A$4:$A$9999,MATCH([1]Saisie!C28,[1]Ventes!$C$4:$C$9999,0))),"",INDEX([1]Ventes!$A$4:$A$9999,MATCH([1]Saisie!C28,[1]Ventes!$C$4:$C$9999,0)))</f>
        <v/>
      </c>
    </row>
    <row r="29" spans="1:20">
      <c r="A29" s="97"/>
      <c r="B29" s="58"/>
      <c r="C29" s="59"/>
      <c r="D29" s="60"/>
      <c r="E29" s="61"/>
      <c r="F29" s="29" t="str">
        <f>IF(ISNA(INDEX([1]Articles!B$4:B$9999,MATCH([1]Saisie!E29,[1]Articles!$A$4:$A$10000,0))),"",INDEX([1]Articles!B$4:B$9999,MATCH([1]Saisie!E29,[1]Articles!$A$4:$A$10000,0)))</f>
        <v/>
      </c>
      <c r="G29" s="30" t="str">
        <f>IF(ISNA(INDEX([1]Articles!C$4:C$10000,MATCH([1]Saisie!E29,[1]Articles!$A$4:$A$10000,0))),"",INDEX([1]Articles!C$4:C$10000,MATCH([1]Saisie!E29,[1]Articles!$A$4:$A$10000,0)))</f>
        <v/>
      </c>
      <c r="H29" s="62"/>
      <c r="I29" s="62"/>
      <c r="J29" s="63">
        <f t="shared" si="0"/>
        <v>0</v>
      </c>
      <c r="K29" s="63"/>
      <c r="L29" s="65"/>
      <c r="M29" s="63"/>
      <c r="N29" s="63"/>
      <c r="O29" s="63"/>
      <c r="P29" s="63"/>
      <c r="Q29" s="63"/>
      <c r="R29" s="63"/>
      <c r="S29" s="62"/>
      <c r="T29" s="36" t="str">
        <f>IF(ISNA(INDEX([1]Ventes!$A$4:$A$9999,MATCH([1]Saisie!C29,[1]Ventes!$C$4:$C$9999,0))),"",INDEX([1]Ventes!$A$4:$A$9999,MATCH([1]Saisie!C29,[1]Ventes!$C$4:$C$9999,0)))</f>
        <v/>
      </c>
    </row>
    <row r="30" spans="1:20">
      <c r="A30" s="97"/>
      <c r="B30" s="58"/>
      <c r="C30" s="59"/>
      <c r="D30" s="60"/>
      <c r="E30" s="61"/>
      <c r="F30" s="29" t="str">
        <f>IF(ISNA(INDEX([1]Articles!B$4:B$9999,MATCH([1]Saisie!E30,[1]Articles!$A$4:$A$10000,0))),"",INDEX([1]Articles!B$4:B$9999,MATCH([1]Saisie!E30,[1]Articles!$A$4:$A$10000,0)))</f>
        <v/>
      </c>
      <c r="G30" s="30" t="str">
        <f>IF(ISNA(INDEX([1]Articles!C$4:C$10000,MATCH([1]Saisie!E30,[1]Articles!$A$4:$A$10000,0))),"",INDEX([1]Articles!C$4:C$10000,MATCH([1]Saisie!E30,[1]Articles!$A$4:$A$10000,0)))</f>
        <v/>
      </c>
      <c r="H30" s="62"/>
      <c r="I30" s="62"/>
      <c r="J30" s="63">
        <f t="shared" si="0"/>
        <v>0</v>
      </c>
      <c r="K30" s="63"/>
      <c r="L30" s="65"/>
      <c r="M30" s="63"/>
      <c r="N30" s="63"/>
      <c r="O30" s="63"/>
      <c r="P30" s="63"/>
      <c r="Q30" s="63"/>
      <c r="R30" s="63"/>
      <c r="S30" s="62"/>
      <c r="T30" s="36" t="str">
        <f>IF(ISNA(INDEX([1]Ventes!$A$4:$A$9999,MATCH([1]Saisie!C30,[1]Ventes!$C$4:$C$9999,0))),"",INDEX([1]Ventes!$A$4:$A$9999,MATCH([1]Saisie!C30,[1]Ventes!$C$4:$C$9999,0)))</f>
        <v/>
      </c>
    </row>
    <row r="31" spans="1:20">
      <c r="A31" s="97"/>
      <c r="B31" s="58"/>
      <c r="C31" s="59"/>
      <c r="D31" s="60"/>
      <c r="E31" s="61"/>
      <c r="F31" s="29" t="str">
        <f>IF(ISNA(INDEX([1]Articles!B$4:B$9999,MATCH([1]Saisie!E31,[1]Articles!$A$4:$A$10000,0))),"",INDEX([1]Articles!B$4:B$9999,MATCH([1]Saisie!E31,[1]Articles!$A$4:$A$10000,0)))</f>
        <v/>
      </c>
      <c r="G31" s="30" t="str">
        <f>IF(ISNA(INDEX([1]Articles!C$4:C$10000,MATCH([1]Saisie!E31,[1]Articles!$A$4:$A$10000,0))),"",INDEX([1]Articles!C$4:C$10000,MATCH([1]Saisie!E31,[1]Articles!$A$4:$A$10000,0)))</f>
        <v/>
      </c>
      <c r="H31" s="62"/>
      <c r="I31" s="62"/>
      <c r="J31" s="63">
        <f t="shared" si="0"/>
        <v>0</v>
      </c>
      <c r="K31" s="63"/>
      <c r="L31" s="65"/>
      <c r="M31" s="63"/>
      <c r="N31" s="63"/>
      <c r="O31" s="63"/>
      <c r="P31" s="63"/>
      <c r="Q31" s="63"/>
      <c r="R31" s="63"/>
      <c r="S31" s="62"/>
      <c r="T31" s="36" t="str">
        <f>IF(ISNA(INDEX([1]Ventes!$A$4:$A$9999,MATCH([1]Saisie!C31,[1]Ventes!$C$4:$C$9999,0))),"",INDEX([1]Ventes!$A$4:$A$9999,MATCH([1]Saisie!C31,[1]Ventes!$C$4:$C$9999,0)))</f>
        <v/>
      </c>
    </row>
    <row r="32" spans="1:20">
      <c r="A32" s="97"/>
      <c r="B32" s="58"/>
      <c r="C32" s="59"/>
      <c r="D32" s="60"/>
      <c r="E32" s="61"/>
      <c r="F32" s="29" t="str">
        <f>IF(ISNA(INDEX([1]Articles!B$4:B$9999,MATCH([1]Saisie!E32,[1]Articles!$A$4:$A$10000,0))),"",INDEX([1]Articles!B$4:B$9999,MATCH([1]Saisie!E32,[1]Articles!$A$4:$A$10000,0)))</f>
        <v/>
      </c>
      <c r="G32" s="30" t="str">
        <f>IF(ISNA(INDEX([1]Articles!C$4:C$10000,MATCH([1]Saisie!E32,[1]Articles!$A$4:$A$10000,0))),"",INDEX([1]Articles!C$4:C$10000,MATCH([1]Saisie!E32,[1]Articles!$A$4:$A$10000,0)))</f>
        <v/>
      </c>
      <c r="H32" s="62"/>
      <c r="I32" s="62"/>
      <c r="J32" s="63">
        <f t="shared" si="0"/>
        <v>0</v>
      </c>
      <c r="K32" s="63"/>
      <c r="L32" s="65"/>
      <c r="M32" s="63"/>
      <c r="N32" s="63"/>
      <c r="O32" s="63"/>
      <c r="P32" s="63"/>
      <c r="Q32" s="63"/>
      <c r="R32" s="63"/>
      <c r="S32" s="62"/>
      <c r="T32" s="36" t="str">
        <f>IF(ISNA(INDEX([1]Ventes!$A$4:$A$9999,MATCH([1]Saisie!C32,[1]Ventes!$C$4:$C$9999,0))),"",INDEX([1]Ventes!$A$4:$A$9999,MATCH([1]Saisie!C32,[1]Ventes!$C$4:$C$9999,0)))</f>
        <v/>
      </c>
    </row>
    <row r="33" spans="1:20">
      <c r="A33" s="97"/>
      <c r="B33" s="58"/>
      <c r="C33" s="59"/>
      <c r="D33" s="60"/>
      <c r="E33" s="61"/>
      <c r="F33" s="29" t="str">
        <f>IF(ISNA(INDEX([1]Articles!B$4:B$9999,MATCH([1]Saisie!E33,[1]Articles!$A$4:$A$10000,0))),"",INDEX([1]Articles!B$4:B$9999,MATCH([1]Saisie!E33,[1]Articles!$A$4:$A$10000,0)))</f>
        <v/>
      </c>
      <c r="G33" s="30" t="str">
        <f>IF(ISNA(INDEX([1]Articles!C$4:C$10000,MATCH([1]Saisie!E33,[1]Articles!$A$4:$A$10000,0))),"",INDEX([1]Articles!C$4:C$10000,MATCH([1]Saisie!E33,[1]Articles!$A$4:$A$10000,0)))</f>
        <v/>
      </c>
      <c r="H33" s="62"/>
      <c r="I33" s="62"/>
      <c r="J33" s="63">
        <f t="shared" si="0"/>
        <v>0</v>
      </c>
      <c r="K33" s="63"/>
      <c r="L33" s="65"/>
      <c r="M33" s="63"/>
      <c r="N33" s="63"/>
      <c r="O33" s="63"/>
      <c r="P33" s="63"/>
      <c r="Q33" s="63"/>
      <c r="R33" s="63"/>
      <c r="S33" s="62"/>
      <c r="T33" s="36" t="str">
        <f>IF(ISNA(INDEX([1]Ventes!$A$4:$A$9999,MATCH([1]Saisie!C33,[1]Ventes!$C$4:$C$9999,0))),"",INDEX([1]Ventes!$A$4:$A$9999,MATCH([1]Saisie!C33,[1]Ventes!$C$4:$C$9999,0)))</f>
        <v/>
      </c>
    </row>
    <row r="34" spans="1:20">
      <c r="A34" s="97"/>
      <c r="B34" s="58"/>
      <c r="C34" s="59"/>
      <c r="D34" s="60"/>
      <c r="E34" s="61"/>
      <c r="F34" s="29" t="str">
        <f>IF(ISNA(INDEX([1]Articles!B$4:B$9999,MATCH([1]Saisie!E34,[1]Articles!$A$4:$A$10000,0))),"",INDEX([1]Articles!B$4:B$9999,MATCH([1]Saisie!E34,[1]Articles!$A$4:$A$10000,0)))</f>
        <v/>
      </c>
      <c r="G34" s="30" t="str">
        <f>IF(ISNA(INDEX([1]Articles!C$4:C$10000,MATCH([1]Saisie!E34,[1]Articles!$A$4:$A$10000,0))),"",INDEX([1]Articles!C$4:C$10000,MATCH([1]Saisie!E34,[1]Articles!$A$4:$A$10000,0)))</f>
        <v/>
      </c>
      <c r="H34" s="62"/>
      <c r="I34" s="62"/>
      <c r="J34" s="63">
        <f t="shared" si="0"/>
        <v>0</v>
      </c>
      <c r="K34" s="63"/>
      <c r="L34" s="65"/>
      <c r="M34" s="63"/>
      <c r="N34" s="63"/>
      <c r="O34" s="63"/>
      <c r="P34" s="63"/>
      <c r="Q34" s="63"/>
      <c r="R34" s="63"/>
      <c r="S34" s="62"/>
      <c r="T34" s="36" t="str">
        <f>IF(ISNA(INDEX([1]Ventes!$A$4:$A$9999,MATCH([1]Saisie!C34,[1]Ventes!$C$4:$C$9999,0))),"",INDEX([1]Ventes!$A$4:$A$9999,MATCH([1]Saisie!C34,[1]Ventes!$C$4:$C$9999,0)))</f>
        <v/>
      </c>
    </row>
    <row r="35" spans="1:20">
      <c r="F35" s="99" t="str">
        <f>IF(ISNA(INDEX([1]Articles!B$4:B$9999,MATCH([1]Saisie!E35,[1]Articles!$A$4:$A$10000,0))),"",INDEX([1]Articles!B$4:B$9999,MATCH([1]Saisie!E35,[1]Articles!$A$4:$A$10000,0)))</f>
        <v/>
      </c>
      <c r="G35" s="15" t="str">
        <f>IF(ISNA(INDEX([1]Articles!C$4:C$10000,MATCH([1]Saisie!E35,[1]Articles!$A$4:$A$10000,0))),"",INDEX([1]Articles!C$4:C$10000,MATCH([1]Saisie!E35,[1]Articles!$A$4:$A$10000,0)))</f>
        <v/>
      </c>
      <c r="J35" s="100">
        <f t="shared" si="0"/>
        <v>0</v>
      </c>
      <c r="T35" s="15"/>
    </row>
    <row r="36" spans="1:20">
      <c r="F36" s="99" t="str">
        <f>IF(ISNA(INDEX([1]Articles!B$4:B$9999,MATCH([1]Saisie!E36,[1]Articles!$A$4:$A$10000,0))),"",INDEX([1]Articles!B$4:B$9999,MATCH([1]Saisie!E36,[1]Articles!$A$4:$A$10000,0)))</f>
        <v/>
      </c>
      <c r="G36" s="15" t="str">
        <f>IF(ISNA(INDEX([1]Articles!C$4:C$10000,MATCH([1]Saisie!E36,[1]Articles!$A$4:$A$10000,0))),"",INDEX([1]Articles!C$4:C$10000,MATCH([1]Saisie!E36,[1]Articles!$A$4:$A$10000,0)))</f>
        <v/>
      </c>
      <c r="J36" s="100">
        <f t="shared" si="0"/>
        <v>0</v>
      </c>
      <c r="T36" s="15"/>
    </row>
    <row r="37" spans="1:20">
      <c r="F37" s="99" t="str">
        <f>IF(ISNA(INDEX([1]Articles!B$4:B$9999,MATCH([1]Saisie!E37,[1]Articles!$A$4:$A$10000,0))),"",INDEX([1]Articles!B$4:B$9999,MATCH([1]Saisie!E37,[1]Articles!$A$4:$A$10000,0)))</f>
        <v/>
      </c>
      <c r="G37" s="15" t="str">
        <f>IF(ISNA(INDEX([1]Articles!C$4:C$10000,MATCH([1]Saisie!E37,[1]Articles!$A$4:$A$10000,0))),"",INDEX([1]Articles!C$4:C$10000,MATCH([1]Saisie!E37,[1]Articles!$A$4:$A$10000,0)))</f>
        <v/>
      </c>
      <c r="J37" s="100">
        <f t="shared" si="0"/>
        <v>0</v>
      </c>
      <c r="T37" s="15"/>
    </row>
    <row r="38" spans="1:20">
      <c r="F38" s="99" t="str">
        <f>IF(ISNA(INDEX([1]Articles!B$4:B$9999,MATCH([1]Saisie!E38,[1]Articles!$A$4:$A$10000,0))),"",INDEX([1]Articles!B$4:B$9999,MATCH([1]Saisie!E38,[1]Articles!$A$4:$A$10000,0)))</f>
        <v/>
      </c>
      <c r="G38" s="15" t="str">
        <f>IF(ISNA(INDEX([1]Articles!C$4:C$10000,MATCH([1]Saisie!E38,[1]Articles!$A$4:$A$10000,0))),"",INDEX([1]Articles!C$4:C$10000,MATCH([1]Saisie!E38,[1]Articles!$A$4:$A$10000,0)))</f>
        <v/>
      </c>
      <c r="J38" s="100">
        <f t="shared" si="0"/>
        <v>0</v>
      </c>
      <c r="T38" s="15"/>
    </row>
    <row r="39" spans="1:20">
      <c r="F39" s="99" t="str">
        <f>IF(ISNA(INDEX([1]Articles!B$4:B$9999,MATCH([1]Saisie!E39,[1]Articles!$A$4:$A$10000,0))),"",INDEX([1]Articles!B$4:B$9999,MATCH([1]Saisie!E39,[1]Articles!$A$4:$A$10000,0)))</f>
        <v/>
      </c>
      <c r="G39" s="15" t="str">
        <f>IF(ISNA(INDEX([1]Articles!C$4:C$10000,MATCH([1]Saisie!E39,[1]Articles!$A$4:$A$10000,0))),"",INDEX([1]Articles!C$4:C$10000,MATCH([1]Saisie!E39,[1]Articles!$A$4:$A$10000,0)))</f>
        <v/>
      </c>
      <c r="J39" s="100">
        <f t="shared" si="0"/>
        <v>0</v>
      </c>
      <c r="T39" s="15"/>
    </row>
    <row r="40" spans="1:20">
      <c r="F40" s="99" t="str">
        <f>IF(ISNA(INDEX([1]Articles!B$4:B$9999,MATCH([1]Saisie!E40,[1]Articles!$A$4:$A$10000,0))),"",INDEX([1]Articles!B$4:B$9999,MATCH([1]Saisie!E40,[1]Articles!$A$4:$A$10000,0)))</f>
        <v/>
      </c>
      <c r="G40" s="15" t="str">
        <f>IF(ISNA(INDEX([1]Articles!C$4:C$10000,MATCH([1]Saisie!E40,[1]Articles!$A$4:$A$10000,0))),"",INDEX([1]Articles!C$4:C$10000,MATCH([1]Saisie!E40,[1]Articles!$A$4:$A$10000,0)))</f>
        <v/>
      </c>
      <c r="J40" s="100">
        <f t="shared" si="0"/>
        <v>0</v>
      </c>
      <c r="T40" s="15"/>
    </row>
    <row r="41" spans="1:20">
      <c r="F41" s="99" t="str">
        <f>IF(ISNA(INDEX([1]Articles!B$4:B$9999,MATCH([1]Saisie!E41,[1]Articles!$A$4:$A$10000,0))),"",INDEX([1]Articles!B$4:B$9999,MATCH([1]Saisie!E41,[1]Articles!$A$4:$A$10000,0)))</f>
        <v/>
      </c>
      <c r="G41" s="15" t="str">
        <f>IF(ISNA(INDEX([1]Articles!C$4:C$10000,MATCH([1]Saisie!E41,[1]Articles!$A$4:$A$10000,0))),"",INDEX([1]Articles!C$4:C$10000,MATCH([1]Saisie!E41,[1]Articles!$A$4:$A$10000,0)))</f>
        <v/>
      </c>
      <c r="J41" s="100">
        <f t="shared" si="0"/>
        <v>0</v>
      </c>
      <c r="T41" s="15"/>
    </row>
    <row r="42" spans="1:20">
      <c r="F42" s="99" t="str">
        <f>IF(ISNA(INDEX([1]Articles!B$4:B$9999,MATCH([1]Saisie!E42,[1]Articles!$A$4:$A$10000,0))),"",INDEX([1]Articles!B$4:B$9999,MATCH([1]Saisie!E42,[1]Articles!$A$4:$A$10000,0)))</f>
        <v/>
      </c>
      <c r="G42" s="15" t="str">
        <f>IF(ISNA(INDEX([1]Articles!C$4:C$10000,MATCH([1]Saisie!E42,[1]Articles!$A$4:$A$10000,0))),"",INDEX([1]Articles!C$4:C$10000,MATCH([1]Saisie!E42,[1]Articles!$A$4:$A$10000,0)))</f>
        <v/>
      </c>
      <c r="J42" s="100">
        <f t="shared" si="0"/>
        <v>0</v>
      </c>
      <c r="T42" s="15"/>
    </row>
    <row r="43" spans="1:20">
      <c r="F43" s="99" t="str">
        <f>IF(ISNA(INDEX([1]Articles!B$4:B$9999,MATCH([1]Saisie!E43,[1]Articles!$A$4:$A$10000,0))),"",INDEX([1]Articles!B$4:B$9999,MATCH([1]Saisie!E43,[1]Articles!$A$4:$A$10000,0)))</f>
        <v/>
      </c>
      <c r="G43" s="15" t="str">
        <f>IF(ISNA(INDEX([1]Articles!C$4:C$10000,MATCH([1]Saisie!E43,[1]Articles!$A$4:$A$10000,0))),"",INDEX([1]Articles!C$4:C$10000,MATCH([1]Saisie!E43,[1]Articles!$A$4:$A$10000,0)))</f>
        <v/>
      </c>
      <c r="J43" s="100">
        <f t="shared" si="0"/>
        <v>0</v>
      </c>
      <c r="T43" s="15"/>
    </row>
    <row r="44" spans="1:20">
      <c r="F44" s="99" t="str">
        <f>IF(ISNA(INDEX([1]Articles!B$4:B$9999,MATCH([1]Saisie!E44,[1]Articles!$A$4:$A$10000,0))),"",INDEX([1]Articles!B$4:B$9999,MATCH([1]Saisie!E44,[1]Articles!$A$4:$A$10000,0)))</f>
        <v/>
      </c>
      <c r="G44" s="15" t="str">
        <f>IF(ISNA(INDEX([1]Articles!C$4:C$10000,MATCH([1]Saisie!E44,[1]Articles!$A$4:$A$10000,0))),"",INDEX([1]Articles!C$4:C$10000,MATCH([1]Saisie!E44,[1]Articles!$A$4:$A$10000,0)))</f>
        <v/>
      </c>
      <c r="J44" s="100">
        <f t="shared" si="0"/>
        <v>0</v>
      </c>
      <c r="T44" s="15"/>
    </row>
    <row r="45" spans="1:20">
      <c r="F45" s="99" t="str">
        <f>IF(ISNA(INDEX([1]Articles!B$4:B$9999,MATCH([1]Saisie!E45,[1]Articles!$A$4:$A$10000,0))),"",INDEX([1]Articles!B$4:B$9999,MATCH([1]Saisie!E45,[1]Articles!$A$4:$A$10000,0)))</f>
        <v/>
      </c>
      <c r="G45" s="15" t="str">
        <f>IF(ISNA(INDEX([1]Articles!C$4:C$10000,MATCH([1]Saisie!E45,[1]Articles!$A$4:$A$10000,0))),"",INDEX([1]Articles!C$4:C$10000,MATCH([1]Saisie!E45,[1]Articles!$A$4:$A$10000,0)))</f>
        <v/>
      </c>
      <c r="J45" s="100">
        <f t="shared" si="0"/>
        <v>0</v>
      </c>
      <c r="T45" s="15"/>
    </row>
    <row r="46" spans="1:20">
      <c r="F46" s="99" t="str">
        <f>IF(ISNA(INDEX([1]Articles!B$4:B$9999,MATCH([1]Saisie!E46,[1]Articles!$A$4:$A$10000,0))),"",INDEX([1]Articles!B$4:B$9999,MATCH([1]Saisie!E46,[1]Articles!$A$4:$A$10000,0)))</f>
        <v/>
      </c>
      <c r="G46" s="15" t="str">
        <f>IF(ISNA(INDEX([1]Articles!C$4:C$10000,MATCH([1]Saisie!E46,[1]Articles!$A$4:$A$10000,0))),"",INDEX([1]Articles!C$4:C$10000,MATCH([1]Saisie!E46,[1]Articles!$A$4:$A$10000,0)))</f>
        <v/>
      </c>
      <c r="J46" s="100">
        <f t="shared" si="0"/>
        <v>0</v>
      </c>
      <c r="T46" s="15"/>
    </row>
    <row r="47" spans="1:20">
      <c r="F47" s="99" t="str">
        <f>IF(ISNA(INDEX([1]Articles!B$4:B$9999,MATCH([1]Saisie!E47,[1]Articles!$A$4:$A$10000,0))),"",INDEX([1]Articles!B$4:B$9999,MATCH([1]Saisie!E47,[1]Articles!$A$4:$A$10000,0)))</f>
        <v/>
      </c>
      <c r="G47" s="15" t="str">
        <f>IF(ISNA(INDEX([1]Articles!C$4:C$10000,MATCH([1]Saisie!E47,[1]Articles!$A$4:$A$10000,0))),"",INDEX([1]Articles!C$4:C$10000,MATCH([1]Saisie!E47,[1]Articles!$A$4:$A$10000,0)))</f>
        <v/>
      </c>
      <c r="J47" s="100">
        <f t="shared" si="0"/>
        <v>0</v>
      </c>
      <c r="T47" s="15"/>
    </row>
    <row r="48" spans="1:20">
      <c r="F48" s="99" t="str">
        <f>IF(ISNA(INDEX([1]Articles!B$4:B$9999,MATCH([1]Saisie!E48,[1]Articles!$A$4:$A$10000,0))),"",INDEX([1]Articles!B$4:B$9999,MATCH([1]Saisie!E48,[1]Articles!$A$4:$A$10000,0)))</f>
        <v/>
      </c>
      <c r="G48" s="15" t="str">
        <f>IF(ISNA(INDEX([1]Articles!C$4:C$10000,MATCH([1]Saisie!E48,[1]Articles!$A$4:$A$10000,0))),"",INDEX([1]Articles!C$4:C$10000,MATCH([1]Saisie!E48,[1]Articles!$A$4:$A$10000,0)))</f>
        <v/>
      </c>
      <c r="J48" s="100">
        <f t="shared" si="0"/>
        <v>0</v>
      </c>
      <c r="T48" s="15"/>
    </row>
    <row r="49" spans="6:20" customFormat="1">
      <c r="F49" s="99" t="str">
        <f>IF(ISNA(INDEX([1]Articles!B$4:B$9999,MATCH([1]Saisie!E49,[1]Articles!$A$4:$A$10000,0))),"",INDEX([1]Articles!B$4:B$9999,MATCH([1]Saisie!E49,[1]Articles!$A$4:$A$10000,0)))</f>
        <v/>
      </c>
      <c r="G49" s="15" t="str">
        <f>IF(ISNA(INDEX([1]Articles!C$4:C$10000,MATCH([1]Saisie!E49,[1]Articles!$A$4:$A$10000,0))),"",INDEX([1]Articles!C$4:C$10000,MATCH([1]Saisie!E49,[1]Articles!$A$4:$A$10000,0)))</f>
        <v/>
      </c>
      <c r="H49" s="98"/>
      <c r="I49" s="98"/>
      <c r="J49" s="100">
        <f t="shared" si="0"/>
        <v>0</v>
      </c>
      <c r="K49" s="15"/>
      <c r="L49" s="15"/>
      <c r="M49" s="15"/>
      <c r="N49" s="15"/>
      <c r="O49" s="15"/>
      <c r="P49" s="15"/>
      <c r="Q49" s="15"/>
      <c r="R49" s="15"/>
      <c r="S49" s="98"/>
      <c r="T49" s="15"/>
    </row>
    <row r="50" spans="6:20" customFormat="1">
      <c r="F50" s="99" t="str">
        <f>IF(ISNA(INDEX([1]Articles!B$4:B$9999,MATCH([1]Saisie!E50,[1]Articles!$A$4:$A$10000,0))),"",INDEX([1]Articles!B$4:B$9999,MATCH([1]Saisie!E50,[1]Articles!$A$4:$A$10000,0)))</f>
        <v/>
      </c>
      <c r="G50" s="15" t="str">
        <f>IF(ISNA(INDEX([1]Articles!C$4:C$10000,MATCH([1]Saisie!E50,[1]Articles!$A$4:$A$10000,0))),"",INDEX([1]Articles!C$4:C$10000,MATCH([1]Saisie!E50,[1]Articles!$A$4:$A$10000,0)))</f>
        <v/>
      </c>
      <c r="H50" s="98"/>
      <c r="I50" s="98"/>
      <c r="J50" s="100">
        <f t="shared" si="0"/>
        <v>0</v>
      </c>
      <c r="K50" s="15"/>
      <c r="L50" s="15"/>
      <c r="M50" s="15"/>
      <c r="N50" s="15"/>
      <c r="O50" s="15"/>
      <c r="P50" s="15"/>
      <c r="Q50" s="15"/>
      <c r="R50" s="15"/>
      <c r="S50" s="98"/>
      <c r="T50" s="15"/>
    </row>
    <row r="51" spans="6:20" customFormat="1">
      <c r="F51" s="99" t="str">
        <f>IF(ISNA(INDEX([1]Articles!B$4:B$9999,MATCH([1]Saisie!E51,[1]Articles!$A$4:$A$10000,0))),"",INDEX([1]Articles!B$4:B$9999,MATCH([1]Saisie!E51,[1]Articles!$A$4:$A$10000,0)))</f>
        <v/>
      </c>
      <c r="G51" s="15" t="str">
        <f>IF(ISNA(INDEX([1]Articles!C$4:C$10000,MATCH([1]Saisie!E51,[1]Articles!$A$4:$A$10000,0))),"",INDEX([1]Articles!C$4:C$10000,MATCH([1]Saisie!E51,[1]Articles!$A$4:$A$10000,0)))</f>
        <v/>
      </c>
      <c r="H51" s="98"/>
      <c r="I51" s="98"/>
      <c r="J51" s="100">
        <f t="shared" si="0"/>
        <v>0</v>
      </c>
      <c r="K51" s="15"/>
      <c r="L51" s="15"/>
      <c r="M51" s="15"/>
      <c r="N51" s="15"/>
      <c r="O51" s="15"/>
      <c r="P51" s="15"/>
      <c r="Q51" s="15"/>
      <c r="R51" s="15"/>
      <c r="S51" s="98"/>
      <c r="T51" s="15"/>
    </row>
    <row r="52" spans="6:20" customFormat="1">
      <c r="F52" s="99" t="str">
        <f>IF(ISNA(INDEX([1]Articles!B$4:B$9999,MATCH([1]Saisie!E52,[1]Articles!$A$4:$A$10000,0))),"",INDEX([1]Articles!B$4:B$9999,MATCH([1]Saisie!E52,[1]Articles!$A$4:$A$10000,0)))</f>
        <v/>
      </c>
      <c r="G52" s="15" t="str">
        <f>IF(ISNA(INDEX([1]Articles!C$4:C$10000,MATCH([1]Saisie!E52,[1]Articles!$A$4:$A$10000,0))),"",INDEX([1]Articles!C$4:C$10000,MATCH([1]Saisie!E52,[1]Articles!$A$4:$A$10000,0)))</f>
        <v/>
      </c>
      <c r="H52" s="98"/>
      <c r="I52" s="98"/>
      <c r="J52" s="100">
        <f t="shared" si="0"/>
        <v>0</v>
      </c>
      <c r="K52" s="15"/>
      <c r="L52" s="15"/>
      <c r="M52" s="15"/>
      <c r="N52" s="15"/>
      <c r="O52" s="15"/>
      <c r="P52" s="15"/>
      <c r="Q52" s="15"/>
      <c r="R52" s="15"/>
      <c r="S52" s="98"/>
      <c r="T52" s="15"/>
    </row>
    <row r="53" spans="6:20" customFormat="1">
      <c r="F53" s="99" t="str">
        <f>IF(ISNA(INDEX([1]Articles!B$4:B$9999,MATCH([1]Saisie!E53,[1]Articles!$A$4:$A$10000,0))),"",INDEX([1]Articles!B$4:B$9999,MATCH([1]Saisie!E53,[1]Articles!$A$4:$A$10000,0)))</f>
        <v/>
      </c>
      <c r="G53" s="15" t="str">
        <f>IF(ISNA(INDEX([1]Articles!C$4:C$10000,MATCH([1]Saisie!E53,[1]Articles!$A$4:$A$10000,0))),"",INDEX([1]Articles!C$4:C$10000,MATCH([1]Saisie!E53,[1]Articles!$A$4:$A$10000,0)))</f>
        <v/>
      </c>
      <c r="H53" s="98"/>
      <c r="I53" s="98"/>
      <c r="J53" s="100">
        <f t="shared" si="0"/>
        <v>0</v>
      </c>
      <c r="K53" s="15"/>
      <c r="L53" s="15"/>
      <c r="M53" s="15"/>
      <c r="N53" s="15"/>
      <c r="O53" s="15"/>
      <c r="P53" s="15"/>
      <c r="Q53" s="15"/>
      <c r="R53" s="15"/>
      <c r="S53" s="98"/>
      <c r="T53" s="15"/>
    </row>
    <row r="54" spans="6:20" customFormat="1">
      <c r="F54" s="99" t="str">
        <f>IF(ISNA(INDEX([1]Articles!B$4:B$9999,MATCH([1]Saisie!E54,[1]Articles!$A$4:$A$10000,0))),"",INDEX([1]Articles!B$4:B$9999,MATCH([1]Saisie!E54,[1]Articles!$A$4:$A$10000,0)))</f>
        <v/>
      </c>
      <c r="G54" s="15" t="str">
        <f>IF(ISNA(INDEX([1]Articles!C$4:C$10000,MATCH([1]Saisie!E54,[1]Articles!$A$4:$A$10000,0))),"",INDEX([1]Articles!C$4:C$10000,MATCH([1]Saisie!E54,[1]Articles!$A$4:$A$10000,0)))</f>
        <v/>
      </c>
      <c r="H54" s="98"/>
      <c r="I54" s="98"/>
      <c r="J54" s="100">
        <f t="shared" si="0"/>
        <v>0</v>
      </c>
      <c r="K54" s="15"/>
      <c r="L54" s="15"/>
      <c r="M54" s="15"/>
      <c r="N54" s="15"/>
      <c r="O54" s="15"/>
      <c r="P54" s="15"/>
      <c r="Q54" s="15"/>
      <c r="R54" s="15"/>
      <c r="S54" s="98"/>
      <c r="T54" s="15"/>
    </row>
    <row r="55" spans="6:20" customFormat="1">
      <c r="F55" s="99" t="str">
        <f>IF(ISNA(INDEX([1]Articles!B$4:B$9999,MATCH([1]Saisie!E55,[1]Articles!$A$4:$A$10000,0))),"",INDEX([1]Articles!B$4:B$9999,MATCH([1]Saisie!E55,[1]Articles!$A$4:$A$10000,0)))</f>
        <v/>
      </c>
      <c r="G55" s="15" t="str">
        <f>IF(ISNA(INDEX([1]Articles!C$4:C$10000,MATCH([1]Saisie!E55,[1]Articles!$A$4:$A$10000,0))),"",INDEX([1]Articles!C$4:C$10000,MATCH([1]Saisie!E55,[1]Articles!$A$4:$A$10000,0)))</f>
        <v/>
      </c>
      <c r="H55" s="98"/>
      <c r="I55" s="98"/>
      <c r="J55" s="100">
        <f t="shared" si="0"/>
        <v>0</v>
      </c>
      <c r="K55" s="15"/>
      <c r="L55" s="15"/>
      <c r="M55" s="15"/>
      <c r="N55" s="15"/>
      <c r="O55" s="15"/>
      <c r="P55" s="15"/>
      <c r="Q55" s="15"/>
      <c r="R55" s="15"/>
      <c r="S55" s="98"/>
      <c r="T55" s="15"/>
    </row>
    <row r="56" spans="6:20" customFormat="1">
      <c r="F56" s="99" t="str">
        <f>IF(ISNA(INDEX([1]Articles!B$4:B$9999,MATCH([1]Saisie!E56,[1]Articles!$A$4:$A$10000,0))),"",INDEX([1]Articles!B$4:B$9999,MATCH([1]Saisie!E56,[1]Articles!$A$4:$A$10000,0)))</f>
        <v/>
      </c>
      <c r="G56" s="15" t="str">
        <f>IF(ISNA(INDEX([1]Articles!C$4:C$10000,MATCH([1]Saisie!E56,[1]Articles!$A$4:$A$10000,0))),"",INDEX([1]Articles!C$4:C$10000,MATCH([1]Saisie!E56,[1]Articles!$A$4:$A$10000,0)))</f>
        <v/>
      </c>
      <c r="H56" s="98"/>
      <c r="I56" s="98"/>
      <c r="J56" s="100">
        <f t="shared" si="0"/>
        <v>0</v>
      </c>
      <c r="K56" s="15"/>
      <c r="L56" s="15"/>
      <c r="M56" s="15"/>
      <c r="N56" s="15"/>
      <c r="O56" s="15"/>
      <c r="P56" s="15"/>
      <c r="Q56" s="15"/>
      <c r="R56" s="15"/>
      <c r="S56" s="98"/>
      <c r="T56" s="15"/>
    </row>
    <row r="57" spans="6:20" customFormat="1">
      <c r="F57" s="99" t="str">
        <f>IF(ISNA(INDEX([1]Articles!B$4:B$9999,MATCH([1]Saisie!E57,[1]Articles!$A$4:$A$10000,0))),"",INDEX([1]Articles!B$4:B$9999,MATCH([1]Saisie!E57,[1]Articles!$A$4:$A$10000,0)))</f>
        <v/>
      </c>
      <c r="G57" s="15" t="str">
        <f>IF(ISNA(INDEX([1]Articles!C$4:C$10000,MATCH([1]Saisie!E57,[1]Articles!$A$4:$A$10000,0))),"",INDEX([1]Articles!C$4:C$10000,MATCH([1]Saisie!E57,[1]Articles!$A$4:$A$10000,0)))</f>
        <v/>
      </c>
      <c r="H57" s="98"/>
      <c r="I57" s="98"/>
      <c r="J57" s="100">
        <f t="shared" si="0"/>
        <v>0</v>
      </c>
      <c r="K57" s="15"/>
      <c r="L57" s="15"/>
      <c r="M57" s="15"/>
      <c r="N57" s="15"/>
      <c r="O57" s="15"/>
      <c r="P57" s="15"/>
      <c r="Q57" s="15"/>
      <c r="R57" s="15"/>
      <c r="S57" s="98"/>
      <c r="T57" s="15"/>
    </row>
    <row r="58" spans="6:20" customFormat="1">
      <c r="F58" s="99" t="str">
        <f>IF(ISNA(INDEX([1]Articles!B$4:B$9999,MATCH([1]Saisie!E58,[1]Articles!$A$4:$A$10000,0))),"",INDEX([1]Articles!B$4:B$9999,MATCH([1]Saisie!E58,[1]Articles!$A$4:$A$10000,0)))</f>
        <v/>
      </c>
      <c r="G58" s="15" t="str">
        <f>IF(ISNA(INDEX([1]Articles!C$4:C$10000,MATCH([1]Saisie!E58,[1]Articles!$A$4:$A$10000,0))),"",INDEX([1]Articles!C$4:C$10000,MATCH([1]Saisie!E58,[1]Articles!$A$4:$A$10000,0)))</f>
        <v/>
      </c>
      <c r="H58" s="98"/>
      <c r="I58" s="98"/>
      <c r="J58" s="100">
        <f t="shared" si="0"/>
        <v>0</v>
      </c>
      <c r="K58" s="15"/>
      <c r="L58" s="15"/>
      <c r="M58" s="15"/>
      <c r="N58" s="15"/>
      <c r="O58" s="15"/>
      <c r="P58" s="15"/>
      <c r="Q58" s="15"/>
      <c r="R58" s="15"/>
      <c r="S58" s="98"/>
      <c r="T58" s="15"/>
    </row>
    <row r="59" spans="6:20" customFormat="1">
      <c r="F59" s="99" t="str">
        <f>IF(ISNA(INDEX([1]Articles!B$4:B$9999,MATCH([1]Saisie!E59,[1]Articles!$A$4:$A$10000,0))),"",INDEX([1]Articles!B$4:B$9999,MATCH([1]Saisie!E59,[1]Articles!$A$4:$A$10000,0)))</f>
        <v/>
      </c>
      <c r="G59" s="15" t="str">
        <f>IF(ISNA(INDEX([1]Articles!C$4:C$10000,MATCH([1]Saisie!E59,[1]Articles!$A$4:$A$10000,0))),"",INDEX([1]Articles!C$4:C$10000,MATCH([1]Saisie!E59,[1]Articles!$A$4:$A$10000,0)))</f>
        <v/>
      </c>
      <c r="H59" s="98"/>
      <c r="I59" s="98"/>
      <c r="J59" s="100">
        <f t="shared" si="0"/>
        <v>0</v>
      </c>
      <c r="K59" s="15"/>
      <c r="L59" s="15"/>
      <c r="M59" s="15"/>
      <c r="N59" s="15"/>
      <c r="O59" s="15"/>
      <c r="P59" s="15"/>
      <c r="Q59" s="15"/>
      <c r="R59" s="15"/>
      <c r="S59" s="98"/>
      <c r="T59" s="15"/>
    </row>
    <row r="60" spans="6:20" customFormat="1">
      <c r="F60" s="99" t="str">
        <f>IF(ISNA(INDEX([1]Articles!B$4:B$9999,MATCH([1]Saisie!E60,[1]Articles!$A$4:$A$10000,0))),"",INDEX([1]Articles!B$4:B$9999,MATCH([1]Saisie!E60,[1]Articles!$A$4:$A$10000,0)))</f>
        <v/>
      </c>
      <c r="G60" s="15" t="str">
        <f>IF(ISNA(INDEX([1]Articles!C$4:C$10000,MATCH([1]Saisie!E60,[1]Articles!$A$4:$A$10000,0))),"",INDEX([1]Articles!C$4:C$10000,MATCH([1]Saisie!E60,[1]Articles!$A$4:$A$10000,0)))</f>
        <v/>
      </c>
      <c r="H60" s="98"/>
      <c r="I60" s="98"/>
      <c r="J60" s="100">
        <f t="shared" si="0"/>
        <v>0</v>
      </c>
      <c r="K60" s="15"/>
      <c r="L60" s="15"/>
      <c r="M60" s="15"/>
      <c r="N60" s="15"/>
      <c r="O60" s="15"/>
      <c r="P60" s="15"/>
      <c r="Q60" s="15"/>
      <c r="R60" s="15"/>
      <c r="S60" s="98"/>
      <c r="T60" s="15"/>
    </row>
    <row r="61" spans="6:20" customFormat="1">
      <c r="F61" s="99" t="str">
        <f>IF(ISNA(INDEX([1]Articles!B$4:B$9999,MATCH([1]Saisie!E61,[1]Articles!$A$4:$A$10000,0))),"",INDEX([1]Articles!B$4:B$9999,MATCH([1]Saisie!E61,[1]Articles!$A$4:$A$10000,0)))</f>
        <v/>
      </c>
      <c r="G61" s="15" t="str">
        <f>IF(ISNA(INDEX([1]Articles!C$4:C$10000,MATCH([1]Saisie!E61,[1]Articles!$A$4:$A$10000,0))),"",INDEX([1]Articles!C$4:C$10000,MATCH([1]Saisie!E61,[1]Articles!$A$4:$A$10000,0)))</f>
        <v/>
      </c>
      <c r="H61" s="98"/>
      <c r="I61" s="98"/>
      <c r="J61" s="100">
        <f t="shared" si="0"/>
        <v>0</v>
      </c>
      <c r="K61" s="15"/>
      <c r="L61" s="15"/>
      <c r="M61" s="15"/>
      <c r="N61" s="15"/>
      <c r="O61" s="15"/>
      <c r="P61" s="15"/>
      <c r="Q61" s="15"/>
      <c r="R61" s="15"/>
      <c r="S61" s="98"/>
      <c r="T61" s="15"/>
    </row>
    <row r="62" spans="6:20" customFormat="1">
      <c r="F62" s="99" t="str">
        <f>IF(ISNA(INDEX([1]Articles!B$4:B$9999,MATCH([1]Saisie!E62,[1]Articles!$A$4:$A$10000,0))),"",INDEX([1]Articles!B$4:B$9999,MATCH([1]Saisie!E62,[1]Articles!$A$4:$A$10000,0)))</f>
        <v/>
      </c>
      <c r="G62" s="15" t="str">
        <f>IF(ISNA(INDEX([1]Articles!C$4:C$10000,MATCH([1]Saisie!E62,[1]Articles!$A$4:$A$10000,0))),"",INDEX([1]Articles!C$4:C$10000,MATCH([1]Saisie!E62,[1]Articles!$A$4:$A$10000,0)))</f>
        <v/>
      </c>
      <c r="H62" s="98"/>
      <c r="I62" s="98"/>
      <c r="J62" s="100">
        <f t="shared" si="0"/>
        <v>0</v>
      </c>
      <c r="K62" s="15"/>
      <c r="L62" s="15"/>
      <c r="M62" s="15"/>
      <c r="N62" s="15"/>
      <c r="O62" s="15"/>
      <c r="P62" s="15"/>
      <c r="Q62" s="15"/>
      <c r="R62" s="15"/>
      <c r="S62" s="98"/>
      <c r="T62" s="15"/>
    </row>
    <row r="63" spans="6:20" customFormat="1">
      <c r="F63" s="99" t="str">
        <f>IF(ISNA(INDEX([1]Articles!B$4:B$9999,MATCH([1]Saisie!E63,[1]Articles!$A$4:$A$10000,0))),"",INDEX([1]Articles!B$4:B$9999,MATCH([1]Saisie!E63,[1]Articles!$A$4:$A$10000,0)))</f>
        <v/>
      </c>
      <c r="G63" s="15" t="str">
        <f>IF(ISNA(INDEX([1]Articles!C$4:C$10000,MATCH([1]Saisie!E63,[1]Articles!$A$4:$A$10000,0))),"",INDEX([1]Articles!C$4:C$10000,MATCH([1]Saisie!E63,[1]Articles!$A$4:$A$10000,0)))</f>
        <v/>
      </c>
      <c r="H63" s="98"/>
      <c r="I63" s="98"/>
      <c r="J63" s="100">
        <f t="shared" si="0"/>
        <v>0</v>
      </c>
      <c r="K63" s="15"/>
      <c r="L63" s="15"/>
      <c r="M63" s="15"/>
      <c r="N63" s="15"/>
      <c r="O63" s="15"/>
      <c r="P63" s="15"/>
      <c r="Q63" s="15"/>
      <c r="R63" s="15"/>
      <c r="S63" s="98"/>
      <c r="T63" s="15"/>
    </row>
    <row r="64" spans="6:20" customFormat="1">
      <c r="F64" s="99" t="str">
        <f>IF(ISNA(INDEX([1]Articles!B$4:B$9999,MATCH([1]Saisie!E64,[1]Articles!$A$4:$A$10000,0))),"",INDEX([1]Articles!B$4:B$9999,MATCH([1]Saisie!E64,[1]Articles!$A$4:$A$10000,0)))</f>
        <v/>
      </c>
      <c r="G64" s="15" t="str">
        <f>IF(ISNA(INDEX([1]Articles!C$4:C$10000,MATCH([1]Saisie!E64,[1]Articles!$A$4:$A$10000,0))),"",INDEX([1]Articles!C$4:C$10000,MATCH([1]Saisie!E64,[1]Articles!$A$4:$A$10000,0)))</f>
        <v/>
      </c>
      <c r="H64" s="98"/>
      <c r="I64" s="98"/>
      <c r="J64" s="100">
        <f t="shared" si="0"/>
        <v>0</v>
      </c>
      <c r="K64" s="15"/>
      <c r="L64" s="15"/>
      <c r="M64" s="15"/>
      <c r="N64" s="15"/>
      <c r="O64" s="15"/>
      <c r="P64" s="15"/>
      <c r="Q64" s="15"/>
      <c r="R64" s="15"/>
      <c r="S64" s="98"/>
      <c r="T64" s="15"/>
    </row>
    <row r="65" spans="6:20" customFormat="1">
      <c r="F65" s="99" t="str">
        <f>IF(ISNA(INDEX([1]Articles!B$4:B$9999,MATCH([1]Saisie!E65,[1]Articles!$A$4:$A$10000,0))),"",INDEX([1]Articles!B$4:B$9999,MATCH([1]Saisie!E65,[1]Articles!$A$4:$A$10000,0)))</f>
        <v/>
      </c>
      <c r="G65" s="15" t="str">
        <f>IF(ISNA(INDEX([1]Articles!C$4:C$10000,MATCH([1]Saisie!E65,[1]Articles!$A$4:$A$10000,0))),"",INDEX([1]Articles!C$4:C$10000,MATCH([1]Saisie!E65,[1]Articles!$A$4:$A$10000,0)))</f>
        <v/>
      </c>
      <c r="H65" s="98"/>
      <c r="I65" s="98"/>
      <c r="J65" s="100">
        <f t="shared" si="0"/>
        <v>0</v>
      </c>
      <c r="K65" s="15"/>
      <c r="L65" s="15"/>
      <c r="M65" s="15"/>
      <c r="N65" s="15"/>
      <c r="O65" s="15"/>
      <c r="P65" s="15"/>
      <c r="Q65" s="15"/>
      <c r="R65" s="15"/>
      <c r="S65" s="98"/>
      <c r="T65" s="15"/>
    </row>
    <row r="66" spans="6:20" customFormat="1">
      <c r="F66" s="99" t="str">
        <f>IF(ISNA(INDEX([1]Articles!B$4:B$9999,MATCH([1]Saisie!E66,[1]Articles!$A$4:$A$10000,0))),"",INDEX([1]Articles!B$4:B$9999,MATCH([1]Saisie!E66,[1]Articles!$A$4:$A$10000,0)))</f>
        <v/>
      </c>
      <c r="G66" s="15" t="str">
        <f>IF(ISNA(INDEX([1]Articles!C$4:C$10000,MATCH([1]Saisie!E66,[1]Articles!$A$4:$A$10000,0))),"",INDEX([1]Articles!C$4:C$10000,MATCH([1]Saisie!E66,[1]Articles!$A$4:$A$10000,0)))</f>
        <v/>
      </c>
      <c r="H66" s="98"/>
      <c r="I66" s="98"/>
      <c r="J66" s="100">
        <f t="shared" si="0"/>
        <v>0</v>
      </c>
      <c r="K66" s="15"/>
      <c r="L66" s="15"/>
      <c r="M66" s="15"/>
      <c r="N66" s="15"/>
      <c r="O66" s="15"/>
      <c r="P66" s="15"/>
      <c r="Q66" s="15"/>
      <c r="R66" s="15"/>
      <c r="S66" s="98"/>
      <c r="T66" s="15"/>
    </row>
    <row r="67" spans="6:20" customFormat="1">
      <c r="F67" s="99" t="str">
        <f>IF(ISNA(INDEX([1]Articles!B$4:B$9999,MATCH([1]Saisie!E67,[1]Articles!$A$4:$A$10000,0))),"",INDEX([1]Articles!B$4:B$9999,MATCH([1]Saisie!E67,[1]Articles!$A$4:$A$10000,0)))</f>
        <v/>
      </c>
      <c r="G67" s="15" t="str">
        <f>IF(ISNA(INDEX([1]Articles!C$4:C$10000,MATCH([1]Saisie!E67,[1]Articles!$A$4:$A$10000,0))),"",INDEX([1]Articles!C$4:C$10000,MATCH([1]Saisie!E67,[1]Articles!$A$4:$A$10000,0)))</f>
        <v/>
      </c>
      <c r="H67" s="98"/>
      <c r="I67" s="98"/>
      <c r="J67" s="100">
        <f t="shared" si="0"/>
        <v>0</v>
      </c>
      <c r="K67" s="15"/>
      <c r="L67" s="15"/>
      <c r="M67" s="15"/>
      <c r="N67" s="15"/>
      <c r="O67" s="15"/>
      <c r="P67" s="15"/>
      <c r="Q67" s="15"/>
      <c r="R67" s="15"/>
      <c r="S67" s="98"/>
      <c r="T67" s="15"/>
    </row>
    <row r="68" spans="6:20" customFormat="1">
      <c r="F68" s="99" t="str">
        <f>IF(ISNA(INDEX([1]Articles!B$4:B$9999,MATCH([1]Saisie!E68,[1]Articles!$A$4:$A$10000,0))),"",INDEX([1]Articles!B$4:B$9999,MATCH([1]Saisie!E68,[1]Articles!$A$4:$A$10000,0)))</f>
        <v/>
      </c>
      <c r="G68" s="15" t="str">
        <f>IF(ISNA(INDEX([1]Articles!C$4:C$10000,MATCH([1]Saisie!E68,[1]Articles!$A$4:$A$10000,0))),"",INDEX([1]Articles!C$4:C$10000,MATCH([1]Saisie!E68,[1]Articles!$A$4:$A$10000,0)))</f>
        <v/>
      </c>
      <c r="H68" s="98"/>
      <c r="I68" s="98"/>
      <c r="J68" s="100">
        <f t="shared" ref="J68:J131" si="3">H68*I68</f>
        <v>0</v>
      </c>
      <c r="K68" s="15"/>
      <c r="L68" s="15"/>
      <c r="M68" s="15"/>
      <c r="N68" s="15"/>
      <c r="O68" s="15"/>
      <c r="P68" s="15"/>
      <c r="Q68" s="15"/>
      <c r="R68" s="15"/>
      <c r="S68" s="98"/>
      <c r="T68" s="15"/>
    </row>
    <row r="69" spans="6:20" customFormat="1">
      <c r="F69" s="99" t="str">
        <f>IF(ISNA(INDEX([1]Articles!B$4:B$9999,MATCH([1]Saisie!E69,[1]Articles!$A$4:$A$10000,0))),"",INDEX([1]Articles!B$4:B$9999,MATCH([1]Saisie!E69,[1]Articles!$A$4:$A$10000,0)))</f>
        <v/>
      </c>
      <c r="G69" s="15" t="str">
        <f>IF(ISNA(INDEX([1]Articles!C$4:C$10000,MATCH([1]Saisie!E69,[1]Articles!$A$4:$A$10000,0))),"",INDEX([1]Articles!C$4:C$10000,MATCH([1]Saisie!E69,[1]Articles!$A$4:$A$10000,0)))</f>
        <v/>
      </c>
      <c r="H69" s="98"/>
      <c r="I69" s="98"/>
      <c r="J69" s="100">
        <f t="shared" si="3"/>
        <v>0</v>
      </c>
      <c r="K69" s="15"/>
      <c r="L69" s="15"/>
      <c r="M69" s="15"/>
      <c r="N69" s="15"/>
      <c r="O69" s="15"/>
      <c r="P69" s="15"/>
      <c r="Q69" s="15"/>
      <c r="R69" s="15"/>
      <c r="S69" s="98"/>
      <c r="T69" s="15"/>
    </row>
    <row r="70" spans="6:20" customFormat="1">
      <c r="F70" s="99" t="str">
        <f>IF(ISNA(INDEX([1]Articles!B$4:B$9999,MATCH([1]Saisie!E70,[1]Articles!$A$4:$A$10000,0))),"",INDEX([1]Articles!B$4:B$9999,MATCH([1]Saisie!E70,[1]Articles!$A$4:$A$10000,0)))</f>
        <v/>
      </c>
      <c r="G70" s="15" t="str">
        <f>IF(ISNA(INDEX([1]Articles!C$4:C$10000,MATCH([1]Saisie!E70,[1]Articles!$A$4:$A$10000,0))),"",INDEX([1]Articles!C$4:C$10000,MATCH([1]Saisie!E70,[1]Articles!$A$4:$A$10000,0)))</f>
        <v/>
      </c>
      <c r="H70" s="98"/>
      <c r="I70" s="98"/>
      <c r="J70" s="100">
        <f t="shared" si="3"/>
        <v>0</v>
      </c>
      <c r="K70" s="15"/>
      <c r="L70" s="15"/>
      <c r="M70" s="15"/>
      <c r="N70" s="15"/>
      <c r="O70" s="15"/>
      <c r="P70" s="15"/>
      <c r="Q70" s="15"/>
      <c r="R70" s="15"/>
      <c r="S70" s="98"/>
      <c r="T70" s="15"/>
    </row>
    <row r="71" spans="6:20" customFormat="1">
      <c r="F71" s="99" t="str">
        <f>IF(ISNA(INDEX([1]Articles!B$4:B$9999,MATCH([1]Saisie!E71,[1]Articles!$A$4:$A$10000,0))),"",INDEX([1]Articles!B$4:B$9999,MATCH([1]Saisie!E71,[1]Articles!$A$4:$A$10000,0)))</f>
        <v/>
      </c>
      <c r="G71" s="15" t="str">
        <f>IF(ISNA(INDEX([1]Articles!C$4:C$10000,MATCH([1]Saisie!E71,[1]Articles!$A$4:$A$10000,0))),"",INDEX([1]Articles!C$4:C$10000,MATCH([1]Saisie!E71,[1]Articles!$A$4:$A$10000,0)))</f>
        <v/>
      </c>
      <c r="H71" s="98"/>
      <c r="I71" s="98"/>
      <c r="J71" s="100">
        <f t="shared" si="3"/>
        <v>0</v>
      </c>
      <c r="K71" s="15"/>
      <c r="L71" s="15"/>
      <c r="M71" s="15"/>
      <c r="N71" s="15"/>
      <c r="O71" s="15"/>
      <c r="P71" s="15"/>
      <c r="Q71" s="15"/>
      <c r="R71" s="15"/>
      <c r="S71" s="98"/>
      <c r="T71" s="15"/>
    </row>
    <row r="72" spans="6:20" customFormat="1">
      <c r="F72" s="99" t="str">
        <f>IF(ISNA(INDEX([1]Articles!B$4:B$9999,MATCH([1]Saisie!E72,[1]Articles!$A$4:$A$10000,0))),"",INDEX([1]Articles!B$4:B$9999,MATCH([1]Saisie!E72,[1]Articles!$A$4:$A$10000,0)))</f>
        <v/>
      </c>
      <c r="G72" s="15" t="str">
        <f>IF(ISNA(INDEX([1]Articles!C$4:C$10000,MATCH([1]Saisie!E72,[1]Articles!$A$4:$A$10000,0))),"",INDEX([1]Articles!C$4:C$10000,MATCH([1]Saisie!E72,[1]Articles!$A$4:$A$10000,0)))</f>
        <v/>
      </c>
      <c r="H72" s="98"/>
      <c r="I72" s="98"/>
      <c r="J72" s="100">
        <f t="shared" si="3"/>
        <v>0</v>
      </c>
      <c r="K72" s="15"/>
      <c r="L72" s="15"/>
      <c r="M72" s="15"/>
      <c r="N72" s="15"/>
      <c r="O72" s="15"/>
      <c r="P72" s="15"/>
      <c r="Q72" s="15"/>
      <c r="R72" s="15"/>
      <c r="S72" s="98"/>
      <c r="T72" s="15"/>
    </row>
    <row r="73" spans="6:20" customFormat="1">
      <c r="F73" s="99" t="str">
        <f>IF(ISNA(INDEX([1]Articles!B$4:B$9999,MATCH([1]Saisie!E73,[1]Articles!$A$4:$A$10000,0))),"",INDEX([1]Articles!B$4:B$9999,MATCH([1]Saisie!E73,[1]Articles!$A$4:$A$10000,0)))</f>
        <v/>
      </c>
      <c r="G73" s="15" t="str">
        <f>IF(ISNA(INDEX([1]Articles!C$4:C$10000,MATCH([1]Saisie!E73,[1]Articles!$A$4:$A$10000,0))),"",INDEX([1]Articles!C$4:C$10000,MATCH([1]Saisie!E73,[1]Articles!$A$4:$A$10000,0)))</f>
        <v/>
      </c>
      <c r="H73" s="98"/>
      <c r="I73" s="98"/>
      <c r="J73" s="100">
        <f t="shared" si="3"/>
        <v>0</v>
      </c>
      <c r="K73" s="15"/>
      <c r="L73" s="15"/>
      <c r="M73" s="15"/>
      <c r="N73" s="15"/>
      <c r="O73" s="15"/>
      <c r="P73" s="15"/>
      <c r="Q73" s="15"/>
      <c r="R73" s="15"/>
      <c r="S73" s="98"/>
      <c r="T73" s="15"/>
    </row>
    <row r="74" spans="6:20" customFormat="1">
      <c r="F74" s="99" t="str">
        <f>IF(ISNA(INDEX([1]Articles!B$4:B$9999,MATCH([1]Saisie!E74,[1]Articles!$A$4:$A$10000,0))),"",INDEX([1]Articles!B$4:B$9999,MATCH([1]Saisie!E74,[1]Articles!$A$4:$A$10000,0)))</f>
        <v/>
      </c>
      <c r="G74" s="15" t="str">
        <f>IF(ISNA(INDEX([1]Articles!C$4:C$10000,MATCH([1]Saisie!E74,[1]Articles!$A$4:$A$10000,0))),"",INDEX([1]Articles!C$4:C$10000,MATCH([1]Saisie!E74,[1]Articles!$A$4:$A$10000,0)))</f>
        <v/>
      </c>
      <c r="H74" s="98"/>
      <c r="I74" s="98"/>
      <c r="J74" s="100">
        <f t="shared" si="3"/>
        <v>0</v>
      </c>
      <c r="K74" s="15"/>
      <c r="L74" s="15"/>
      <c r="M74" s="15"/>
      <c r="N74" s="15"/>
      <c r="O74" s="15"/>
      <c r="P74" s="15"/>
      <c r="Q74" s="15"/>
      <c r="R74" s="15"/>
      <c r="S74" s="98"/>
      <c r="T74" s="15"/>
    </row>
    <row r="75" spans="6:20" customFormat="1">
      <c r="F75" s="99" t="str">
        <f>IF(ISNA(INDEX([1]Articles!B$4:B$9999,MATCH([1]Saisie!E75,[1]Articles!$A$4:$A$10000,0))),"",INDEX([1]Articles!B$4:B$9999,MATCH([1]Saisie!E75,[1]Articles!$A$4:$A$10000,0)))</f>
        <v/>
      </c>
      <c r="G75" s="15" t="str">
        <f>IF(ISNA(INDEX([1]Articles!C$4:C$10000,MATCH([1]Saisie!E75,[1]Articles!$A$4:$A$10000,0))),"",INDEX([1]Articles!C$4:C$10000,MATCH([1]Saisie!E75,[1]Articles!$A$4:$A$10000,0)))</f>
        <v/>
      </c>
      <c r="H75" s="98"/>
      <c r="I75" s="98"/>
      <c r="J75" s="100">
        <f t="shared" si="3"/>
        <v>0</v>
      </c>
      <c r="K75" s="15"/>
      <c r="L75" s="15"/>
      <c r="M75" s="15"/>
      <c r="N75" s="15"/>
      <c r="O75" s="15"/>
      <c r="P75" s="15"/>
      <c r="Q75" s="15"/>
      <c r="R75" s="15"/>
      <c r="S75" s="98"/>
      <c r="T75" s="15"/>
    </row>
    <row r="76" spans="6:20" customFormat="1">
      <c r="F76" s="99" t="str">
        <f>IF(ISNA(INDEX([1]Articles!B$4:B$9999,MATCH([1]Saisie!E76,[1]Articles!$A$4:$A$10000,0))),"",INDEX([1]Articles!B$4:B$9999,MATCH([1]Saisie!E76,[1]Articles!$A$4:$A$10000,0)))</f>
        <v/>
      </c>
      <c r="G76" s="15" t="str">
        <f>IF(ISNA(INDEX([1]Articles!C$4:C$10000,MATCH([1]Saisie!E76,[1]Articles!$A$4:$A$10000,0))),"",INDEX([1]Articles!C$4:C$10000,MATCH([1]Saisie!E76,[1]Articles!$A$4:$A$10000,0)))</f>
        <v/>
      </c>
      <c r="H76" s="98"/>
      <c r="I76" s="98"/>
      <c r="J76" s="100">
        <f t="shared" si="3"/>
        <v>0</v>
      </c>
      <c r="K76" s="15"/>
      <c r="L76" s="15"/>
      <c r="M76" s="15"/>
      <c r="N76" s="15"/>
      <c r="O76" s="15"/>
      <c r="P76" s="15"/>
      <c r="Q76" s="15"/>
      <c r="R76" s="15"/>
      <c r="S76" s="98"/>
      <c r="T76" s="15"/>
    </row>
    <row r="77" spans="6:20" customFormat="1">
      <c r="F77" s="99" t="str">
        <f>IF(ISNA(INDEX([1]Articles!B$4:B$9999,MATCH([1]Saisie!E77,[1]Articles!$A$4:$A$10000,0))),"",INDEX([1]Articles!B$4:B$9999,MATCH([1]Saisie!E77,[1]Articles!$A$4:$A$10000,0)))</f>
        <v/>
      </c>
      <c r="G77" s="15" t="str">
        <f>IF(ISNA(INDEX([1]Articles!C$4:C$10000,MATCH([1]Saisie!E77,[1]Articles!$A$4:$A$10000,0))),"",INDEX([1]Articles!C$4:C$10000,MATCH([1]Saisie!E77,[1]Articles!$A$4:$A$10000,0)))</f>
        <v/>
      </c>
      <c r="H77" s="98"/>
      <c r="I77" s="98"/>
      <c r="J77" s="100">
        <f t="shared" si="3"/>
        <v>0</v>
      </c>
      <c r="K77" s="15"/>
      <c r="L77" s="15"/>
      <c r="M77" s="15"/>
      <c r="N77" s="15"/>
      <c r="O77" s="15"/>
      <c r="P77" s="15"/>
      <c r="Q77" s="15"/>
      <c r="R77" s="15"/>
      <c r="S77" s="98"/>
      <c r="T77" s="15"/>
    </row>
    <row r="78" spans="6:20" customFormat="1">
      <c r="F78" s="99" t="str">
        <f>IF(ISNA(INDEX([1]Articles!B$4:B$9999,MATCH([1]Saisie!E78,[1]Articles!$A$4:$A$10000,0))),"",INDEX([1]Articles!B$4:B$9999,MATCH([1]Saisie!E78,[1]Articles!$A$4:$A$10000,0)))</f>
        <v/>
      </c>
      <c r="G78" s="15" t="str">
        <f>IF(ISNA(INDEX([1]Articles!C$4:C$10000,MATCH([1]Saisie!E78,[1]Articles!$A$4:$A$10000,0))),"",INDEX([1]Articles!C$4:C$10000,MATCH([1]Saisie!E78,[1]Articles!$A$4:$A$10000,0)))</f>
        <v/>
      </c>
      <c r="H78" s="98"/>
      <c r="I78" s="98"/>
      <c r="J78" s="100">
        <f t="shared" si="3"/>
        <v>0</v>
      </c>
      <c r="K78" s="15"/>
      <c r="L78" s="15"/>
      <c r="M78" s="15"/>
      <c r="N78" s="15"/>
      <c r="O78" s="15"/>
      <c r="P78" s="15"/>
      <c r="Q78" s="15"/>
      <c r="R78" s="15"/>
      <c r="S78" s="98"/>
      <c r="T78" s="15"/>
    </row>
    <row r="79" spans="6:20" customFormat="1">
      <c r="F79" s="99" t="str">
        <f>IF(ISNA(INDEX([1]Articles!B$4:B$9999,MATCH([1]Saisie!E79,[1]Articles!$A$4:$A$10000,0))),"",INDEX([1]Articles!B$4:B$9999,MATCH([1]Saisie!E79,[1]Articles!$A$4:$A$10000,0)))</f>
        <v/>
      </c>
      <c r="G79" s="15" t="str">
        <f>IF(ISNA(INDEX([1]Articles!C$4:C$10000,MATCH([1]Saisie!E79,[1]Articles!$A$4:$A$10000,0))),"",INDEX([1]Articles!C$4:C$10000,MATCH([1]Saisie!E79,[1]Articles!$A$4:$A$10000,0)))</f>
        <v/>
      </c>
      <c r="H79" s="98"/>
      <c r="I79" s="98"/>
      <c r="J79" s="100">
        <f t="shared" si="3"/>
        <v>0</v>
      </c>
      <c r="K79" s="15"/>
      <c r="L79" s="15"/>
      <c r="M79" s="15"/>
      <c r="N79" s="15"/>
      <c r="O79" s="15"/>
      <c r="P79" s="15"/>
      <c r="Q79" s="15"/>
      <c r="R79" s="15"/>
      <c r="S79" s="98"/>
      <c r="T79" s="15"/>
    </row>
    <row r="80" spans="6:20" customFormat="1">
      <c r="F80" s="99" t="str">
        <f>IF(ISNA(INDEX([1]Articles!B$4:B$9999,MATCH([1]Saisie!E80,[1]Articles!$A$4:$A$10000,0))),"",INDEX([1]Articles!B$4:B$9999,MATCH([1]Saisie!E80,[1]Articles!$A$4:$A$10000,0)))</f>
        <v/>
      </c>
      <c r="G80" s="15" t="str">
        <f>IF(ISNA(INDEX([1]Articles!C$4:C$10000,MATCH([1]Saisie!E80,[1]Articles!$A$4:$A$10000,0))),"",INDEX([1]Articles!C$4:C$10000,MATCH([1]Saisie!E80,[1]Articles!$A$4:$A$10000,0)))</f>
        <v/>
      </c>
      <c r="H80" s="98"/>
      <c r="I80" s="98"/>
      <c r="J80" s="100">
        <f t="shared" si="3"/>
        <v>0</v>
      </c>
      <c r="K80" s="15"/>
      <c r="L80" s="15"/>
      <c r="M80" s="15"/>
      <c r="N80" s="15"/>
      <c r="O80" s="15"/>
      <c r="P80" s="15"/>
      <c r="Q80" s="15"/>
      <c r="R80" s="15"/>
      <c r="S80" s="98"/>
      <c r="T80" s="15"/>
    </row>
    <row r="81" spans="6:20" customFormat="1">
      <c r="F81" s="99" t="str">
        <f>IF(ISNA(INDEX([1]Articles!B$4:B$9999,MATCH([1]Saisie!E81,[1]Articles!$A$4:$A$10000,0))),"",INDEX([1]Articles!B$4:B$9999,MATCH([1]Saisie!E81,[1]Articles!$A$4:$A$10000,0)))</f>
        <v/>
      </c>
      <c r="G81" s="15" t="str">
        <f>IF(ISNA(INDEX([1]Articles!C$4:C$10000,MATCH([1]Saisie!E81,[1]Articles!$A$4:$A$10000,0))),"",INDEX([1]Articles!C$4:C$10000,MATCH([1]Saisie!E81,[1]Articles!$A$4:$A$10000,0)))</f>
        <v/>
      </c>
      <c r="H81" s="98"/>
      <c r="I81" s="98"/>
      <c r="J81" s="100">
        <f t="shared" si="3"/>
        <v>0</v>
      </c>
      <c r="K81" s="15"/>
      <c r="L81" s="15"/>
      <c r="M81" s="15"/>
      <c r="N81" s="15"/>
      <c r="O81" s="15"/>
      <c r="P81" s="15"/>
      <c r="Q81" s="15"/>
      <c r="R81" s="15"/>
      <c r="S81" s="98"/>
      <c r="T81" s="15"/>
    </row>
    <row r="82" spans="6:20" customFormat="1">
      <c r="F82" s="99" t="str">
        <f>IF(ISNA(INDEX([1]Articles!B$4:B$9999,MATCH([1]Saisie!E82,[1]Articles!$A$4:$A$10000,0))),"",INDEX([1]Articles!B$4:B$9999,MATCH([1]Saisie!E82,[1]Articles!$A$4:$A$10000,0)))</f>
        <v/>
      </c>
      <c r="G82" s="15" t="str">
        <f>IF(ISNA(INDEX([1]Articles!C$4:C$10000,MATCH([1]Saisie!E82,[1]Articles!$A$4:$A$10000,0))),"",INDEX([1]Articles!C$4:C$10000,MATCH([1]Saisie!E82,[1]Articles!$A$4:$A$10000,0)))</f>
        <v/>
      </c>
      <c r="H82" s="98"/>
      <c r="I82" s="98"/>
      <c r="J82" s="100">
        <f t="shared" si="3"/>
        <v>0</v>
      </c>
      <c r="K82" s="15"/>
      <c r="L82" s="15"/>
      <c r="M82" s="15"/>
      <c r="N82" s="15"/>
      <c r="O82" s="15"/>
      <c r="P82" s="15"/>
      <c r="Q82" s="15"/>
      <c r="R82" s="15"/>
      <c r="S82" s="98"/>
      <c r="T82" s="15"/>
    </row>
    <row r="83" spans="6:20" customFormat="1">
      <c r="F83" s="99" t="str">
        <f>IF(ISNA(INDEX([1]Articles!B$4:B$9999,MATCH([1]Saisie!E83,[1]Articles!$A$4:$A$10000,0))),"",INDEX([1]Articles!B$4:B$9999,MATCH([1]Saisie!E83,[1]Articles!$A$4:$A$10000,0)))</f>
        <v/>
      </c>
      <c r="G83" s="15" t="str">
        <f>IF(ISNA(INDEX([1]Articles!C$4:C$10000,MATCH([1]Saisie!E83,[1]Articles!$A$4:$A$10000,0))),"",INDEX([1]Articles!C$4:C$10000,MATCH([1]Saisie!E83,[1]Articles!$A$4:$A$10000,0)))</f>
        <v/>
      </c>
      <c r="H83" s="98"/>
      <c r="I83" s="98"/>
      <c r="J83" s="100">
        <f t="shared" si="3"/>
        <v>0</v>
      </c>
      <c r="K83" s="15"/>
      <c r="L83" s="15"/>
      <c r="M83" s="15"/>
      <c r="N83" s="15"/>
      <c r="O83" s="15"/>
      <c r="P83" s="15"/>
      <c r="Q83" s="15"/>
      <c r="R83" s="15"/>
      <c r="S83" s="98"/>
      <c r="T83" s="15"/>
    </row>
    <row r="84" spans="6:20" customFormat="1">
      <c r="F84" s="99" t="str">
        <f>IF(ISNA(INDEX([1]Articles!B$4:B$9999,MATCH([1]Saisie!E84,[1]Articles!$A$4:$A$10000,0))),"",INDEX([1]Articles!B$4:B$9999,MATCH([1]Saisie!E84,[1]Articles!$A$4:$A$10000,0)))</f>
        <v/>
      </c>
      <c r="G84" s="15" t="str">
        <f>IF(ISNA(INDEX([1]Articles!C$4:C$10000,MATCH([1]Saisie!E84,[1]Articles!$A$4:$A$10000,0))),"",INDEX([1]Articles!C$4:C$10000,MATCH([1]Saisie!E84,[1]Articles!$A$4:$A$10000,0)))</f>
        <v/>
      </c>
      <c r="H84" s="98"/>
      <c r="I84" s="98"/>
      <c r="J84" s="100">
        <f t="shared" si="3"/>
        <v>0</v>
      </c>
      <c r="K84" s="15"/>
      <c r="L84" s="15"/>
      <c r="M84" s="15"/>
      <c r="N84" s="15"/>
      <c r="O84" s="15"/>
      <c r="P84" s="15"/>
      <c r="Q84" s="15"/>
      <c r="R84" s="15"/>
      <c r="S84" s="98"/>
      <c r="T84" s="15"/>
    </row>
    <row r="85" spans="6:20" customFormat="1">
      <c r="F85" s="99" t="str">
        <f>IF(ISNA(INDEX([1]Articles!B$4:B$9999,MATCH([1]Saisie!E85,[1]Articles!$A$4:$A$10000,0))),"",INDEX([1]Articles!B$4:B$9999,MATCH([1]Saisie!E85,[1]Articles!$A$4:$A$10000,0)))</f>
        <v/>
      </c>
      <c r="G85" s="15" t="str">
        <f>IF(ISNA(INDEX([1]Articles!C$4:C$10000,MATCH([1]Saisie!E85,[1]Articles!$A$4:$A$10000,0))),"",INDEX([1]Articles!C$4:C$10000,MATCH([1]Saisie!E85,[1]Articles!$A$4:$A$10000,0)))</f>
        <v/>
      </c>
      <c r="H85" s="98"/>
      <c r="I85" s="98"/>
      <c r="J85" s="100">
        <f t="shared" si="3"/>
        <v>0</v>
      </c>
      <c r="K85" s="15"/>
      <c r="L85" s="15"/>
      <c r="M85" s="15"/>
      <c r="N85" s="15"/>
      <c r="O85" s="15"/>
      <c r="P85" s="15"/>
      <c r="Q85" s="15"/>
      <c r="R85" s="15"/>
      <c r="S85" s="98"/>
      <c r="T85" s="15"/>
    </row>
    <row r="86" spans="6:20" customFormat="1">
      <c r="F86" s="99" t="str">
        <f>IF(ISNA(INDEX([1]Articles!B$4:B$9999,MATCH([1]Saisie!E86,[1]Articles!$A$4:$A$10000,0))),"",INDEX([1]Articles!B$4:B$9999,MATCH([1]Saisie!E86,[1]Articles!$A$4:$A$10000,0)))</f>
        <v/>
      </c>
      <c r="G86" s="15" t="str">
        <f>IF(ISNA(INDEX([1]Articles!C$4:C$10000,MATCH([1]Saisie!E86,[1]Articles!$A$4:$A$10000,0))),"",INDEX([1]Articles!C$4:C$10000,MATCH([1]Saisie!E86,[1]Articles!$A$4:$A$10000,0)))</f>
        <v/>
      </c>
      <c r="H86" s="98"/>
      <c r="I86" s="98"/>
      <c r="J86" s="100">
        <f t="shared" si="3"/>
        <v>0</v>
      </c>
      <c r="K86" s="15"/>
      <c r="L86" s="15"/>
      <c r="M86" s="15"/>
      <c r="N86" s="15"/>
      <c r="O86" s="15"/>
      <c r="P86" s="15"/>
      <c r="Q86" s="15"/>
      <c r="R86" s="15"/>
      <c r="S86" s="98"/>
      <c r="T86" s="15"/>
    </row>
    <row r="87" spans="6:20" customFormat="1">
      <c r="F87" s="99" t="str">
        <f>IF(ISNA(INDEX([1]Articles!B$4:B$9999,MATCH([1]Saisie!E87,[1]Articles!$A$4:$A$10000,0))),"",INDEX([1]Articles!B$4:B$9999,MATCH([1]Saisie!E87,[1]Articles!$A$4:$A$10000,0)))</f>
        <v/>
      </c>
      <c r="G87" s="15" t="str">
        <f>IF(ISNA(INDEX([1]Articles!C$4:C$10000,MATCH([1]Saisie!E87,[1]Articles!$A$4:$A$10000,0))),"",INDEX([1]Articles!C$4:C$10000,MATCH([1]Saisie!E87,[1]Articles!$A$4:$A$10000,0)))</f>
        <v/>
      </c>
      <c r="H87" s="98"/>
      <c r="I87" s="98"/>
      <c r="J87" s="100">
        <f t="shared" si="3"/>
        <v>0</v>
      </c>
      <c r="K87" s="15"/>
      <c r="L87" s="15"/>
      <c r="M87" s="15"/>
      <c r="N87" s="15"/>
      <c r="O87" s="15"/>
      <c r="P87" s="15"/>
      <c r="Q87" s="15"/>
      <c r="R87" s="15"/>
      <c r="S87" s="98"/>
      <c r="T87" s="15"/>
    </row>
    <row r="88" spans="6:20" customFormat="1">
      <c r="F88" s="99" t="str">
        <f>IF(ISNA(INDEX([1]Articles!B$4:B$9999,MATCH([1]Saisie!E88,[1]Articles!$A$4:$A$10000,0))),"",INDEX([1]Articles!B$4:B$9999,MATCH([1]Saisie!E88,[1]Articles!$A$4:$A$10000,0)))</f>
        <v/>
      </c>
      <c r="G88" s="15" t="str">
        <f>IF(ISNA(INDEX([1]Articles!C$4:C$10000,MATCH([1]Saisie!E88,[1]Articles!$A$4:$A$10000,0))),"",INDEX([1]Articles!C$4:C$10000,MATCH([1]Saisie!E88,[1]Articles!$A$4:$A$10000,0)))</f>
        <v/>
      </c>
      <c r="H88" s="98"/>
      <c r="I88" s="98"/>
      <c r="J88" s="100">
        <f t="shared" si="3"/>
        <v>0</v>
      </c>
      <c r="K88" s="15"/>
      <c r="L88" s="15"/>
      <c r="M88" s="15"/>
      <c r="N88" s="15"/>
      <c r="O88" s="15"/>
      <c r="P88" s="15"/>
      <c r="Q88" s="15"/>
      <c r="R88" s="15"/>
      <c r="S88" s="98"/>
      <c r="T88" s="15"/>
    </row>
    <row r="89" spans="6:20" customFormat="1">
      <c r="F89" s="99" t="str">
        <f>IF(ISNA(INDEX([1]Articles!B$4:B$9999,MATCH([1]Saisie!E89,[1]Articles!$A$4:$A$10000,0))),"",INDEX([1]Articles!B$4:B$9999,MATCH([1]Saisie!E89,[1]Articles!$A$4:$A$10000,0)))</f>
        <v/>
      </c>
      <c r="G89" s="15" t="str">
        <f>IF(ISNA(INDEX([1]Articles!C$4:C$10000,MATCH([1]Saisie!E89,[1]Articles!$A$4:$A$10000,0))),"",INDEX([1]Articles!C$4:C$10000,MATCH([1]Saisie!E89,[1]Articles!$A$4:$A$10000,0)))</f>
        <v/>
      </c>
      <c r="H89" s="98"/>
      <c r="I89" s="98"/>
      <c r="J89" s="100">
        <f t="shared" si="3"/>
        <v>0</v>
      </c>
      <c r="K89" s="15"/>
      <c r="L89" s="15"/>
      <c r="M89" s="15"/>
      <c r="N89" s="15"/>
      <c r="O89" s="15"/>
      <c r="P89" s="15"/>
      <c r="Q89" s="15"/>
      <c r="R89" s="15"/>
      <c r="S89" s="98"/>
      <c r="T89" s="15"/>
    </row>
    <row r="90" spans="6:20" customFormat="1">
      <c r="F90" s="99" t="str">
        <f>IF(ISNA(INDEX([1]Articles!B$4:B$9999,MATCH([1]Saisie!E90,[1]Articles!$A$4:$A$10000,0))),"",INDEX([1]Articles!B$4:B$9999,MATCH([1]Saisie!E90,[1]Articles!$A$4:$A$10000,0)))</f>
        <v/>
      </c>
      <c r="G90" s="15" t="str">
        <f>IF(ISNA(INDEX([1]Articles!C$4:C$10000,MATCH([1]Saisie!E90,[1]Articles!$A$4:$A$10000,0))),"",INDEX([1]Articles!C$4:C$10000,MATCH([1]Saisie!E90,[1]Articles!$A$4:$A$10000,0)))</f>
        <v/>
      </c>
      <c r="H90" s="98"/>
      <c r="I90" s="98"/>
      <c r="J90" s="100">
        <f t="shared" si="3"/>
        <v>0</v>
      </c>
      <c r="K90" s="15"/>
      <c r="L90" s="15"/>
      <c r="M90" s="15"/>
      <c r="N90" s="15"/>
      <c r="O90" s="15"/>
      <c r="P90" s="15"/>
      <c r="Q90" s="15"/>
      <c r="R90" s="15"/>
      <c r="S90" s="98"/>
      <c r="T90" s="15"/>
    </row>
    <row r="91" spans="6:20" customFormat="1">
      <c r="F91" s="99" t="str">
        <f>IF(ISNA(INDEX([1]Articles!B$4:B$9999,MATCH([1]Saisie!E91,[1]Articles!$A$4:$A$10000,0))),"",INDEX([1]Articles!B$4:B$9999,MATCH([1]Saisie!E91,[1]Articles!$A$4:$A$10000,0)))</f>
        <v/>
      </c>
      <c r="G91" s="15" t="str">
        <f>IF(ISNA(INDEX([1]Articles!C$4:C$10000,MATCH([1]Saisie!E91,[1]Articles!$A$4:$A$10000,0))),"",INDEX([1]Articles!C$4:C$10000,MATCH([1]Saisie!E91,[1]Articles!$A$4:$A$10000,0)))</f>
        <v/>
      </c>
      <c r="H91" s="98"/>
      <c r="I91" s="98"/>
      <c r="J91" s="100">
        <f t="shared" si="3"/>
        <v>0</v>
      </c>
      <c r="K91" s="15"/>
      <c r="L91" s="15"/>
      <c r="M91" s="15"/>
      <c r="N91" s="15"/>
      <c r="O91" s="15"/>
      <c r="P91" s="15"/>
      <c r="Q91" s="15"/>
      <c r="R91" s="15"/>
      <c r="S91" s="98"/>
      <c r="T91" s="15"/>
    </row>
    <row r="92" spans="6:20" customFormat="1">
      <c r="F92" s="99" t="str">
        <f>IF(ISNA(INDEX([1]Articles!B$4:B$9999,MATCH([1]Saisie!E92,[1]Articles!$A$4:$A$10000,0))),"",INDEX([1]Articles!B$4:B$9999,MATCH([1]Saisie!E92,[1]Articles!$A$4:$A$10000,0)))</f>
        <v/>
      </c>
      <c r="G92" s="15" t="str">
        <f>IF(ISNA(INDEX([1]Articles!C$4:C$10000,MATCH([1]Saisie!E92,[1]Articles!$A$4:$A$10000,0))),"",INDEX([1]Articles!C$4:C$10000,MATCH([1]Saisie!E92,[1]Articles!$A$4:$A$10000,0)))</f>
        <v/>
      </c>
      <c r="H92" s="98"/>
      <c r="I92" s="98"/>
      <c r="J92" s="100">
        <f t="shared" si="3"/>
        <v>0</v>
      </c>
      <c r="K92" s="15"/>
      <c r="L92" s="15"/>
      <c r="M92" s="15"/>
      <c r="N92" s="15"/>
      <c r="O92" s="15"/>
      <c r="P92" s="15"/>
      <c r="Q92" s="15"/>
      <c r="R92" s="15"/>
      <c r="S92" s="98"/>
      <c r="T92" s="15"/>
    </row>
    <row r="93" spans="6:20" customFormat="1">
      <c r="F93" s="99" t="str">
        <f>IF(ISNA(INDEX([1]Articles!B$4:B$9999,MATCH([1]Saisie!E93,[1]Articles!$A$4:$A$10000,0))),"",INDEX([1]Articles!B$4:B$9999,MATCH([1]Saisie!E93,[1]Articles!$A$4:$A$10000,0)))</f>
        <v/>
      </c>
      <c r="G93" s="15" t="str">
        <f>IF(ISNA(INDEX([1]Articles!C$4:C$10000,MATCH([1]Saisie!E93,[1]Articles!$A$4:$A$10000,0))),"",INDEX([1]Articles!C$4:C$10000,MATCH([1]Saisie!E93,[1]Articles!$A$4:$A$10000,0)))</f>
        <v/>
      </c>
      <c r="H93" s="98"/>
      <c r="I93" s="98"/>
      <c r="J93" s="100">
        <f t="shared" si="3"/>
        <v>0</v>
      </c>
      <c r="K93" s="15"/>
      <c r="L93" s="15"/>
      <c r="M93" s="15"/>
      <c r="N93" s="15"/>
      <c r="O93" s="15"/>
      <c r="P93" s="15"/>
      <c r="Q93" s="15"/>
      <c r="R93" s="15"/>
      <c r="S93" s="98"/>
      <c r="T93" s="15"/>
    </row>
    <row r="94" spans="6:20" customFormat="1">
      <c r="F94" s="99" t="str">
        <f>IF(ISNA(INDEX([1]Articles!B$4:B$9999,MATCH([1]Saisie!E94,[1]Articles!$A$4:$A$10000,0))),"",INDEX([1]Articles!B$4:B$9999,MATCH([1]Saisie!E94,[1]Articles!$A$4:$A$10000,0)))</f>
        <v/>
      </c>
      <c r="G94" s="15" t="str">
        <f>IF(ISNA(INDEX([1]Articles!C$4:C$10000,MATCH([1]Saisie!E94,[1]Articles!$A$4:$A$10000,0))),"",INDEX([1]Articles!C$4:C$10000,MATCH([1]Saisie!E94,[1]Articles!$A$4:$A$10000,0)))</f>
        <v/>
      </c>
      <c r="H94" s="98"/>
      <c r="I94" s="98"/>
      <c r="J94" s="100">
        <f t="shared" si="3"/>
        <v>0</v>
      </c>
      <c r="K94" s="15"/>
      <c r="L94" s="15"/>
      <c r="M94" s="15"/>
      <c r="N94" s="15"/>
      <c r="O94" s="15"/>
      <c r="P94" s="15"/>
      <c r="Q94" s="15"/>
      <c r="R94" s="15"/>
      <c r="S94" s="98"/>
      <c r="T94" s="15"/>
    </row>
    <row r="95" spans="6:20" customFormat="1">
      <c r="F95" s="99" t="str">
        <f>IF(ISNA(INDEX([1]Articles!B$4:B$9999,MATCH([1]Saisie!E95,[1]Articles!$A$4:$A$10000,0))),"",INDEX([1]Articles!B$4:B$9999,MATCH([1]Saisie!E95,[1]Articles!$A$4:$A$10000,0)))</f>
        <v/>
      </c>
      <c r="G95" s="15" t="str">
        <f>IF(ISNA(INDEX([1]Articles!C$4:C$10000,MATCH([1]Saisie!E95,[1]Articles!$A$4:$A$10000,0))),"",INDEX([1]Articles!C$4:C$10000,MATCH([1]Saisie!E95,[1]Articles!$A$4:$A$10000,0)))</f>
        <v/>
      </c>
      <c r="H95" s="98"/>
      <c r="I95" s="98"/>
      <c r="J95" s="100">
        <f t="shared" si="3"/>
        <v>0</v>
      </c>
      <c r="K95" s="15"/>
      <c r="L95" s="15"/>
      <c r="M95" s="15"/>
      <c r="N95" s="15"/>
      <c r="O95" s="15"/>
      <c r="P95" s="15"/>
      <c r="Q95" s="15"/>
      <c r="R95" s="15"/>
      <c r="S95" s="98"/>
      <c r="T95" s="15"/>
    </row>
    <row r="96" spans="6:20" customFormat="1">
      <c r="F96" s="99" t="str">
        <f>IF(ISNA(INDEX([1]Articles!B$4:B$9999,MATCH([1]Saisie!E96,[1]Articles!$A$4:$A$10000,0))),"",INDEX([1]Articles!B$4:B$9999,MATCH([1]Saisie!E96,[1]Articles!$A$4:$A$10000,0)))</f>
        <v/>
      </c>
      <c r="G96" s="15" t="str">
        <f>IF(ISNA(INDEX([1]Articles!C$4:C$10000,MATCH([1]Saisie!E96,[1]Articles!$A$4:$A$10000,0))),"",INDEX([1]Articles!C$4:C$10000,MATCH([1]Saisie!E96,[1]Articles!$A$4:$A$10000,0)))</f>
        <v/>
      </c>
      <c r="H96" s="98"/>
      <c r="I96" s="98"/>
      <c r="J96" s="100">
        <f t="shared" si="3"/>
        <v>0</v>
      </c>
      <c r="K96" s="15"/>
      <c r="L96" s="15"/>
      <c r="M96" s="15"/>
      <c r="N96" s="15"/>
      <c r="O96" s="15"/>
      <c r="P96" s="15"/>
      <c r="Q96" s="15"/>
      <c r="R96" s="15"/>
      <c r="S96" s="98"/>
      <c r="T96" s="15"/>
    </row>
    <row r="97" spans="6:20" customFormat="1">
      <c r="F97" s="99" t="str">
        <f>IF(ISNA(INDEX([1]Articles!B$4:B$9999,MATCH([1]Saisie!E97,[1]Articles!$A$4:$A$10000,0))),"",INDEX([1]Articles!B$4:B$9999,MATCH([1]Saisie!E97,[1]Articles!$A$4:$A$10000,0)))</f>
        <v/>
      </c>
      <c r="G97" s="15" t="str">
        <f>IF(ISNA(INDEX([1]Articles!C$4:C$10000,MATCH([1]Saisie!E97,[1]Articles!$A$4:$A$10000,0))),"",INDEX([1]Articles!C$4:C$10000,MATCH([1]Saisie!E97,[1]Articles!$A$4:$A$10000,0)))</f>
        <v/>
      </c>
      <c r="H97" s="98"/>
      <c r="I97" s="98"/>
      <c r="J97" s="100">
        <f t="shared" si="3"/>
        <v>0</v>
      </c>
      <c r="K97" s="15"/>
      <c r="L97" s="15"/>
      <c r="M97" s="15"/>
      <c r="N97" s="15"/>
      <c r="O97" s="15"/>
      <c r="P97" s="15"/>
      <c r="Q97" s="15"/>
      <c r="R97" s="15"/>
      <c r="S97" s="98"/>
      <c r="T97" s="15"/>
    </row>
    <row r="98" spans="6:20" customFormat="1">
      <c r="F98" s="99" t="str">
        <f>IF(ISNA(INDEX([1]Articles!B$4:B$9999,MATCH([1]Saisie!E98,[1]Articles!$A$4:$A$10000,0))),"",INDEX([1]Articles!B$4:B$9999,MATCH([1]Saisie!E98,[1]Articles!$A$4:$A$10000,0)))</f>
        <v/>
      </c>
      <c r="G98" s="15" t="str">
        <f>IF(ISNA(INDEX([1]Articles!C$4:C$10000,MATCH([1]Saisie!E98,[1]Articles!$A$4:$A$10000,0))),"",INDEX([1]Articles!C$4:C$10000,MATCH([1]Saisie!E98,[1]Articles!$A$4:$A$10000,0)))</f>
        <v/>
      </c>
      <c r="H98" s="98"/>
      <c r="I98" s="98"/>
      <c r="J98" s="100">
        <f t="shared" si="3"/>
        <v>0</v>
      </c>
      <c r="K98" s="15"/>
      <c r="L98" s="15"/>
      <c r="M98" s="15"/>
      <c r="N98" s="15"/>
      <c r="O98" s="15"/>
      <c r="P98" s="15"/>
      <c r="Q98" s="15"/>
      <c r="R98" s="15"/>
      <c r="S98" s="98"/>
      <c r="T98" s="15"/>
    </row>
    <row r="99" spans="6:20" customFormat="1">
      <c r="F99" s="99" t="str">
        <f>IF(ISNA(INDEX([1]Articles!B$4:B$9999,MATCH([1]Saisie!E99,[1]Articles!$A$4:$A$10000,0))),"",INDEX([1]Articles!B$4:B$9999,MATCH([1]Saisie!E99,[1]Articles!$A$4:$A$10000,0)))</f>
        <v/>
      </c>
      <c r="G99" s="15" t="str">
        <f>IF(ISNA(INDEX([1]Articles!C$4:C$10000,MATCH([1]Saisie!E99,[1]Articles!$A$4:$A$10000,0))),"",INDEX([1]Articles!C$4:C$10000,MATCH([1]Saisie!E99,[1]Articles!$A$4:$A$10000,0)))</f>
        <v/>
      </c>
      <c r="H99" s="98"/>
      <c r="I99" s="98"/>
      <c r="J99" s="100">
        <f t="shared" si="3"/>
        <v>0</v>
      </c>
      <c r="K99" s="15"/>
      <c r="L99" s="15"/>
      <c r="M99" s="15"/>
      <c r="N99" s="15"/>
      <c r="O99" s="15"/>
      <c r="P99" s="15"/>
      <c r="Q99" s="15"/>
      <c r="R99" s="15"/>
      <c r="S99" s="98"/>
      <c r="T99" s="15"/>
    </row>
    <row r="100" spans="6:20" customFormat="1">
      <c r="F100" s="99" t="str">
        <f>IF(ISNA(INDEX([1]Articles!B$4:B$9999,MATCH([1]Saisie!E100,[1]Articles!$A$4:$A$10000,0))),"",INDEX([1]Articles!B$4:B$9999,MATCH([1]Saisie!E100,[1]Articles!$A$4:$A$10000,0)))</f>
        <v/>
      </c>
      <c r="G100" s="15" t="str">
        <f>IF(ISNA(INDEX([1]Articles!C$4:C$10000,MATCH([1]Saisie!E100,[1]Articles!$A$4:$A$10000,0))),"",INDEX([1]Articles!C$4:C$10000,MATCH([1]Saisie!E100,[1]Articles!$A$4:$A$10000,0)))</f>
        <v/>
      </c>
      <c r="H100" s="98"/>
      <c r="I100" s="98"/>
      <c r="J100" s="100">
        <f t="shared" si="3"/>
        <v>0</v>
      </c>
      <c r="K100" s="15"/>
      <c r="L100" s="15"/>
      <c r="M100" s="15"/>
      <c r="N100" s="15"/>
      <c r="O100" s="15"/>
      <c r="P100" s="15"/>
      <c r="Q100" s="15"/>
      <c r="R100" s="15"/>
      <c r="S100" s="98"/>
      <c r="T100" s="15"/>
    </row>
    <row r="101" spans="6:20" customFormat="1">
      <c r="F101" s="99" t="str">
        <f>IF(ISNA(INDEX([1]Articles!B$4:B$9999,MATCH([1]Saisie!E101,[1]Articles!$A$4:$A$10000,0))),"",INDEX([1]Articles!B$4:B$9999,MATCH([1]Saisie!E101,[1]Articles!$A$4:$A$10000,0)))</f>
        <v/>
      </c>
      <c r="G101" s="15" t="str">
        <f>IF(ISNA(INDEX([1]Articles!C$4:C$10000,MATCH([1]Saisie!E101,[1]Articles!$A$4:$A$10000,0))),"",INDEX([1]Articles!C$4:C$10000,MATCH([1]Saisie!E101,[1]Articles!$A$4:$A$10000,0)))</f>
        <v/>
      </c>
      <c r="H101" s="98"/>
      <c r="I101" s="98"/>
      <c r="J101" s="100">
        <f t="shared" si="3"/>
        <v>0</v>
      </c>
      <c r="K101" s="15"/>
      <c r="L101" s="15"/>
      <c r="M101" s="15"/>
      <c r="N101" s="15"/>
      <c r="O101" s="15"/>
      <c r="P101" s="15"/>
      <c r="Q101" s="15"/>
      <c r="R101" s="15"/>
      <c r="S101" s="98"/>
      <c r="T101" s="15"/>
    </row>
    <row r="102" spans="6:20" customFormat="1">
      <c r="F102" s="99" t="str">
        <f>IF(ISNA(INDEX([1]Articles!B$4:B$9999,MATCH([1]Saisie!E102,[1]Articles!$A$4:$A$10000,0))),"",INDEX([1]Articles!B$4:B$9999,MATCH([1]Saisie!E102,[1]Articles!$A$4:$A$10000,0)))</f>
        <v/>
      </c>
      <c r="G102" s="15" t="str">
        <f>IF(ISNA(INDEX([1]Articles!C$4:C$10000,MATCH([1]Saisie!E102,[1]Articles!$A$4:$A$10000,0))),"",INDEX([1]Articles!C$4:C$10000,MATCH([1]Saisie!E102,[1]Articles!$A$4:$A$10000,0)))</f>
        <v/>
      </c>
      <c r="H102" s="98"/>
      <c r="I102" s="98"/>
      <c r="J102" s="100">
        <f t="shared" si="3"/>
        <v>0</v>
      </c>
      <c r="K102" s="15"/>
      <c r="L102" s="15"/>
      <c r="M102" s="15"/>
      <c r="N102" s="15"/>
      <c r="O102" s="15"/>
      <c r="P102" s="15"/>
      <c r="Q102" s="15"/>
      <c r="R102" s="15"/>
      <c r="S102" s="98"/>
      <c r="T102" s="15"/>
    </row>
    <row r="103" spans="6:20" customFormat="1">
      <c r="F103" s="99" t="str">
        <f>IF(ISNA(INDEX([1]Articles!B$4:B$9999,MATCH([1]Saisie!E103,[1]Articles!$A$4:$A$10000,0))),"",INDEX([1]Articles!B$4:B$9999,MATCH([1]Saisie!E103,[1]Articles!$A$4:$A$10000,0)))</f>
        <v/>
      </c>
      <c r="G103" s="15" t="str">
        <f>IF(ISNA(INDEX([1]Articles!C$4:C$10000,MATCH([1]Saisie!E103,[1]Articles!$A$4:$A$10000,0))),"",INDEX([1]Articles!C$4:C$10000,MATCH([1]Saisie!E103,[1]Articles!$A$4:$A$10000,0)))</f>
        <v/>
      </c>
      <c r="H103" s="98"/>
      <c r="I103" s="98"/>
      <c r="J103" s="100">
        <f t="shared" si="3"/>
        <v>0</v>
      </c>
      <c r="K103" s="15"/>
      <c r="L103" s="15"/>
      <c r="M103" s="15"/>
      <c r="N103" s="15"/>
      <c r="O103" s="15"/>
      <c r="P103" s="15"/>
      <c r="Q103" s="15"/>
      <c r="R103" s="15"/>
      <c r="S103" s="98"/>
      <c r="T103" s="15"/>
    </row>
    <row r="104" spans="6:20" customFormat="1">
      <c r="F104" s="99" t="str">
        <f>IF(ISNA(INDEX([1]Articles!B$4:B$9999,MATCH([1]Saisie!E104,[1]Articles!$A$4:$A$10000,0))),"",INDEX([1]Articles!B$4:B$9999,MATCH([1]Saisie!E104,[1]Articles!$A$4:$A$10000,0)))</f>
        <v/>
      </c>
      <c r="G104" s="15" t="str">
        <f>IF(ISNA(INDEX([1]Articles!C$4:C$10000,MATCH([1]Saisie!E104,[1]Articles!$A$4:$A$10000,0))),"",INDEX([1]Articles!C$4:C$10000,MATCH([1]Saisie!E104,[1]Articles!$A$4:$A$10000,0)))</f>
        <v/>
      </c>
      <c r="H104" s="98"/>
      <c r="I104" s="98"/>
      <c r="J104" s="100">
        <f t="shared" si="3"/>
        <v>0</v>
      </c>
      <c r="K104" s="15"/>
      <c r="L104" s="15"/>
      <c r="M104" s="15"/>
      <c r="N104" s="15"/>
      <c r="O104" s="15"/>
      <c r="P104" s="15"/>
      <c r="Q104" s="15"/>
      <c r="R104" s="15"/>
      <c r="S104" s="98"/>
      <c r="T104" s="15"/>
    </row>
    <row r="105" spans="6:20" customFormat="1">
      <c r="F105" s="99" t="str">
        <f>IF(ISNA(INDEX([1]Articles!B$4:B$9999,MATCH([1]Saisie!E105,[1]Articles!$A$4:$A$10000,0))),"",INDEX([1]Articles!B$4:B$9999,MATCH([1]Saisie!E105,[1]Articles!$A$4:$A$10000,0)))</f>
        <v/>
      </c>
      <c r="G105" s="15" t="str">
        <f>IF(ISNA(INDEX([1]Articles!C$4:C$10000,MATCH([1]Saisie!E105,[1]Articles!$A$4:$A$10000,0))),"",INDEX([1]Articles!C$4:C$10000,MATCH([1]Saisie!E105,[1]Articles!$A$4:$A$10000,0)))</f>
        <v/>
      </c>
      <c r="H105" s="98"/>
      <c r="I105" s="98"/>
      <c r="J105" s="100">
        <f t="shared" si="3"/>
        <v>0</v>
      </c>
      <c r="K105" s="15"/>
      <c r="L105" s="15"/>
      <c r="M105" s="15"/>
      <c r="N105" s="15"/>
      <c r="O105" s="15"/>
      <c r="P105" s="15"/>
      <c r="Q105" s="15"/>
      <c r="R105" s="15"/>
      <c r="S105" s="98"/>
      <c r="T105" s="15"/>
    </row>
    <row r="106" spans="6:20" customFormat="1">
      <c r="F106" s="99" t="str">
        <f>IF(ISNA(INDEX([1]Articles!B$4:B$9999,MATCH([1]Saisie!E106,[1]Articles!$A$4:$A$10000,0))),"",INDEX([1]Articles!B$4:B$9999,MATCH([1]Saisie!E106,[1]Articles!$A$4:$A$10000,0)))</f>
        <v/>
      </c>
      <c r="G106" s="15" t="str">
        <f>IF(ISNA(INDEX([1]Articles!C$4:C$10000,MATCH([1]Saisie!E106,[1]Articles!$A$4:$A$10000,0))),"",INDEX([1]Articles!C$4:C$10000,MATCH([1]Saisie!E106,[1]Articles!$A$4:$A$10000,0)))</f>
        <v/>
      </c>
      <c r="H106" s="98"/>
      <c r="I106" s="98"/>
      <c r="J106" s="100">
        <f t="shared" si="3"/>
        <v>0</v>
      </c>
      <c r="K106" s="15"/>
      <c r="L106" s="15"/>
      <c r="M106" s="15"/>
      <c r="N106" s="15"/>
      <c r="O106" s="15"/>
      <c r="P106" s="15"/>
      <c r="Q106" s="15"/>
      <c r="R106" s="15"/>
      <c r="S106" s="98"/>
      <c r="T106" s="15"/>
    </row>
    <row r="107" spans="6:20" customFormat="1">
      <c r="F107" s="99" t="str">
        <f>IF(ISNA(INDEX([1]Articles!B$4:B$9999,MATCH([1]Saisie!E107,[1]Articles!$A$4:$A$10000,0))),"",INDEX([1]Articles!B$4:B$9999,MATCH([1]Saisie!E107,[1]Articles!$A$4:$A$10000,0)))</f>
        <v/>
      </c>
      <c r="G107" s="15" t="str">
        <f>IF(ISNA(INDEX([1]Articles!C$4:C$10000,MATCH([1]Saisie!E107,[1]Articles!$A$4:$A$10000,0))),"",INDEX([1]Articles!C$4:C$10000,MATCH([1]Saisie!E107,[1]Articles!$A$4:$A$10000,0)))</f>
        <v/>
      </c>
      <c r="H107" s="98"/>
      <c r="I107" s="98"/>
      <c r="J107" s="100">
        <f t="shared" si="3"/>
        <v>0</v>
      </c>
      <c r="K107" s="15"/>
      <c r="L107" s="15"/>
      <c r="M107" s="15"/>
      <c r="N107" s="15"/>
      <c r="O107" s="15"/>
      <c r="P107" s="15"/>
      <c r="Q107" s="15"/>
      <c r="R107" s="15"/>
      <c r="S107" s="98"/>
      <c r="T107" s="15"/>
    </row>
    <row r="108" spans="6:20" customFormat="1">
      <c r="F108" s="99" t="str">
        <f>IF(ISNA(INDEX([1]Articles!B$4:B$9999,MATCH([1]Saisie!E108,[1]Articles!$A$4:$A$10000,0))),"",INDEX([1]Articles!B$4:B$9999,MATCH([1]Saisie!E108,[1]Articles!$A$4:$A$10000,0)))</f>
        <v/>
      </c>
      <c r="G108" s="15" t="str">
        <f>IF(ISNA(INDEX([1]Articles!C$4:C$10000,MATCH([1]Saisie!E108,[1]Articles!$A$4:$A$10000,0))),"",INDEX([1]Articles!C$4:C$10000,MATCH([1]Saisie!E108,[1]Articles!$A$4:$A$10000,0)))</f>
        <v/>
      </c>
      <c r="H108" s="98"/>
      <c r="I108" s="98"/>
      <c r="J108" s="100">
        <f t="shared" si="3"/>
        <v>0</v>
      </c>
      <c r="K108" s="15"/>
      <c r="L108" s="15"/>
      <c r="M108" s="15"/>
      <c r="N108" s="15"/>
      <c r="O108" s="15"/>
      <c r="P108" s="15"/>
      <c r="Q108" s="15"/>
      <c r="R108" s="15"/>
      <c r="S108" s="98"/>
      <c r="T108" s="15"/>
    </row>
    <row r="109" spans="6:20" customFormat="1">
      <c r="F109" s="99" t="str">
        <f>IF(ISNA(INDEX([1]Articles!B$4:B$9999,MATCH([1]Saisie!E109,[1]Articles!$A$4:$A$10000,0))),"",INDEX([1]Articles!B$4:B$9999,MATCH([1]Saisie!E109,[1]Articles!$A$4:$A$10000,0)))</f>
        <v/>
      </c>
      <c r="G109" s="15" t="str">
        <f>IF(ISNA(INDEX([1]Articles!C$4:C$10000,MATCH([1]Saisie!E109,[1]Articles!$A$4:$A$10000,0))),"",INDEX([1]Articles!C$4:C$10000,MATCH([1]Saisie!E109,[1]Articles!$A$4:$A$10000,0)))</f>
        <v/>
      </c>
      <c r="H109" s="98"/>
      <c r="I109" s="98"/>
      <c r="J109" s="100">
        <f t="shared" si="3"/>
        <v>0</v>
      </c>
      <c r="K109" s="15"/>
      <c r="L109" s="15"/>
      <c r="M109" s="15"/>
      <c r="N109" s="15"/>
      <c r="O109" s="15"/>
      <c r="P109" s="15"/>
      <c r="Q109" s="15"/>
      <c r="R109" s="15"/>
      <c r="S109" s="98"/>
      <c r="T109" s="15"/>
    </row>
    <row r="110" spans="6:20" customFormat="1">
      <c r="F110" s="99" t="str">
        <f>IF(ISNA(INDEX([1]Articles!B$4:B$9999,MATCH([1]Saisie!E110,[1]Articles!$A$4:$A$10000,0))),"",INDEX([1]Articles!B$4:B$9999,MATCH([1]Saisie!E110,[1]Articles!$A$4:$A$10000,0)))</f>
        <v/>
      </c>
      <c r="G110" s="15" t="str">
        <f>IF(ISNA(INDEX([1]Articles!C$4:C$10000,MATCH([1]Saisie!E110,[1]Articles!$A$4:$A$10000,0))),"",INDEX([1]Articles!C$4:C$10000,MATCH([1]Saisie!E110,[1]Articles!$A$4:$A$10000,0)))</f>
        <v/>
      </c>
      <c r="H110" s="98"/>
      <c r="I110" s="98"/>
      <c r="J110" s="100">
        <f t="shared" si="3"/>
        <v>0</v>
      </c>
      <c r="K110" s="15"/>
      <c r="L110" s="15"/>
      <c r="M110" s="15"/>
      <c r="N110" s="15"/>
      <c r="O110" s="15"/>
      <c r="P110" s="15"/>
      <c r="Q110" s="15"/>
      <c r="R110" s="15"/>
      <c r="S110" s="98"/>
      <c r="T110" s="15"/>
    </row>
    <row r="111" spans="6:20" customFormat="1">
      <c r="F111" s="99" t="str">
        <f>IF(ISNA(INDEX([1]Articles!B$4:B$9999,MATCH([1]Saisie!E111,[1]Articles!$A$4:$A$10000,0))),"",INDEX([1]Articles!B$4:B$9999,MATCH([1]Saisie!E111,[1]Articles!$A$4:$A$10000,0)))</f>
        <v/>
      </c>
      <c r="G111" s="15" t="str">
        <f>IF(ISNA(INDEX([1]Articles!C$4:C$10000,MATCH([1]Saisie!E111,[1]Articles!$A$4:$A$10000,0))),"",INDEX([1]Articles!C$4:C$10000,MATCH([1]Saisie!E111,[1]Articles!$A$4:$A$10000,0)))</f>
        <v/>
      </c>
      <c r="H111" s="98"/>
      <c r="I111" s="98"/>
      <c r="J111" s="100">
        <f t="shared" si="3"/>
        <v>0</v>
      </c>
      <c r="K111" s="15"/>
      <c r="L111" s="15"/>
      <c r="M111" s="15"/>
      <c r="N111" s="15"/>
      <c r="O111" s="15"/>
      <c r="P111" s="15"/>
      <c r="Q111" s="15"/>
      <c r="R111" s="15"/>
      <c r="S111" s="98"/>
      <c r="T111" s="15"/>
    </row>
    <row r="112" spans="6:20" customFormat="1">
      <c r="F112" s="99" t="str">
        <f>IF(ISNA(INDEX([1]Articles!B$4:B$9999,MATCH([1]Saisie!E112,[1]Articles!$A$4:$A$10000,0))),"",INDEX([1]Articles!B$4:B$9999,MATCH([1]Saisie!E112,[1]Articles!$A$4:$A$10000,0)))</f>
        <v/>
      </c>
      <c r="G112" s="15" t="str">
        <f>IF(ISNA(INDEX([1]Articles!C$4:C$10000,MATCH([1]Saisie!E112,[1]Articles!$A$4:$A$10000,0))),"",INDEX([1]Articles!C$4:C$10000,MATCH([1]Saisie!E112,[1]Articles!$A$4:$A$10000,0)))</f>
        <v/>
      </c>
      <c r="H112" s="98"/>
      <c r="I112" s="98"/>
      <c r="J112" s="100">
        <f t="shared" si="3"/>
        <v>0</v>
      </c>
      <c r="K112" s="15"/>
      <c r="L112" s="15"/>
      <c r="M112" s="15"/>
      <c r="N112" s="15"/>
      <c r="O112" s="15"/>
      <c r="P112" s="15"/>
      <c r="Q112" s="15"/>
      <c r="R112" s="15"/>
      <c r="S112" s="98"/>
      <c r="T112" s="15"/>
    </row>
    <row r="113" spans="6:20" customFormat="1">
      <c r="F113" s="99" t="str">
        <f>IF(ISNA(INDEX([1]Articles!B$4:B$9999,MATCH([1]Saisie!E113,[1]Articles!$A$4:$A$10000,0))),"",INDEX([1]Articles!B$4:B$9999,MATCH([1]Saisie!E113,[1]Articles!$A$4:$A$10000,0)))</f>
        <v/>
      </c>
      <c r="G113" s="15" t="str">
        <f>IF(ISNA(INDEX([1]Articles!C$4:C$10000,MATCH([1]Saisie!E113,[1]Articles!$A$4:$A$10000,0))),"",INDEX([1]Articles!C$4:C$10000,MATCH([1]Saisie!E113,[1]Articles!$A$4:$A$10000,0)))</f>
        <v/>
      </c>
      <c r="H113" s="98"/>
      <c r="I113" s="98"/>
      <c r="J113" s="100">
        <f t="shared" si="3"/>
        <v>0</v>
      </c>
      <c r="K113" s="15"/>
      <c r="L113" s="15"/>
      <c r="M113" s="15"/>
      <c r="N113" s="15"/>
      <c r="O113" s="15"/>
      <c r="P113" s="15"/>
      <c r="Q113" s="15"/>
      <c r="R113" s="15"/>
      <c r="S113" s="98"/>
      <c r="T113" s="15"/>
    </row>
    <row r="114" spans="6:20" customFormat="1">
      <c r="F114" s="99" t="str">
        <f>IF(ISNA(INDEX([1]Articles!B$4:B$9999,MATCH([1]Saisie!E114,[1]Articles!$A$4:$A$10000,0))),"",INDEX([1]Articles!B$4:B$9999,MATCH([1]Saisie!E114,[1]Articles!$A$4:$A$10000,0)))</f>
        <v/>
      </c>
      <c r="G114" s="15" t="str">
        <f>IF(ISNA(INDEX([1]Articles!C$4:C$10000,MATCH([1]Saisie!E114,[1]Articles!$A$4:$A$10000,0))),"",INDEX([1]Articles!C$4:C$10000,MATCH([1]Saisie!E114,[1]Articles!$A$4:$A$10000,0)))</f>
        <v/>
      </c>
      <c r="H114" s="98"/>
      <c r="I114" s="98"/>
      <c r="J114" s="100">
        <f t="shared" si="3"/>
        <v>0</v>
      </c>
      <c r="K114" s="15"/>
      <c r="L114" s="15"/>
      <c r="M114" s="15"/>
      <c r="N114" s="15"/>
      <c r="O114" s="15"/>
      <c r="P114" s="15"/>
      <c r="Q114" s="15"/>
      <c r="R114" s="15"/>
      <c r="S114" s="98"/>
      <c r="T114" s="15"/>
    </row>
    <row r="115" spans="6:20" customFormat="1">
      <c r="F115" s="99" t="str">
        <f>IF(ISNA(INDEX([1]Articles!B$4:B$9999,MATCH([1]Saisie!E115,[1]Articles!$A$4:$A$10000,0))),"",INDEX([1]Articles!B$4:B$9999,MATCH([1]Saisie!E115,[1]Articles!$A$4:$A$10000,0)))</f>
        <v/>
      </c>
      <c r="G115" s="15" t="str">
        <f>IF(ISNA(INDEX([1]Articles!C$4:C$10000,MATCH([1]Saisie!E115,[1]Articles!$A$4:$A$10000,0))),"",INDEX([1]Articles!C$4:C$10000,MATCH([1]Saisie!E115,[1]Articles!$A$4:$A$10000,0)))</f>
        <v/>
      </c>
      <c r="H115" s="98"/>
      <c r="I115" s="98"/>
      <c r="J115" s="100">
        <f t="shared" si="3"/>
        <v>0</v>
      </c>
      <c r="K115" s="15"/>
      <c r="L115" s="15"/>
      <c r="M115" s="15"/>
      <c r="N115" s="15"/>
      <c r="O115" s="15"/>
      <c r="P115" s="15"/>
      <c r="Q115" s="15"/>
      <c r="R115" s="15"/>
      <c r="S115" s="98"/>
      <c r="T115" s="15"/>
    </row>
    <row r="116" spans="6:20" customFormat="1">
      <c r="F116" s="99" t="str">
        <f>IF(ISNA(INDEX([1]Articles!B$4:B$9999,MATCH([1]Saisie!E116,[1]Articles!$A$4:$A$10000,0))),"",INDEX([1]Articles!B$4:B$9999,MATCH([1]Saisie!E116,[1]Articles!$A$4:$A$10000,0)))</f>
        <v/>
      </c>
      <c r="G116" s="15" t="str">
        <f>IF(ISNA(INDEX([1]Articles!C$4:C$10000,MATCH([1]Saisie!E116,[1]Articles!$A$4:$A$10000,0))),"",INDEX([1]Articles!C$4:C$10000,MATCH([1]Saisie!E116,[1]Articles!$A$4:$A$10000,0)))</f>
        <v/>
      </c>
      <c r="H116" s="98"/>
      <c r="I116" s="98"/>
      <c r="J116" s="100">
        <f t="shared" si="3"/>
        <v>0</v>
      </c>
      <c r="K116" s="15"/>
      <c r="L116" s="15"/>
      <c r="M116" s="15"/>
      <c r="N116" s="15"/>
      <c r="O116" s="15"/>
      <c r="P116" s="15"/>
      <c r="Q116" s="15"/>
      <c r="R116" s="15"/>
      <c r="S116" s="98"/>
      <c r="T116" s="15"/>
    </row>
    <row r="117" spans="6:20" customFormat="1">
      <c r="F117" s="99" t="str">
        <f>IF(ISNA(INDEX([1]Articles!B$4:B$9999,MATCH([1]Saisie!E117,[1]Articles!$A$4:$A$10000,0))),"",INDEX([1]Articles!B$4:B$9999,MATCH([1]Saisie!E117,[1]Articles!$A$4:$A$10000,0)))</f>
        <v/>
      </c>
      <c r="G117" s="15" t="str">
        <f>IF(ISNA(INDEX([1]Articles!C$4:C$10000,MATCH([1]Saisie!E117,[1]Articles!$A$4:$A$10000,0))),"",INDEX([1]Articles!C$4:C$10000,MATCH([1]Saisie!E117,[1]Articles!$A$4:$A$10000,0)))</f>
        <v/>
      </c>
      <c r="H117" s="98"/>
      <c r="I117" s="98"/>
      <c r="J117" s="100">
        <f t="shared" si="3"/>
        <v>0</v>
      </c>
      <c r="K117" s="15"/>
      <c r="L117" s="15"/>
      <c r="M117" s="15"/>
      <c r="N117" s="15"/>
      <c r="O117" s="15"/>
      <c r="P117" s="15"/>
      <c r="Q117" s="15"/>
      <c r="R117" s="15"/>
      <c r="S117" s="98"/>
      <c r="T117" s="15"/>
    </row>
    <row r="118" spans="6:20" customFormat="1">
      <c r="F118" s="99" t="str">
        <f>IF(ISNA(INDEX([1]Articles!B$4:B$9999,MATCH([1]Saisie!E118,[1]Articles!$A$4:$A$10000,0))),"",INDEX([1]Articles!B$4:B$9999,MATCH([1]Saisie!E118,[1]Articles!$A$4:$A$10000,0)))</f>
        <v/>
      </c>
      <c r="G118" s="15" t="str">
        <f>IF(ISNA(INDEX([1]Articles!C$4:C$10000,MATCH([1]Saisie!E118,[1]Articles!$A$4:$A$10000,0))),"",INDEX([1]Articles!C$4:C$10000,MATCH([1]Saisie!E118,[1]Articles!$A$4:$A$10000,0)))</f>
        <v/>
      </c>
      <c r="H118" s="98"/>
      <c r="I118" s="98"/>
      <c r="J118" s="100">
        <f t="shared" si="3"/>
        <v>0</v>
      </c>
      <c r="K118" s="15"/>
      <c r="L118" s="15"/>
      <c r="M118" s="15"/>
      <c r="N118" s="15"/>
      <c r="O118" s="15"/>
      <c r="P118" s="15"/>
      <c r="Q118" s="15"/>
      <c r="R118" s="15"/>
      <c r="S118" s="98"/>
      <c r="T118" s="15"/>
    </row>
    <row r="119" spans="6:20" customFormat="1">
      <c r="F119" s="99" t="str">
        <f>IF(ISNA(INDEX([1]Articles!B$4:B$9999,MATCH([1]Saisie!E119,[1]Articles!$A$4:$A$10000,0))),"",INDEX([1]Articles!B$4:B$9999,MATCH([1]Saisie!E119,[1]Articles!$A$4:$A$10000,0)))</f>
        <v/>
      </c>
      <c r="G119" s="15" t="str">
        <f>IF(ISNA(INDEX([1]Articles!C$4:C$10000,MATCH([1]Saisie!E119,[1]Articles!$A$4:$A$10000,0))),"",INDEX([1]Articles!C$4:C$10000,MATCH([1]Saisie!E119,[1]Articles!$A$4:$A$10000,0)))</f>
        <v/>
      </c>
      <c r="H119" s="98"/>
      <c r="I119" s="98"/>
      <c r="J119" s="100">
        <f t="shared" si="3"/>
        <v>0</v>
      </c>
      <c r="K119" s="15"/>
      <c r="L119" s="15"/>
      <c r="M119" s="15"/>
      <c r="N119" s="15"/>
      <c r="O119" s="15"/>
      <c r="P119" s="15"/>
      <c r="Q119" s="15"/>
      <c r="R119" s="15"/>
      <c r="S119" s="98"/>
      <c r="T119" s="15"/>
    </row>
    <row r="120" spans="6:20" customFormat="1">
      <c r="F120" s="99" t="str">
        <f>IF(ISNA(INDEX([1]Articles!B$4:B$9999,MATCH([1]Saisie!E120,[1]Articles!$A$4:$A$10000,0))),"",INDEX([1]Articles!B$4:B$9999,MATCH([1]Saisie!E120,[1]Articles!$A$4:$A$10000,0)))</f>
        <v/>
      </c>
      <c r="G120" s="15" t="str">
        <f>IF(ISNA(INDEX([1]Articles!C$4:C$10000,MATCH([1]Saisie!E120,[1]Articles!$A$4:$A$10000,0))),"",INDEX([1]Articles!C$4:C$10000,MATCH([1]Saisie!E120,[1]Articles!$A$4:$A$10000,0)))</f>
        <v/>
      </c>
      <c r="H120" s="98"/>
      <c r="I120" s="98"/>
      <c r="J120" s="100">
        <f t="shared" si="3"/>
        <v>0</v>
      </c>
      <c r="K120" s="15"/>
      <c r="L120" s="15"/>
      <c r="M120" s="15"/>
      <c r="N120" s="15"/>
      <c r="O120" s="15"/>
      <c r="P120" s="15"/>
      <c r="Q120" s="15"/>
      <c r="R120" s="15"/>
      <c r="S120" s="98"/>
      <c r="T120" s="15"/>
    </row>
    <row r="121" spans="6:20" customFormat="1">
      <c r="F121" s="99" t="str">
        <f>IF(ISNA(INDEX([1]Articles!B$4:B$9999,MATCH([1]Saisie!E121,[1]Articles!$A$4:$A$10000,0))),"",INDEX([1]Articles!B$4:B$9999,MATCH([1]Saisie!E121,[1]Articles!$A$4:$A$10000,0)))</f>
        <v/>
      </c>
      <c r="G121" s="15" t="str">
        <f>IF(ISNA(INDEX([1]Articles!C$4:C$10000,MATCH([1]Saisie!E121,[1]Articles!$A$4:$A$10000,0))),"",INDEX([1]Articles!C$4:C$10000,MATCH([1]Saisie!E121,[1]Articles!$A$4:$A$10000,0)))</f>
        <v/>
      </c>
      <c r="H121" s="98"/>
      <c r="I121" s="98"/>
      <c r="J121" s="100">
        <f t="shared" si="3"/>
        <v>0</v>
      </c>
      <c r="K121" s="15"/>
      <c r="L121" s="15"/>
      <c r="M121" s="15"/>
      <c r="N121" s="15"/>
      <c r="O121" s="15"/>
      <c r="P121" s="15"/>
      <c r="Q121" s="15"/>
      <c r="R121" s="15"/>
      <c r="S121" s="98"/>
      <c r="T121" s="15"/>
    </row>
    <row r="122" spans="6:20" customFormat="1">
      <c r="F122" s="99" t="str">
        <f>IF(ISNA(INDEX([1]Articles!B$4:B$9999,MATCH([1]Saisie!E122,[1]Articles!$A$4:$A$10000,0))),"",INDEX([1]Articles!B$4:B$9999,MATCH([1]Saisie!E122,[1]Articles!$A$4:$A$10000,0)))</f>
        <v/>
      </c>
      <c r="G122" s="15" t="str">
        <f>IF(ISNA(INDEX([1]Articles!C$4:C$10000,MATCH([1]Saisie!E122,[1]Articles!$A$4:$A$10000,0))),"",INDEX([1]Articles!C$4:C$10000,MATCH([1]Saisie!E122,[1]Articles!$A$4:$A$10000,0)))</f>
        <v/>
      </c>
      <c r="H122" s="98"/>
      <c r="I122" s="98"/>
      <c r="J122" s="100">
        <f t="shared" si="3"/>
        <v>0</v>
      </c>
      <c r="K122" s="15"/>
      <c r="L122" s="15"/>
      <c r="M122" s="15"/>
      <c r="N122" s="15"/>
      <c r="O122" s="15"/>
      <c r="P122" s="15"/>
      <c r="Q122" s="15"/>
      <c r="R122" s="15"/>
      <c r="S122" s="98"/>
      <c r="T122" s="15"/>
    </row>
    <row r="123" spans="6:20" customFormat="1">
      <c r="F123" s="99" t="str">
        <f>IF(ISNA(INDEX([1]Articles!B$4:B$9999,MATCH([1]Saisie!E123,[1]Articles!$A$4:$A$10000,0))),"",INDEX([1]Articles!B$4:B$9999,MATCH([1]Saisie!E123,[1]Articles!$A$4:$A$10000,0)))</f>
        <v/>
      </c>
      <c r="G123" s="15" t="str">
        <f>IF(ISNA(INDEX([1]Articles!C$4:C$10000,MATCH([1]Saisie!E123,[1]Articles!$A$4:$A$10000,0))),"",INDEX([1]Articles!C$4:C$10000,MATCH([1]Saisie!E123,[1]Articles!$A$4:$A$10000,0)))</f>
        <v/>
      </c>
      <c r="H123" s="98"/>
      <c r="I123" s="98"/>
      <c r="J123" s="100">
        <f t="shared" si="3"/>
        <v>0</v>
      </c>
      <c r="K123" s="15"/>
      <c r="L123" s="15"/>
      <c r="M123" s="15"/>
      <c r="N123" s="15"/>
      <c r="O123" s="15"/>
      <c r="P123" s="15"/>
      <c r="Q123" s="15"/>
      <c r="R123" s="15"/>
      <c r="S123" s="98"/>
      <c r="T123" s="15"/>
    </row>
    <row r="124" spans="6:20" customFormat="1">
      <c r="F124" s="99" t="str">
        <f>IF(ISNA(INDEX([1]Articles!B$4:B$9999,MATCH([1]Saisie!E124,[1]Articles!$A$4:$A$10000,0))),"",INDEX([1]Articles!B$4:B$9999,MATCH([1]Saisie!E124,[1]Articles!$A$4:$A$10000,0)))</f>
        <v/>
      </c>
      <c r="G124" s="15" t="str">
        <f>IF(ISNA(INDEX([1]Articles!C$4:C$10000,MATCH([1]Saisie!E124,[1]Articles!$A$4:$A$10000,0))),"",INDEX([1]Articles!C$4:C$10000,MATCH([1]Saisie!E124,[1]Articles!$A$4:$A$10000,0)))</f>
        <v/>
      </c>
      <c r="H124" s="98"/>
      <c r="I124" s="98"/>
      <c r="J124" s="100">
        <f t="shared" si="3"/>
        <v>0</v>
      </c>
      <c r="K124" s="15"/>
      <c r="L124" s="15"/>
      <c r="M124" s="15"/>
      <c r="N124" s="15"/>
      <c r="O124" s="15"/>
      <c r="P124" s="15"/>
      <c r="Q124" s="15"/>
      <c r="R124" s="15"/>
      <c r="S124" s="98"/>
      <c r="T124" s="15"/>
    </row>
    <row r="125" spans="6:20" customFormat="1">
      <c r="F125" s="99" t="str">
        <f>IF(ISNA(INDEX([1]Articles!B$4:B$9999,MATCH([1]Saisie!E125,[1]Articles!$A$4:$A$10000,0))),"",INDEX([1]Articles!B$4:B$9999,MATCH([1]Saisie!E125,[1]Articles!$A$4:$A$10000,0)))</f>
        <v/>
      </c>
      <c r="G125" s="15" t="str">
        <f>IF(ISNA(INDEX([1]Articles!C$4:C$10000,MATCH([1]Saisie!E125,[1]Articles!$A$4:$A$10000,0))),"",INDEX([1]Articles!C$4:C$10000,MATCH([1]Saisie!E125,[1]Articles!$A$4:$A$10000,0)))</f>
        <v/>
      </c>
      <c r="H125" s="98"/>
      <c r="I125" s="98"/>
      <c r="J125" s="100">
        <f t="shared" si="3"/>
        <v>0</v>
      </c>
      <c r="K125" s="15"/>
      <c r="L125" s="15"/>
      <c r="M125" s="15"/>
      <c r="N125" s="15"/>
      <c r="O125" s="15"/>
      <c r="P125" s="15"/>
      <c r="Q125" s="15"/>
      <c r="R125" s="15"/>
      <c r="S125" s="98"/>
      <c r="T125" s="15"/>
    </row>
    <row r="126" spans="6:20" customFormat="1">
      <c r="F126" s="99" t="str">
        <f>IF(ISNA(INDEX([1]Articles!B$4:B$9999,MATCH([1]Saisie!E126,[1]Articles!$A$4:$A$10000,0))),"",INDEX([1]Articles!B$4:B$9999,MATCH([1]Saisie!E126,[1]Articles!$A$4:$A$10000,0)))</f>
        <v/>
      </c>
      <c r="G126" s="15" t="str">
        <f>IF(ISNA(INDEX([1]Articles!C$4:C$10000,MATCH([1]Saisie!E126,[1]Articles!$A$4:$A$10000,0))),"",INDEX([1]Articles!C$4:C$10000,MATCH([1]Saisie!E126,[1]Articles!$A$4:$A$10000,0)))</f>
        <v/>
      </c>
      <c r="H126" s="98"/>
      <c r="I126" s="98"/>
      <c r="J126" s="100">
        <f t="shared" si="3"/>
        <v>0</v>
      </c>
      <c r="K126" s="15"/>
      <c r="L126" s="15"/>
      <c r="M126" s="15"/>
      <c r="N126" s="15"/>
      <c r="O126" s="15"/>
      <c r="P126" s="15"/>
      <c r="Q126" s="15"/>
      <c r="R126" s="15"/>
      <c r="S126" s="98"/>
      <c r="T126" s="15"/>
    </row>
    <row r="127" spans="6:20" customFormat="1">
      <c r="F127" s="99" t="str">
        <f>IF(ISNA(INDEX([1]Articles!B$4:B$9999,MATCH([1]Saisie!E127,[1]Articles!$A$4:$A$10000,0))),"",INDEX([1]Articles!B$4:B$9999,MATCH([1]Saisie!E127,[1]Articles!$A$4:$A$10000,0)))</f>
        <v/>
      </c>
      <c r="G127" s="15" t="str">
        <f>IF(ISNA(INDEX([1]Articles!C$4:C$10000,MATCH([1]Saisie!E127,[1]Articles!$A$4:$A$10000,0))),"",INDEX([1]Articles!C$4:C$10000,MATCH([1]Saisie!E127,[1]Articles!$A$4:$A$10000,0)))</f>
        <v/>
      </c>
      <c r="H127" s="98"/>
      <c r="I127" s="98"/>
      <c r="J127" s="100">
        <f t="shared" si="3"/>
        <v>0</v>
      </c>
      <c r="K127" s="15"/>
      <c r="L127" s="15"/>
      <c r="M127" s="15"/>
      <c r="N127" s="15"/>
      <c r="O127" s="15"/>
      <c r="P127" s="15"/>
      <c r="Q127" s="15"/>
      <c r="R127" s="15"/>
      <c r="S127" s="98"/>
      <c r="T127" s="15"/>
    </row>
    <row r="128" spans="6:20" customFormat="1">
      <c r="F128" s="99" t="str">
        <f>IF(ISNA(INDEX([1]Articles!B$4:B$9999,MATCH([1]Saisie!E128,[1]Articles!$A$4:$A$10000,0))),"",INDEX([1]Articles!B$4:B$9999,MATCH([1]Saisie!E128,[1]Articles!$A$4:$A$10000,0)))</f>
        <v/>
      </c>
      <c r="G128" s="15" t="str">
        <f>IF(ISNA(INDEX([1]Articles!C$4:C$10000,MATCH([1]Saisie!E128,[1]Articles!$A$4:$A$10000,0))),"",INDEX([1]Articles!C$4:C$10000,MATCH([1]Saisie!E128,[1]Articles!$A$4:$A$10000,0)))</f>
        <v/>
      </c>
      <c r="H128" s="98"/>
      <c r="I128" s="98"/>
      <c r="J128" s="100">
        <f t="shared" si="3"/>
        <v>0</v>
      </c>
      <c r="K128" s="15"/>
      <c r="L128" s="15"/>
      <c r="M128" s="15"/>
      <c r="N128" s="15"/>
      <c r="O128" s="15"/>
      <c r="P128" s="15"/>
      <c r="Q128" s="15"/>
      <c r="R128" s="15"/>
      <c r="S128" s="98"/>
      <c r="T128" s="15"/>
    </row>
    <row r="129" spans="6:20" customFormat="1">
      <c r="F129" s="99" t="str">
        <f>IF(ISNA(INDEX([1]Articles!B$4:B$9999,MATCH([1]Saisie!E129,[1]Articles!$A$4:$A$10000,0))),"",INDEX([1]Articles!B$4:B$9999,MATCH([1]Saisie!E129,[1]Articles!$A$4:$A$10000,0)))</f>
        <v/>
      </c>
      <c r="G129" s="15" t="str">
        <f>IF(ISNA(INDEX([1]Articles!C$4:C$10000,MATCH([1]Saisie!E129,[1]Articles!$A$4:$A$10000,0))),"",INDEX([1]Articles!C$4:C$10000,MATCH([1]Saisie!E129,[1]Articles!$A$4:$A$10000,0)))</f>
        <v/>
      </c>
      <c r="H129" s="98"/>
      <c r="I129" s="98"/>
      <c r="J129" s="100">
        <f t="shared" si="3"/>
        <v>0</v>
      </c>
      <c r="K129" s="15"/>
      <c r="L129" s="15"/>
      <c r="M129" s="15"/>
      <c r="N129" s="15"/>
      <c r="O129" s="15"/>
      <c r="P129" s="15"/>
      <c r="Q129" s="15"/>
      <c r="R129" s="15"/>
      <c r="S129" s="98"/>
      <c r="T129" s="15"/>
    </row>
    <row r="130" spans="6:20" customFormat="1">
      <c r="F130" s="99" t="str">
        <f>IF(ISNA(INDEX([1]Articles!B$4:B$9999,MATCH([1]Saisie!E130,[1]Articles!$A$4:$A$10000,0))),"",INDEX([1]Articles!B$4:B$9999,MATCH([1]Saisie!E130,[1]Articles!$A$4:$A$10000,0)))</f>
        <v/>
      </c>
      <c r="G130" s="15" t="str">
        <f>IF(ISNA(INDEX([1]Articles!C$4:C$10000,MATCH([1]Saisie!E130,[1]Articles!$A$4:$A$10000,0))),"",INDEX([1]Articles!C$4:C$10000,MATCH([1]Saisie!E130,[1]Articles!$A$4:$A$10000,0)))</f>
        <v/>
      </c>
      <c r="H130" s="98"/>
      <c r="I130" s="98"/>
      <c r="J130" s="100">
        <f t="shared" si="3"/>
        <v>0</v>
      </c>
      <c r="K130" s="15"/>
      <c r="L130" s="15"/>
      <c r="M130" s="15"/>
      <c r="N130" s="15"/>
      <c r="O130" s="15"/>
      <c r="P130" s="15"/>
      <c r="Q130" s="15"/>
      <c r="R130" s="15"/>
      <c r="S130" s="98"/>
      <c r="T130" s="15"/>
    </row>
    <row r="131" spans="6:20" customFormat="1">
      <c r="F131" s="99" t="str">
        <f>IF(ISNA(INDEX([1]Articles!B$4:B$9999,MATCH([1]Saisie!E131,[1]Articles!$A$4:$A$10000,0))),"",INDEX([1]Articles!B$4:B$9999,MATCH([1]Saisie!E131,[1]Articles!$A$4:$A$10000,0)))</f>
        <v/>
      </c>
      <c r="G131" s="15" t="str">
        <f>IF(ISNA(INDEX([1]Articles!C$4:C$10000,MATCH([1]Saisie!E131,[1]Articles!$A$4:$A$10000,0))),"",INDEX([1]Articles!C$4:C$10000,MATCH([1]Saisie!E131,[1]Articles!$A$4:$A$10000,0)))</f>
        <v/>
      </c>
      <c r="H131" s="98"/>
      <c r="I131" s="98"/>
      <c r="J131" s="100">
        <f t="shared" si="3"/>
        <v>0</v>
      </c>
      <c r="K131" s="15"/>
      <c r="L131" s="15"/>
      <c r="M131" s="15"/>
      <c r="N131" s="15"/>
      <c r="O131" s="15"/>
      <c r="P131" s="15"/>
      <c r="Q131" s="15"/>
      <c r="R131" s="15"/>
      <c r="S131" s="98"/>
      <c r="T131" s="15"/>
    </row>
    <row r="132" spans="6:20" customFormat="1">
      <c r="F132" s="99" t="str">
        <f>IF(ISNA(INDEX([1]Articles!B$4:B$9999,MATCH([1]Saisie!E132,[1]Articles!$A$4:$A$10000,0))),"",INDEX([1]Articles!B$4:B$9999,MATCH([1]Saisie!E132,[1]Articles!$A$4:$A$10000,0)))</f>
        <v/>
      </c>
      <c r="G132" s="15" t="str">
        <f>IF(ISNA(INDEX([1]Articles!C$4:C$10000,MATCH([1]Saisie!E132,[1]Articles!$A$4:$A$10000,0))),"",INDEX([1]Articles!C$4:C$10000,MATCH([1]Saisie!E132,[1]Articles!$A$4:$A$10000,0)))</f>
        <v/>
      </c>
      <c r="H132" s="98"/>
      <c r="I132" s="98"/>
      <c r="J132" s="100">
        <f t="shared" ref="J132:J195" si="4">H132*I132</f>
        <v>0</v>
      </c>
      <c r="K132" s="15"/>
      <c r="L132" s="15"/>
      <c r="M132" s="15"/>
      <c r="N132" s="15"/>
      <c r="O132" s="15"/>
      <c r="P132" s="15"/>
      <c r="Q132" s="15"/>
      <c r="R132" s="15"/>
      <c r="S132" s="98"/>
      <c r="T132" s="15"/>
    </row>
    <row r="133" spans="6:20" customFormat="1">
      <c r="F133" s="99" t="str">
        <f>IF(ISNA(INDEX([1]Articles!B$4:B$9999,MATCH([1]Saisie!E133,[1]Articles!$A$4:$A$10000,0))),"",INDEX([1]Articles!B$4:B$9999,MATCH([1]Saisie!E133,[1]Articles!$A$4:$A$10000,0)))</f>
        <v/>
      </c>
      <c r="G133" s="15" t="str">
        <f>IF(ISNA(INDEX([1]Articles!C$4:C$10000,MATCH([1]Saisie!E133,[1]Articles!$A$4:$A$10000,0))),"",INDEX([1]Articles!C$4:C$10000,MATCH([1]Saisie!E133,[1]Articles!$A$4:$A$10000,0)))</f>
        <v/>
      </c>
      <c r="H133" s="98"/>
      <c r="I133" s="98"/>
      <c r="J133" s="100">
        <f t="shared" si="4"/>
        <v>0</v>
      </c>
      <c r="K133" s="15"/>
      <c r="L133" s="15"/>
      <c r="M133" s="15"/>
      <c r="N133" s="15"/>
      <c r="O133" s="15"/>
      <c r="P133" s="15"/>
      <c r="Q133" s="15"/>
      <c r="R133" s="15"/>
      <c r="S133" s="98"/>
      <c r="T133" s="15"/>
    </row>
    <row r="134" spans="6:20" customFormat="1">
      <c r="F134" s="99" t="str">
        <f>IF(ISNA(INDEX([1]Articles!B$4:B$9999,MATCH([1]Saisie!E134,[1]Articles!$A$4:$A$10000,0))),"",INDEX([1]Articles!B$4:B$9999,MATCH([1]Saisie!E134,[1]Articles!$A$4:$A$10000,0)))</f>
        <v/>
      </c>
      <c r="G134" s="15" t="str">
        <f>IF(ISNA(INDEX([1]Articles!C$4:C$10000,MATCH([1]Saisie!E134,[1]Articles!$A$4:$A$10000,0))),"",INDEX([1]Articles!C$4:C$10000,MATCH([1]Saisie!E134,[1]Articles!$A$4:$A$10000,0)))</f>
        <v/>
      </c>
      <c r="H134" s="98"/>
      <c r="I134" s="98"/>
      <c r="J134" s="100">
        <f t="shared" si="4"/>
        <v>0</v>
      </c>
      <c r="K134" s="15"/>
      <c r="L134" s="15"/>
      <c r="M134" s="15"/>
      <c r="N134" s="15"/>
      <c r="O134" s="15"/>
      <c r="P134" s="15"/>
      <c r="Q134" s="15"/>
      <c r="R134" s="15"/>
      <c r="S134" s="98"/>
      <c r="T134" s="15"/>
    </row>
    <row r="135" spans="6:20" customFormat="1">
      <c r="F135" s="99" t="str">
        <f>IF(ISNA(INDEX([1]Articles!B$4:B$9999,MATCH([1]Saisie!E135,[1]Articles!$A$4:$A$10000,0))),"",INDEX([1]Articles!B$4:B$9999,MATCH([1]Saisie!E135,[1]Articles!$A$4:$A$10000,0)))</f>
        <v/>
      </c>
      <c r="G135" s="15" t="str">
        <f>IF(ISNA(INDEX([1]Articles!C$4:C$10000,MATCH([1]Saisie!E135,[1]Articles!$A$4:$A$10000,0))),"",INDEX([1]Articles!C$4:C$10000,MATCH([1]Saisie!E135,[1]Articles!$A$4:$A$10000,0)))</f>
        <v/>
      </c>
      <c r="H135" s="98"/>
      <c r="I135" s="98"/>
      <c r="J135" s="100">
        <f t="shared" si="4"/>
        <v>0</v>
      </c>
      <c r="K135" s="15"/>
      <c r="L135" s="15"/>
      <c r="M135" s="15"/>
      <c r="N135" s="15"/>
      <c r="O135" s="15"/>
      <c r="P135" s="15"/>
      <c r="Q135" s="15"/>
      <c r="R135" s="15"/>
      <c r="S135" s="98"/>
      <c r="T135" s="15"/>
    </row>
    <row r="136" spans="6:20" customFormat="1">
      <c r="F136" s="99" t="str">
        <f>IF(ISNA(INDEX([1]Articles!B$4:B$9999,MATCH([1]Saisie!E136,[1]Articles!$A$4:$A$10000,0))),"",INDEX([1]Articles!B$4:B$9999,MATCH([1]Saisie!E136,[1]Articles!$A$4:$A$10000,0)))</f>
        <v/>
      </c>
      <c r="G136" s="15" t="str">
        <f>IF(ISNA(INDEX([1]Articles!C$4:C$10000,MATCH([1]Saisie!E136,[1]Articles!$A$4:$A$10000,0))),"",INDEX([1]Articles!C$4:C$10000,MATCH([1]Saisie!E136,[1]Articles!$A$4:$A$10000,0)))</f>
        <v/>
      </c>
      <c r="H136" s="98"/>
      <c r="I136" s="98"/>
      <c r="J136" s="100">
        <f t="shared" si="4"/>
        <v>0</v>
      </c>
      <c r="K136" s="15"/>
      <c r="L136" s="15"/>
      <c r="M136" s="15"/>
      <c r="N136" s="15"/>
      <c r="O136" s="15"/>
      <c r="P136" s="15"/>
      <c r="Q136" s="15"/>
      <c r="R136" s="15"/>
      <c r="S136" s="98"/>
      <c r="T136" s="15"/>
    </row>
    <row r="137" spans="6:20" customFormat="1">
      <c r="F137" s="99" t="str">
        <f>IF(ISNA(INDEX([1]Articles!B$4:B$9999,MATCH([1]Saisie!E137,[1]Articles!$A$4:$A$10000,0))),"",INDEX([1]Articles!B$4:B$9999,MATCH([1]Saisie!E137,[1]Articles!$A$4:$A$10000,0)))</f>
        <v/>
      </c>
      <c r="G137" s="15" t="str">
        <f>IF(ISNA(INDEX([1]Articles!C$4:C$10000,MATCH([1]Saisie!E137,[1]Articles!$A$4:$A$10000,0))),"",INDEX([1]Articles!C$4:C$10000,MATCH([1]Saisie!E137,[1]Articles!$A$4:$A$10000,0)))</f>
        <v/>
      </c>
      <c r="H137" s="98"/>
      <c r="I137" s="98"/>
      <c r="J137" s="100">
        <f t="shared" si="4"/>
        <v>0</v>
      </c>
      <c r="K137" s="15"/>
      <c r="L137" s="15"/>
      <c r="M137" s="15"/>
      <c r="N137" s="15"/>
      <c r="O137" s="15"/>
      <c r="P137" s="15"/>
      <c r="Q137" s="15"/>
      <c r="R137" s="15"/>
      <c r="S137" s="98"/>
      <c r="T137" s="15"/>
    </row>
    <row r="138" spans="6:20" customFormat="1">
      <c r="F138" s="99" t="str">
        <f>IF(ISNA(INDEX([1]Articles!B$4:B$9999,MATCH([1]Saisie!E138,[1]Articles!$A$4:$A$10000,0))),"",INDEX([1]Articles!B$4:B$9999,MATCH([1]Saisie!E138,[1]Articles!$A$4:$A$10000,0)))</f>
        <v/>
      </c>
      <c r="G138" s="15" t="str">
        <f>IF(ISNA(INDEX([1]Articles!C$4:C$10000,MATCH([1]Saisie!E138,[1]Articles!$A$4:$A$10000,0))),"",INDEX([1]Articles!C$4:C$10000,MATCH([1]Saisie!E138,[1]Articles!$A$4:$A$10000,0)))</f>
        <v/>
      </c>
      <c r="H138" s="98"/>
      <c r="I138" s="98"/>
      <c r="J138" s="100">
        <f t="shared" si="4"/>
        <v>0</v>
      </c>
      <c r="K138" s="15"/>
      <c r="L138" s="15"/>
      <c r="M138" s="15"/>
      <c r="N138" s="15"/>
      <c r="O138" s="15"/>
      <c r="P138" s="15"/>
      <c r="Q138" s="15"/>
      <c r="R138" s="15"/>
      <c r="S138" s="98"/>
      <c r="T138" s="15"/>
    </row>
    <row r="139" spans="6:20" customFormat="1">
      <c r="F139" s="99" t="str">
        <f>IF(ISNA(INDEX([1]Articles!B$4:B$9999,MATCH([1]Saisie!E139,[1]Articles!$A$4:$A$10000,0))),"",INDEX([1]Articles!B$4:B$9999,MATCH([1]Saisie!E139,[1]Articles!$A$4:$A$10000,0)))</f>
        <v/>
      </c>
      <c r="G139" s="15" t="str">
        <f>IF(ISNA(INDEX([1]Articles!C$4:C$10000,MATCH([1]Saisie!E139,[1]Articles!$A$4:$A$10000,0))),"",INDEX([1]Articles!C$4:C$10000,MATCH([1]Saisie!E139,[1]Articles!$A$4:$A$10000,0)))</f>
        <v/>
      </c>
      <c r="H139" s="98"/>
      <c r="I139" s="98"/>
      <c r="J139" s="100">
        <f t="shared" si="4"/>
        <v>0</v>
      </c>
      <c r="K139" s="15"/>
      <c r="L139" s="15"/>
      <c r="M139" s="15"/>
      <c r="N139" s="15"/>
      <c r="O139" s="15"/>
      <c r="P139" s="15"/>
      <c r="Q139" s="15"/>
      <c r="R139" s="15"/>
      <c r="S139" s="98"/>
      <c r="T139" s="15"/>
    </row>
    <row r="140" spans="6:20" customFormat="1">
      <c r="F140" s="99" t="str">
        <f>IF(ISNA(INDEX([1]Articles!B$4:B$9999,MATCH([1]Saisie!E140,[1]Articles!$A$4:$A$10000,0))),"",INDEX([1]Articles!B$4:B$9999,MATCH([1]Saisie!E140,[1]Articles!$A$4:$A$10000,0)))</f>
        <v/>
      </c>
      <c r="G140" s="15" t="str">
        <f>IF(ISNA(INDEX([1]Articles!C$4:C$10000,MATCH([1]Saisie!E140,[1]Articles!$A$4:$A$10000,0))),"",INDEX([1]Articles!C$4:C$10000,MATCH([1]Saisie!E140,[1]Articles!$A$4:$A$10000,0)))</f>
        <v/>
      </c>
      <c r="H140" s="98"/>
      <c r="I140" s="98"/>
      <c r="J140" s="100">
        <f t="shared" si="4"/>
        <v>0</v>
      </c>
      <c r="K140" s="15"/>
      <c r="L140" s="15"/>
      <c r="M140" s="15"/>
      <c r="N140" s="15"/>
      <c r="O140" s="15"/>
      <c r="P140" s="15"/>
      <c r="Q140" s="15"/>
      <c r="R140" s="15"/>
      <c r="S140" s="98"/>
      <c r="T140" s="15"/>
    </row>
    <row r="141" spans="6:20" customFormat="1">
      <c r="F141" s="99" t="str">
        <f>IF(ISNA(INDEX([1]Articles!B$4:B$9999,MATCH([1]Saisie!E141,[1]Articles!$A$4:$A$10000,0))),"",INDEX([1]Articles!B$4:B$9999,MATCH([1]Saisie!E141,[1]Articles!$A$4:$A$10000,0)))</f>
        <v/>
      </c>
      <c r="G141" s="15" t="str">
        <f>IF(ISNA(INDEX([1]Articles!C$4:C$10000,MATCH([1]Saisie!E141,[1]Articles!$A$4:$A$10000,0))),"",INDEX([1]Articles!C$4:C$10000,MATCH([1]Saisie!E141,[1]Articles!$A$4:$A$10000,0)))</f>
        <v/>
      </c>
      <c r="H141" s="98"/>
      <c r="I141" s="98"/>
      <c r="J141" s="100">
        <f t="shared" si="4"/>
        <v>0</v>
      </c>
      <c r="K141" s="15"/>
      <c r="L141" s="15"/>
      <c r="M141" s="15"/>
      <c r="N141" s="15"/>
      <c r="O141" s="15"/>
      <c r="P141" s="15"/>
      <c r="Q141" s="15"/>
      <c r="R141" s="15"/>
      <c r="S141" s="98"/>
      <c r="T141" s="15"/>
    </row>
    <row r="142" spans="6:20" customFormat="1">
      <c r="F142" s="99" t="str">
        <f>IF(ISNA(INDEX([1]Articles!B$4:B$9999,MATCH([1]Saisie!E142,[1]Articles!$A$4:$A$10000,0))),"",INDEX([1]Articles!B$4:B$9999,MATCH([1]Saisie!E142,[1]Articles!$A$4:$A$10000,0)))</f>
        <v/>
      </c>
      <c r="G142" s="15" t="str">
        <f>IF(ISNA(INDEX([1]Articles!C$4:C$10000,MATCH([1]Saisie!E142,[1]Articles!$A$4:$A$10000,0))),"",INDEX([1]Articles!C$4:C$10000,MATCH([1]Saisie!E142,[1]Articles!$A$4:$A$10000,0)))</f>
        <v/>
      </c>
      <c r="H142" s="98"/>
      <c r="I142" s="98"/>
      <c r="J142" s="100">
        <f t="shared" si="4"/>
        <v>0</v>
      </c>
      <c r="K142" s="15"/>
      <c r="L142" s="15"/>
      <c r="M142" s="15"/>
      <c r="N142" s="15"/>
      <c r="O142" s="15"/>
      <c r="P142" s="15"/>
      <c r="Q142" s="15"/>
      <c r="R142" s="15"/>
      <c r="S142" s="98"/>
      <c r="T142" s="15"/>
    </row>
    <row r="143" spans="6:20" customFormat="1">
      <c r="F143" s="99" t="str">
        <f>IF(ISNA(INDEX([1]Articles!B$4:B$9999,MATCH([1]Saisie!E143,[1]Articles!$A$4:$A$10000,0))),"",INDEX([1]Articles!B$4:B$9999,MATCH([1]Saisie!E143,[1]Articles!$A$4:$A$10000,0)))</f>
        <v/>
      </c>
      <c r="G143" s="15" t="str">
        <f>IF(ISNA(INDEX([1]Articles!C$4:C$10000,MATCH([1]Saisie!E143,[1]Articles!$A$4:$A$10000,0))),"",INDEX([1]Articles!C$4:C$10000,MATCH([1]Saisie!E143,[1]Articles!$A$4:$A$10000,0)))</f>
        <v/>
      </c>
      <c r="H143" s="98"/>
      <c r="I143" s="98"/>
      <c r="J143" s="100">
        <f t="shared" si="4"/>
        <v>0</v>
      </c>
      <c r="K143" s="15"/>
      <c r="L143" s="15"/>
      <c r="M143" s="15"/>
      <c r="N143" s="15"/>
      <c r="O143" s="15"/>
      <c r="P143" s="15"/>
      <c r="Q143" s="15"/>
      <c r="R143" s="15"/>
      <c r="S143" s="98"/>
      <c r="T143" s="15"/>
    </row>
    <row r="144" spans="6:20" customFormat="1">
      <c r="F144" s="99" t="str">
        <f>IF(ISNA(INDEX([1]Articles!B$4:B$9999,MATCH([1]Saisie!E144,[1]Articles!$A$4:$A$10000,0))),"",INDEX([1]Articles!B$4:B$9999,MATCH([1]Saisie!E144,[1]Articles!$A$4:$A$10000,0)))</f>
        <v/>
      </c>
      <c r="G144" s="15" t="str">
        <f>IF(ISNA(INDEX([1]Articles!C$4:C$10000,MATCH([1]Saisie!E144,[1]Articles!$A$4:$A$10000,0))),"",INDEX([1]Articles!C$4:C$10000,MATCH([1]Saisie!E144,[1]Articles!$A$4:$A$10000,0)))</f>
        <v/>
      </c>
      <c r="H144" s="98"/>
      <c r="I144" s="98"/>
      <c r="J144" s="100">
        <f t="shared" si="4"/>
        <v>0</v>
      </c>
      <c r="K144" s="15"/>
      <c r="L144" s="15"/>
      <c r="M144" s="15"/>
      <c r="N144" s="15"/>
      <c r="O144" s="15"/>
      <c r="P144" s="15"/>
      <c r="Q144" s="15"/>
      <c r="R144" s="15"/>
      <c r="S144" s="98"/>
      <c r="T144" s="15"/>
    </row>
    <row r="145" spans="6:20" customFormat="1">
      <c r="F145" s="99" t="str">
        <f>IF(ISNA(INDEX([1]Articles!B$4:B$9999,MATCH([1]Saisie!E145,[1]Articles!$A$4:$A$10000,0))),"",INDEX([1]Articles!B$4:B$9999,MATCH([1]Saisie!E145,[1]Articles!$A$4:$A$10000,0)))</f>
        <v/>
      </c>
      <c r="G145" s="15" t="str">
        <f>IF(ISNA(INDEX([1]Articles!C$4:C$10000,MATCH([1]Saisie!E145,[1]Articles!$A$4:$A$10000,0))),"",INDEX([1]Articles!C$4:C$10000,MATCH([1]Saisie!E145,[1]Articles!$A$4:$A$10000,0)))</f>
        <v/>
      </c>
      <c r="H145" s="98"/>
      <c r="I145" s="98"/>
      <c r="J145" s="100">
        <f t="shared" si="4"/>
        <v>0</v>
      </c>
      <c r="K145" s="15"/>
      <c r="L145" s="15"/>
      <c r="M145" s="15"/>
      <c r="N145" s="15"/>
      <c r="O145" s="15"/>
      <c r="P145" s="15"/>
      <c r="Q145" s="15"/>
      <c r="R145" s="15"/>
      <c r="S145" s="98"/>
      <c r="T145" s="15"/>
    </row>
    <row r="146" spans="6:20" customFormat="1">
      <c r="F146" s="99" t="str">
        <f>IF(ISNA(INDEX([1]Articles!B$4:B$9999,MATCH([1]Saisie!E146,[1]Articles!$A$4:$A$10000,0))),"",INDEX([1]Articles!B$4:B$9999,MATCH([1]Saisie!E146,[1]Articles!$A$4:$A$10000,0)))</f>
        <v/>
      </c>
      <c r="G146" s="15" t="str">
        <f>IF(ISNA(INDEX([1]Articles!C$4:C$10000,MATCH([1]Saisie!E146,[1]Articles!$A$4:$A$10000,0))),"",INDEX([1]Articles!C$4:C$10000,MATCH([1]Saisie!E146,[1]Articles!$A$4:$A$10000,0)))</f>
        <v/>
      </c>
      <c r="H146" s="98"/>
      <c r="I146" s="98"/>
      <c r="J146" s="100">
        <f t="shared" si="4"/>
        <v>0</v>
      </c>
      <c r="K146" s="15"/>
      <c r="L146" s="15"/>
      <c r="M146" s="15"/>
      <c r="N146" s="15"/>
      <c r="O146" s="15"/>
      <c r="P146" s="15"/>
      <c r="Q146" s="15"/>
      <c r="R146" s="15"/>
      <c r="S146" s="98"/>
      <c r="T146" s="15"/>
    </row>
    <row r="147" spans="6:20" customFormat="1">
      <c r="F147" s="99" t="str">
        <f>IF(ISNA(INDEX([1]Articles!B$4:B$9999,MATCH([1]Saisie!E147,[1]Articles!$A$4:$A$10000,0))),"",INDEX([1]Articles!B$4:B$9999,MATCH([1]Saisie!E147,[1]Articles!$A$4:$A$10000,0)))</f>
        <v/>
      </c>
      <c r="G147" s="15" t="str">
        <f>IF(ISNA(INDEX([1]Articles!C$4:C$10000,MATCH([1]Saisie!E147,[1]Articles!$A$4:$A$10000,0))),"",INDEX([1]Articles!C$4:C$10000,MATCH([1]Saisie!E147,[1]Articles!$A$4:$A$10000,0)))</f>
        <v/>
      </c>
      <c r="H147" s="98"/>
      <c r="I147" s="98"/>
      <c r="J147" s="100">
        <f t="shared" si="4"/>
        <v>0</v>
      </c>
      <c r="K147" s="15"/>
      <c r="L147" s="15"/>
      <c r="M147" s="15"/>
      <c r="N147" s="15"/>
      <c r="O147" s="15"/>
      <c r="P147" s="15"/>
      <c r="Q147" s="15"/>
      <c r="R147" s="15"/>
      <c r="S147" s="98"/>
      <c r="T147" s="15"/>
    </row>
    <row r="148" spans="6:20" customFormat="1">
      <c r="F148" s="99" t="str">
        <f>IF(ISNA(INDEX([1]Articles!B$4:B$9999,MATCH([1]Saisie!E148,[1]Articles!$A$4:$A$10000,0))),"",INDEX([1]Articles!B$4:B$9999,MATCH([1]Saisie!E148,[1]Articles!$A$4:$A$10000,0)))</f>
        <v/>
      </c>
      <c r="G148" s="15" t="str">
        <f>IF(ISNA(INDEX([1]Articles!C$4:C$10000,MATCH([1]Saisie!E148,[1]Articles!$A$4:$A$10000,0))),"",INDEX([1]Articles!C$4:C$10000,MATCH([1]Saisie!E148,[1]Articles!$A$4:$A$10000,0)))</f>
        <v/>
      </c>
      <c r="H148" s="98"/>
      <c r="I148" s="98"/>
      <c r="J148" s="100">
        <f t="shared" si="4"/>
        <v>0</v>
      </c>
      <c r="K148" s="15"/>
      <c r="L148" s="15"/>
      <c r="M148" s="15"/>
      <c r="N148" s="15"/>
      <c r="O148" s="15"/>
      <c r="P148" s="15"/>
      <c r="Q148" s="15"/>
      <c r="R148" s="15"/>
      <c r="S148" s="98"/>
      <c r="T148" s="15"/>
    </row>
    <row r="149" spans="6:20" customFormat="1">
      <c r="F149" s="99" t="str">
        <f>IF(ISNA(INDEX([1]Articles!B$4:B$9999,MATCH([1]Saisie!E149,[1]Articles!$A$4:$A$10000,0))),"",INDEX([1]Articles!B$4:B$9999,MATCH([1]Saisie!E149,[1]Articles!$A$4:$A$10000,0)))</f>
        <v/>
      </c>
      <c r="G149" s="15" t="str">
        <f>IF(ISNA(INDEX([1]Articles!C$4:C$10000,MATCH([1]Saisie!E149,[1]Articles!$A$4:$A$10000,0))),"",INDEX([1]Articles!C$4:C$10000,MATCH([1]Saisie!E149,[1]Articles!$A$4:$A$10000,0)))</f>
        <v/>
      </c>
      <c r="H149" s="98"/>
      <c r="I149" s="98"/>
      <c r="J149" s="100">
        <f t="shared" si="4"/>
        <v>0</v>
      </c>
      <c r="K149" s="15"/>
      <c r="L149" s="15"/>
      <c r="M149" s="15"/>
      <c r="N149" s="15"/>
      <c r="O149" s="15"/>
      <c r="P149" s="15"/>
      <c r="Q149" s="15"/>
      <c r="R149" s="15"/>
      <c r="S149" s="98"/>
      <c r="T149" s="15"/>
    </row>
    <row r="150" spans="6:20" customFormat="1">
      <c r="F150" s="99" t="str">
        <f>IF(ISNA(INDEX([1]Articles!B$4:B$9999,MATCH([1]Saisie!E150,[1]Articles!$A$4:$A$10000,0))),"",INDEX([1]Articles!B$4:B$9999,MATCH([1]Saisie!E150,[1]Articles!$A$4:$A$10000,0)))</f>
        <v/>
      </c>
      <c r="G150" s="15" t="str">
        <f>IF(ISNA(INDEX([1]Articles!C$4:C$10000,MATCH([1]Saisie!E150,[1]Articles!$A$4:$A$10000,0))),"",INDEX([1]Articles!C$4:C$10000,MATCH([1]Saisie!E150,[1]Articles!$A$4:$A$10000,0)))</f>
        <v/>
      </c>
      <c r="H150" s="98"/>
      <c r="I150" s="98"/>
      <c r="J150" s="100">
        <f t="shared" si="4"/>
        <v>0</v>
      </c>
      <c r="K150" s="15"/>
      <c r="L150" s="15"/>
      <c r="M150" s="15"/>
      <c r="N150" s="15"/>
      <c r="O150" s="15"/>
      <c r="P150" s="15"/>
      <c r="Q150" s="15"/>
      <c r="R150" s="15"/>
      <c r="S150" s="98"/>
      <c r="T150" s="15"/>
    </row>
    <row r="151" spans="6:20" customFormat="1">
      <c r="F151" s="99" t="str">
        <f>IF(ISNA(INDEX([1]Articles!B$4:B$9999,MATCH([1]Saisie!E151,[1]Articles!$A$4:$A$10000,0))),"",INDEX([1]Articles!B$4:B$9999,MATCH([1]Saisie!E151,[1]Articles!$A$4:$A$10000,0)))</f>
        <v/>
      </c>
      <c r="G151" s="15" t="str">
        <f>IF(ISNA(INDEX([1]Articles!C$4:C$10000,MATCH([1]Saisie!E151,[1]Articles!$A$4:$A$10000,0))),"",INDEX([1]Articles!C$4:C$10000,MATCH([1]Saisie!E151,[1]Articles!$A$4:$A$10000,0)))</f>
        <v/>
      </c>
      <c r="H151" s="98"/>
      <c r="I151" s="98"/>
      <c r="J151" s="100">
        <f t="shared" si="4"/>
        <v>0</v>
      </c>
      <c r="K151" s="15"/>
      <c r="L151" s="15"/>
      <c r="M151" s="15"/>
      <c r="N151" s="15"/>
      <c r="O151" s="15"/>
      <c r="P151" s="15"/>
      <c r="Q151" s="15"/>
      <c r="R151" s="15"/>
      <c r="S151" s="98"/>
      <c r="T151" s="15"/>
    </row>
    <row r="152" spans="6:20" customFormat="1">
      <c r="F152" s="99" t="str">
        <f>IF(ISNA(INDEX([1]Articles!B$4:B$9999,MATCH([1]Saisie!E152,[1]Articles!$A$4:$A$10000,0))),"",INDEX([1]Articles!B$4:B$9999,MATCH([1]Saisie!E152,[1]Articles!$A$4:$A$10000,0)))</f>
        <v/>
      </c>
      <c r="G152" s="15" t="str">
        <f>IF(ISNA(INDEX([1]Articles!C$4:C$10000,MATCH([1]Saisie!E152,[1]Articles!$A$4:$A$10000,0))),"",INDEX([1]Articles!C$4:C$10000,MATCH([1]Saisie!E152,[1]Articles!$A$4:$A$10000,0)))</f>
        <v/>
      </c>
      <c r="H152" s="98"/>
      <c r="I152" s="98"/>
      <c r="J152" s="100">
        <f t="shared" si="4"/>
        <v>0</v>
      </c>
      <c r="K152" s="15"/>
      <c r="L152" s="15"/>
      <c r="M152" s="15"/>
      <c r="N152" s="15"/>
      <c r="O152" s="15"/>
      <c r="P152" s="15"/>
      <c r="Q152" s="15"/>
      <c r="R152" s="15"/>
      <c r="S152" s="98"/>
      <c r="T152" s="15"/>
    </row>
    <row r="153" spans="6:20" customFormat="1">
      <c r="F153" s="99" t="str">
        <f>IF(ISNA(INDEX([1]Articles!B$4:B$9999,MATCH([1]Saisie!E153,[1]Articles!$A$4:$A$10000,0))),"",INDEX([1]Articles!B$4:B$9999,MATCH([1]Saisie!E153,[1]Articles!$A$4:$A$10000,0)))</f>
        <v/>
      </c>
      <c r="G153" s="15" t="str">
        <f>IF(ISNA(INDEX([1]Articles!C$4:C$10000,MATCH([1]Saisie!E153,[1]Articles!$A$4:$A$10000,0))),"",INDEX([1]Articles!C$4:C$10000,MATCH([1]Saisie!E153,[1]Articles!$A$4:$A$10000,0)))</f>
        <v/>
      </c>
      <c r="H153" s="98"/>
      <c r="I153" s="98"/>
      <c r="J153" s="100">
        <f t="shared" si="4"/>
        <v>0</v>
      </c>
      <c r="K153" s="15"/>
      <c r="L153" s="15"/>
      <c r="M153" s="15"/>
      <c r="N153" s="15"/>
      <c r="O153" s="15"/>
      <c r="P153" s="15"/>
      <c r="Q153" s="15"/>
      <c r="R153" s="15"/>
      <c r="S153" s="98"/>
      <c r="T153" s="15"/>
    </row>
    <row r="154" spans="6:20" customFormat="1">
      <c r="F154" s="99" t="str">
        <f>IF(ISNA(INDEX([1]Articles!B$4:B$9999,MATCH([1]Saisie!E154,[1]Articles!$A$4:$A$10000,0))),"",INDEX([1]Articles!B$4:B$9999,MATCH([1]Saisie!E154,[1]Articles!$A$4:$A$10000,0)))</f>
        <v/>
      </c>
      <c r="G154" s="15" t="str">
        <f>IF(ISNA(INDEX([1]Articles!C$4:C$10000,MATCH([1]Saisie!E154,[1]Articles!$A$4:$A$10000,0))),"",INDEX([1]Articles!C$4:C$10000,MATCH([1]Saisie!E154,[1]Articles!$A$4:$A$10000,0)))</f>
        <v/>
      </c>
      <c r="H154" s="98"/>
      <c r="I154" s="98"/>
      <c r="J154" s="100">
        <f t="shared" si="4"/>
        <v>0</v>
      </c>
      <c r="K154" s="15"/>
      <c r="L154" s="15"/>
      <c r="M154" s="15"/>
      <c r="N154" s="15"/>
      <c r="O154" s="15"/>
      <c r="P154" s="15"/>
      <c r="Q154" s="15"/>
      <c r="R154" s="15"/>
      <c r="S154" s="98"/>
      <c r="T154" s="15"/>
    </row>
    <row r="155" spans="6:20" customFormat="1">
      <c r="F155" s="99" t="str">
        <f>IF(ISNA(INDEX([1]Articles!B$4:B$9999,MATCH([1]Saisie!E155,[1]Articles!$A$4:$A$10000,0))),"",INDEX([1]Articles!B$4:B$9999,MATCH([1]Saisie!E155,[1]Articles!$A$4:$A$10000,0)))</f>
        <v/>
      </c>
      <c r="G155" s="15" t="str">
        <f>IF(ISNA(INDEX([1]Articles!C$4:C$10000,MATCH([1]Saisie!E155,[1]Articles!$A$4:$A$10000,0))),"",INDEX([1]Articles!C$4:C$10000,MATCH([1]Saisie!E155,[1]Articles!$A$4:$A$10000,0)))</f>
        <v/>
      </c>
      <c r="H155" s="98"/>
      <c r="I155" s="98"/>
      <c r="J155" s="100">
        <f t="shared" si="4"/>
        <v>0</v>
      </c>
      <c r="K155" s="15"/>
      <c r="L155" s="15"/>
      <c r="M155" s="15"/>
      <c r="N155" s="15"/>
      <c r="O155" s="15"/>
      <c r="P155" s="15"/>
      <c r="Q155" s="15"/>
      <c r="R155" s="15"/>
      <c r="S155" s="98"/>
      <c r="T155" s="15"/>
    </row>
    <row r="156" spans="6:20" customFormat="1">
      <c r="F156" s="99" t="str">
        <f>IF(ISNA(INDEX([1]Articles!B$4:B$9999,MATCH([1]Saisie!E156,[1]Articles!$A$4:$A$10000,0))),"",INDEX([1]Articles!B$4:B$9999,MATCH([1]Saisie!E156,[1]Articles!$A$4:$A$10000,0)))</f>
        <v/>
      </c>
      <c r="G156" s="15" t="str">
        <f>IF(ISNA(INDEX([1]Articles!C$4:C$10000,MATCH([1]Saisie!E156,[1]Articles!$A$4:$A$10000,0))),"",INDEX([1]Articles!C$4:C$10000,MATCH([1]Saisie!E156,[1]Articles!$A$4:$A$10000,0)))</f>
        <v/>
      </c>
      <c r="H156" s="98"/>
      <c r="I156" s="98"/>
      <c r="J156" s="100">
        <f t="shared" si="4"/>
        <v>0</v>
      </c>
      <c r="K156" s="15"/>
      <c r="L156" s="15"/>
      <c r="M156" s="15"/>
      <c r="N156" s="15"/>
      <c r="O156" s="15"/>
      <c r="P156" s="15"/>
      <c r="Q156" s="15"/>
      <c r="R156" s="15"/>
      <c r="S156" s="98"/>
      <c r="T156" s="15"/>
    </row>
    <row r="157" spans="6:20" customFormat="1">
      <c r="F157" s="99" t="str">
        <f>IF(ISNA(INDEX([1]Articles!B$4:B$9999,MATCH([1]Saisie!E157,[1]Articles!$A$4:$A$10000,0))),"",INDEX([1]Articles!B$4:B$9999,MATCH([1]Saisie!E157,[1]Articles!$A$4:$A$10000,0)))</f>
        <v/>
      </c>
      <c r="G157" s="15" t="str">
        <f>IF(ISNA(INDEX([1]Articles!C$4:C$10000,MATCH([1]Saisie!E157,[1]Articles!$A$4:$A$10000,0))),"",INDEX([1]Articles!C$4:C$10000,MATCH([1]Saisie!E157,[1]Articles!$A$4:$A$10000,0)))</f>
        <v/>
      </c>
      <c r="H157" s="98"/>
      <c r="I157" s="98"/>
      <c r="J157" s="100">
        <f t="shared" si="4"/>
        <v>0</v>
      </c>
      <c r="K157" s="15"/>
      <c r="L157" s="15"/>
      <c r="M157" s="15"/>
      <c r="N157" s="15"/>
      <c r="O157" s="15"/>
      <c r="P157" s="15"/>
      <c r="Q157" s="15"/>
      <c r="R157" s="15"/>
      <c r="S157" s="98"/>
      <c r="T157" s="15"/>
    </row>
    <row r="158" spans="6:20" customFormat="1">
      <c r="F158" s="99" t="str">
        <f>IF(ISNA(INDEX([1]Articles!B$4:B$9999,MATCH([1]Saisie!E158,[1]Articles!$A$4:$A$10000,0))),"",INDEX([1]Articles!B$4:B$9999,MATCH([1]Saisie!E158,[1]Articles!$A$4:$A$10000,0)))</f>
        <v/>
      </c>
      <c r="G158" s="15" t="str">
        <f>IF(ISNA(INDEX([1]Articles!C$4:C$10000,MATCH([1]Saisie!E158,[1]Articles!$A$4:$A$10000,0))),"",INDEX([1]Articles!C$4:C$10000,MATCH([1]Saisie!E158,[1]Articles!$A$4:$A$10000,0)))</f>
        <v/>
      </c>
      <c r="H158" s="98"/>
      <c r="I158" s="98"/>
      <c r="J158" s="100">
        <f t="shared" si="4"/>
        <v>0</v>
      </c>
      <c r="K158" s="15"/>
      <c r="L158" s="15"/>
      <c r="M158" s="15"/>
      <c r="N158" s="15"/>
      <c r="O158" s="15"/>
      <c r="P158" s="15"/>
      <c r="Q158" s="15"/>
      <c r="R158" s="15"/>
      <c r="S158" s="98"/>
      <c r="T158" s="15"/>
    </row>
    <row r="159" spans="6:20" customFormat="1">
      <c r="F159" s="99" t="str">
        <f>IF(ISNA(INDEX([1]Articles!B$4:B$9999,MATCH([1]Saisie!E159,[1]Articles!$A$4:$A$10000,0))),"",INDEX([1]Articles!B$4:B$9999,MATCH([1]Saisie!E159,[1]Articles!$A$4:$A$10000,0)))</f>
        <v/>
      </c>
      <c r="G159" s="15" t="str">
        <f>IF(ISNA(INDEX([1]Articles!C$4:C$10000,MATCH([1]Saisie!E159,[1]Articles!$A$4:$A$10000,0))),"",INDEX([1]Articles!C$4:C$10000,MATCH([1]Saisie!E159,[1]Articles!$A$4:$A$10000,0)))</f>
        <v/>
      </c>
      <c r="H159" s="98"/>
      <c r="I159" s="98"/>
      <c r="J159" s="100">
        <f t="shared" si="4"/>
        <v>0</v>
      </c>
      <c r="K159" s="15"/>
      <c r="L159" s="15"/>
      <c r="M159" s="15"/>
      <c r="N159" s="15"/>
      <c r="O159" s="15"/>
      <c r="P159" s="15"/>
      <c r="Q159" s="15"/>
      <c r="R159" s="15"/>
      <c r="S159" s="98"/>
      <c r="T159" s="15"/>
    </row>
    <row r="160" spans="6:20" customFormat="1">
      <c r="F160" s="99" t="str">
        <f>IF(ISNA(INDEX([1]Articles!B$4:B$9999,MATCH([1]Saisie!E160,[1]Articles!$A$4:$A$10000,0))),"",INDEX([1]Articles!B$4:B$9999,MATCH([1]Saisie!E160,[1]Articles!$A$4:$A$10000,0)))</f>
        <v/>
      </c>
      <c r="G160" s="15" t="str">
        <f>IF(ISNA(INDEX([1]Articles!C$4:C$10000,MATCH([1]Saisie!E160,[1]Articles!$A$4:$A$10000,0))),"",INDEX([1]Articles!C$4:C$10000,MATCH([1]Saisie!E160,[1]Articles!$A$4:$A$10000,0)))</f>
        <v/>
      </c>
      <c r="H160" s="98"/>
      <c r="I160" s="98"/>
      <c r="J160" s="100">
        <f t="shared" si="4"/>
        <v>0</v>
      </c>
      <c r="K160" s="15"/>
      <c r="L160" s="15"/>
      <c r="M160" s="15"/>
      <c r="N160" s="15"/>
      <c r="O160" s="15"/>
      <c r="P160" s="15"/>
      <c r="Q160" s="15"/>
      <c r="R160" s="15"/>
      <c r="S160" s="98"/>
      <c r="T160" s="15"/>
    </row>
    <row r="161" spans="6:20" customFormat="1">
      <c r="F161" s="99" t="str">
        <f>IF(ISNA(INDEX([1]Articles!B$4:B$9999,MATCH([1]Saisie!E161,[1]Articles!$A$4:$A$10000,0))),"",INDEX([1]Articles!B$4:B$9999,MATCH([1]Saisie!E161,[1]Articles!$A$4:$A$10000,0)))</f>
        <v/>
      </c>
      <c r="G161" s="15" t="str">
        <f>IF(ISNA(INDEX([1]Articles!C$4:C$10000,MATCH([1]Saisie!E161,[1]Articles!$A$4:$A$10000,0))),"",INDEX([1]Articles!C$4:C$10000,MATCH([1]Saisie!E161,[1]Articles!$A$4:$A$10000,0)))</f>
        <v/>
      </c>
      <c r="H161" s="98"/>
      <c r="I161" s="98"/>
      <c r="J161" s="100">
        <f t="shared" si="4"/>
        <v>0</v>
      </c>
      <c r="K161" s="15"/>
      <c r="L161" s="15"/>
      <c r="M161" s="15"/>
      <c r="N161" s="15"/>
      <c r="O161" s="15"/>
      <c r="P161" s="15"/>
      <c r="Q161" s="15"/>
      <c r="R161" s="15"/>
      <c r="S161" s="98"/>
      <c r="T161" s="15"/>
    </row>
    <row r="162" spans="6:20" customFormat="1">
      <c r="F162" s="99" t="str">
        <f>IF(ISNA(INDEX([1]Articles!B$4:B$9999,MATCH([1]Saisie!E162,[1]Articles!$A$4:$A$10000,0))),"",INDEX([1]Articles!B$4:B$9999,MATCH([1]Saisie!E162,[1]Articles!$A$4:$A$10000,0)))</f>
        <v/>
      </c>
      <c r="G162" s="15" t="str">
        <f>IF(ISNA(INDEX([1]Articles!C$4:C$10000,MATCH([1]Saisie!E162,[1]Articles!$A$4:$A$10000,0))),"",INDEX([1]Articles!C$4:C$10000,MATCH([1]Saisie!E162,[1]Articles!$A$4:$A$10000,0)))</f>
        <v/>
      </c>
      <c r="H162" s="98"/>
      <c r="I162" s="98"/>
      <c r="J162" s="100">
        <f t="shared" si="4"/>
        <v>0</v>
      </c>
      <c r="K162" s="15"/>
      <c r="L162" s="15"/>
      <c r="M162" s="15"/>
      <c r="N162" s="15"/>
      <c r="O162" s="15"/>
      <c r="P162" s="15"/>
      <c r="Q162" s="15"/>
      <c r="R162" s="15"/>
      <c r="S162" s="98"/>
      <c r="T162" s="15"/>
    </row>
    <row r="163" spans="6:20" customFormat="1">
      <c r="F163" s="99" t="str">
        <f>IF(ISNA(INDEX([1]Articles!B$4:B$9999,MATCH([1]Saisie!E163,[1]Articles!$A$4:$A$10000,0))),"",INDEX([1]Articles!B$4:B$9999,MATCH([1]Saisie!E163,[1]Articles!$A$4:$A$10000,0)))</f>
        <v/>
      </c>
      <c r="G163" s="15" t="str">
        <f>IF(ISNA(INDEX([1]Articles!C$4:C$10000,MATCH([1]Saisie!E163,[1]Articles!$A$4:$A$10000,0))),"",INDEX([1]Articles!C$4:C$10000,MATCH([1]Saisie!E163,[1]Articles!$A$4:$A$10000,0)))</f>
        <v/>
      </c>
      <c r="H163" s="98"/>
      <c r="I163" s="98"/>
      <c r="J163" s="100">
        <f t="shared" si="4"/>
        <v>0</v>
      </c>
      <c r="K163" s="15"/>
      <c r="L163" s="15"/>
      <c r="M163" s="15"/>
      <c r="N163" s="15"/>
      <c r="O163" s="15"/>
      <c r="P163" s="15"/>
      <c r="Q163" s="15"/>
      <c r="R163" s="15"/>
      <c r="S163" s="98"/>
      <c r="T163" s="15"/>
    </row>
    <row r="164" spans="6:20" customFormat="1">
      <c r="F164" s="99" t="str">
        <f>IF(ISNA(INDEX([1]Articles!B$4:B$9999,MATCH([1]Saisie!E164,[1]Articles!$A$4:$A$10000,0))),"",INDEX([1]Articles!B$4:B$9999,MATCH([1]Saisie!E164,[1]Articles!$A$4:$A$10000,0)))</f>
        <v/>
      </c>
      <c r="G164" s="15" t="str">
        <f>IF(ISNA(INDEX([1]Articles!C$4:C$10000,MATCH([1]Saisie!E164,[1]Articles!$A$4:$A$10000,0))),"",INDEX([1]Articles!C$4:C$10000,MATCH([1]Saisie!E164,[1]Articles!$A$4:$A$10000,0)))</f>
        <v/>
      </c>
      <c r="H164" s="98"/>
      <c r="I164" s="98"/>
      <c r="J164" s="100">
        <f t="shared" si="4"/>
        <v>0</v>
      </c>
      <c r="K164" s="15"/>
      <c r="L164" s="15"/>
      <c r="M164" s="15"/>
      <c r="N164" s="15"/>
      <c r="O164" s="15"/>
      <c r="P164" s="15"/>
      <c r="Q164" s="15"/>
      <c r="R164" s="15"/>
      <c r="S164" s="98"/>
      <c r="T164" s="15"/>
    </row>
    <row r="165" spans="6:20" customFormat="1">
      <c r="F165" s="99" t="str">
        <f>IF(ISNA(INDEX([1]Articles!B$4:B$9999,MATCH([1]Saisie!E165,[1]Articles!$A$4:$A$10000,0))),"",INDEX([1]Articles!B$4:B$9999,MATCH([1]Saisie!E165,[1]Articles!$A$4:$A$10000,0)))</f>
        <v/>
      </c>
      <c r="G165" s="15" t="str">
        <f>IF(ISNA(INDEX([1]Articles!C$4:C$10000,MATCH([1]Saisie!E165,[1]Articles!$A$4:$A$10000,0))),"",INDEX([1]Articles!C$4:C$10000,MATCH([1]Saisie!E165,[1]Articles!$A$4:$A$10000,0)))</f>
        <v/>
      </c>
      <c r="H165" s="98"/>
      <c r="I165" s="98"/>
      <c r="J165" s="100">
        <f t="shared" si="4"/>
        <v>0</v>
      </c>
      <c r="K165" s="15"/>
      <c r="L165" s="15"/>
      <c r="M165" s="15"/>
      <c r="N165" s="15"/>
      <c r="O165" s="15"/>
      <c r="P165" s="15"/>
      <c r="Q165" s="15"/>
      <c r="R165" s="15"/>
      <c r="S165" s="98"/>
      <c r="T165" s="15"/>
    </row>
    <row r="166" spans="6:20" customFormat="1">
      <c r="F166" s="99" t="str">
        <f>IF(ISNA(INDEX([1]Articles!B$4:B$9999,MATCH([1]Saisie!E166,[1]Articles!$A$4:$A$10000,0))),"",INDEX([1]Articles!B$4:B$9999,MATCH([1]Saisie!E166,[1]Articles!$A$4:$A$10000,0)))</f>
        <v/>
      </c>
      <c r="G166" s="15" t="str">
        <f>IF(ISNA(INDEX([1]Articles!C$4:C$10000,MATCH([1]Saisie!E166,[1]Articles!$A$4:$A$10000,0))),"",INDEX([1]Articles!C$4:C$10000,MATCH([1]Saisie!E166,[1]Articles!$A$4:$A$10000,0)))</f>
        <v/>
      </c>
      <c r="H166" s="98"/>
      <c r="I166" s="98"/>
      <c r="J166" s="100">
        <f t="shared" si="4"/>
        <v>0</v>
      </c>
      <c r="K166" s="15"/>
      <c r="L166" s="15"/>
      <c r="M166" s="15"/>
      <c r="N166" s="15"/>
      <c r="O166" s="15"/>
      <c r="P166" s="15"/>
      <c r="Q166" s="15"/>
      <c r="R166" s="15"/>
      <c r="S166" s="98"/>
      <c r="T166" s="15"/>
    </row>
    <row r="167" spans="6:20" customFormat="1">
      <c r="F167" s="99" t="str">
        <f>IF(ISNA(INDEX([1]Articles!B$4:B$9999,MATCH([1]Saisie!E167,[1]Articles!$A$4:$A$10000,0))),"",INDEX([1]Articles!B$4:B$9999,MATCH([1]Saisie!E167,[1]Articles!$A$4:$A$10000,0)))</f>
        <v/>
      </c>
      <c r="G167" s="15" t="str">
        <f>IF(ISNA(INDEX([1]Articles!C$4:C$10000,MATCH([1]Saisie!E167,[1]Articles!$A$4:$A$10000,0))),"",INDEX([1]Articles!C$4:C$10000,MATCH([1]Saisie!E167,[1]Articles!$A$4:$A$10000,0)))</f>
        <v/>
      </c>
      <c r="H167" s="98"/>
      <c r="I167" s="98"/>
      <c r="J167" s="100">
        <f t="shared" si="4"/>
        <v>0</v>
      </c>
      <c r="K167" s="15"/>
      <c r="L167" s="15"/>
      <c r="M167" s="15"/>
      <c r="N167" s="15"/>
      <c r="O167" s="15"/>
      <c r="P167" s="15"/>
      <c r="Q167" s="15"/>
      <c r="R167" s="15"/>
      <c r="S167" s="98"/>
      <c r="T167" s="15"/>
    </row>
    <row r="168" spans="6:20" customFormat="1">
      <c r="F168" s="99" t="str">
        <f>IF(ISNA(INDEX([1]Articles!B$4:B$9999,MATCH([1]Saisie!E168,[1]Articles!$A$4:$A$10000,0))),"",INDEX([1]Articles!B$4:B$9999,MATCH([1]Saisie!E168,[1]Articles!$A$4:$A$10000,0)))</f>
        <v/>
      </c>
      <c r="G168" s="15" t="str">
        <f>IF(ISNA(INDEX([1]Articles!C$4:C$10000,MATCH([1]Saisie!E168,[1]Articles!$A$4:$A$10000,0))),"",INDEX([1]Articles!C$4:C$10000,MATCH([1]Saisie!E168,[1]Articles!$A$4:$A$10000,0)))</f>
        <v/>
      </c>
      <c r="H168" s="98"/>
      <c r="I168" s="98"/>
      <c r="J168" s="100">
        <f t="shared" si="4"/>
        <v>0</v>
      </c>
      <c r="K168" s="15"/>
      <c r="L168" s="15"/>
      <c r="M168" s="15"/>
      <c r="N168" s="15"/>
      <c r="O168" s="15"/>
      <c r="P168" s="15"/>
      <c r="Q168" s="15"/>
      <c r="R168" s="15"/>
      <c r="S168" s="98"/>
      <c r="T168" s="15"/>
    </row>
    <row r="169" spans="6:20" customFormat="1">
      <c r="F169" s="99" t="str">
        <f>IF(ISNA(INDEX([1]Articles!B$4:B$9999,MATCH([1]Saisie!E169,[1]Articles!$A$4:$A$10000,0))),"",INDEX([1]Articles!B$4:B$9999,MATCH([1]Saisie!E169,[1]Articles!$A$4:$A$10000,0)))</f>
        <v/>
      </c>
      <c r="G169" s="15" t="str">
        <f>IF(ISNA(INDEX([1]Articles!C$4:C$10000,MATCH([1]Saisie!E169,[1]Articles!$A$4:$A$10000,0))),"",INDEX([1]Articles!C$4:C$10000,MATCH([1]Saisie!E169,[1]Articles!$A$4:$A$10000,0)))</f>
        <v/>
      </c>
      <c r="H169" s="98"/>
      <c r="I169" s="98"/>
      <c r="J169" s="100">
        <f t="shared" si="4"/>
        <v>0</v>
      </c>
      <c r="K169" s="15"/>
      <c r="L169" s="15"/>
      <c r="M169" s="15"/>
      <c r="N169" s="15"/>
      <c r="O169" s="15"/>
      <c r="P169" s="15"/>
      <c r="Q169" s="15"/>
      <c r="R169" s="15"/>
      <c r="S169" s="98"/>
      <c r="T169" s="15"/>
    </row>
    <row r="170" spans="6:20" customFormat="1">
      <c r="F170" s="99" t="str">
        <f>IF(ISNA(INDEX([1]Articles!B$4:B$9999,MATCH([1]Saisie!E170,[1]Articles!$A$4:$A$10000,0))),"",INDEX([1]Articles!B$4:B$9999,MATCH([1]Saisie!E170,[1]Articles!$A$4:$A$10000,0)))</f>
        <v/>
      </c>
      <c r="G170" s="15" t="str">
        <f>IF(ISNA(INDEX([1]Articles!C$4:C$10000,MATCH([1]Saisie!E170,[1]Articles!$A$4:$A$10000,0))),"",INDEX([1]Articles!C$4:C$10000,MATCH([1]Saisie!E170,[1]Articles!$A$4:$A$10000,0)))</f>
        <v/>
      </c>
      <c r="H170" s="98"/>
      <c r="I170" s="98"/>
      <c r="J170" s="100">
        <f t="shared" si="4"/>
        <v>0</v>
      </c>
      <c r="K170" s="15"/>
      <c r="L170" s="15"/>
      <c r="M170" s="15"/>
      <c r="N170" s="15"/>
      <c r="O170" s="15"/>
      <c r="P170" s="15"/>
      <c r="Q170" s="15"/>
      <c r="R170" s="15"/>
      <c r="S170" s="98"/>
      <c r="T170" s="15"/>
    </row>
    <row r="171" spans="6:20" customFormat="1">
      <c r="F171" s="99" t="str">
        <f>IF(ISNA(INDEX([1]Articles!B$4:B$9999,MATCH([1]Saisie!E171,[1]Articles!$A$4:$A$10000,0))),"",INDEX([1]Articles!B$4:B$9999,MATCH([1]Saisie!E171,[1]Articles!$A$4:$A$10000,0)))</f>
        <v/>
      </c>
      <c r="G171" s="15" t="str">
        <f>IF(ISNA(INDEX([1]Articles!C$4:C$10000,MATCH([1]Saisie!E171,[1]Articles!$A$4:$A$10000,0))),"",INDEX([1]Articles!C$4:C$10000,MATCH([1]Saisie!E171,[1]Articles!$A$4:$A$10000,0)))</f>
        <v/>
      </c>
      <c r="H171" s="98"/>
      <c r="I171" s="98"/>
      <c r="J171" s="100">
        <f t="shared" si="4"/>
        <v>0</v>
      </c>
      <c r="K171" s="15"/>
      <c r="L171" s="15"/>
      <c r="M171" s="15"/>
      <c r="N171" s="15"/>
      <c r="O171" s="15"/>
      <c r="P171" s="15"/>
      <c r="Q171" s="15"/>
      <c r="R171" s="15"/>
      <c r="S171" s="98"/>
      <c r="T171" s="15"/>
    </row>
    <row r="172" spans="6:20" customFormat="1">
      <c r="F172" s="99" t="str">
        <f>IF(ISNA(INDEX([1]Articles!B$4:B$9999,MATCH([1]Saisie!E172,[1]Articles!$A$4:$A$10000,0))),"",INDEX([1]Articles!B$4:B$9999,MATCH([1]Saisie!E172,[1]Articles!$A$4:$A$10000,0)))</f>
        <v/>
      </c>
      <c r="G172" s="15" t="str">
        <f>IF(ISNA(INDEX([1]Articles!C$4:C$10000,MATCH([1]Saisie!E172,[1]Articles!$A$4:$A$10000,0))),"",INDEX([1]Articles!C$4:C$10000,MATCH([1]Saisie!E172,[1]Articles!$A$4:$A$10000,0)))</f>
        <v/>
      </c>
      <c r="H172" s="98"/>
      <c r="I172" s="98"/>
      <c r="J172" s="100">
        <f t="shared" si="4"/>
        <v>0</v>
      </c>
      <c r="K172" s="15"/>
      <c r="L172" s="15"/>
      <c r="M172" s="15"/>
      <c r="N172" s="15"/>
      <c r="O172" s="15"/>
      <c r="P172" s="15"/>
      <c r="Q172" s="15"/>
      <c r="R172" s="15"/>
      <c r="S172" s="98"/>
      <c r="T172" s="15"/>
    </row>
    <row r="173" spans="6:20" customFormat="1">
      <c r="F173" s="99" t="str">
        <f>IF(ISNA(INDEX([1]Articles!B$4:B$9999,MATCH([1]Saisie!E173,[1]Articles!$A$4:$A$10000,0))),"",INDEX([1]Articles!B$4:B$9999,MATCH([1]Saisie!E173,[1]Articles!$A$4:$A$10000,0)))</f>
        <v/>
      </c>
      <c r="G173" s="15" t="str">
        <f>IF(ISNA(INDEX([1]Articles!C$4:C$10000,MATCH([1]Saisie!E173,[1]Articles!$A$4:$A$10000,0))),"",INDEX([1]Articles!C$4:C$10000,MATCH([1]Saisie!E173,[1]Articles!$A$4:$A$10000,0)))</f>
        <v/>
      </c>
      <c r="H173" s="98"/>
      <c r="I173" s="98"/>
      <c r="J173" s="100">
        <f t="shared" si="4"/>
        <v>0</v>
      </c>
      <c r="K173" s="15"/>
      <c r="L173" s="15"/>
      <c r="M173" s="15"/>
      <c r="N173" s="15"/>
      <c r="O173" s="15"/>
      <c r="P173" s="15"/>
      <c r="Q173" s="15"/>
      <c r="R173" s="15"/>
      <c r="S173" s="98"/>
      <c r="T173" s="15"/>
    </row>
    <row r="174" spans="6:20" customFormat="1">
      <c r="F174" s="99" t="str">
        <f>IF(ISNA(INDEX([1]Articles!B$4:B$9999,MATCH([1]Saisie!E174,[1]Articles!$A$4:$A$10000,0))),"",INDEX([1]Articles!B$4:B$9999,MATCH([1]Saisie!E174,[1]Articles!$A$4:$A$10000,0)))</f>
        <v/>
      </c>
      <c r="G174" s="15" t="str">
        <f>IF(ISNA(INDEX([1]Articles!C$4:C$10000,MATCH([1]Saisie!E174,[1]Articles!$A$4:$A$10000,0))),"",INDEX([1]Articles!C$4:C$10000,MATCH([1]Saisie!E174,[1]Articles!$A$4:$A$10000,0)))</f>
        <v/>
      </c>
      <c r="H174" s="98"/>
      <c r="I174" s="98"/>
      <c r="J174" s="100">
        <f t="shared" si="4"/>
        <v>0</v>
      </c>
      <c r="K174" s="15"/>
      <c r="L174" s="15"/>
      <c r="M174" s="15"/>
      <c r="N174" s="15"/>
      <c r="O174" s="15"/>
      <c r="P174" s="15"/>
      <c r="Q174" s="15"/>
      <c r="R174" s="15"/>
      <c r="S174" s="98"/>
      <c r="T174" s="15"/>
    </row>
    <row r="175" spans="6:20" customFormat="1">
      <c r="F175" s="99" t="str">
        <f>IF(ISNA(INDEX([1]Articles!B$4:B$9999,MATCH([1]Saisie!E175,[1]Articles!$A$4:$A$10000,0))),"",INDEX([1]Articles!B$4:B$9999,MATCH([1]Saisie!E175,[1]Articles!$A$4:$A$10000,0)))</f>
        <v/>
      </c>
      <c r="G175" s="15" t="str">
        <f>IF(ISNA(INDEX([1]Articles!C$4:C$10000,MATCH([1]Saisie!E175,[1]Articles!$A$4:$A$10000,0))),"",INDEX([1]Articles!C$4:C$10000,MATCH([1]Saisie!E175,[1]Articles!$A$4:$A$10000,0)))</f>
        <v/>
      </c>
      <c r="H175" s="98"/>
      <c r="I175" s="98"/>
      <c r="J175" s="100">
        <f t="shared" si="4"/>
        <v>0</v>
      </c>
      <c r="K175" s="15"/>
      <c r="L175" s="15"/>
      <c r="M175" s="15"/>
      <c r="N175" s="15"/>
      <c r="O175" s="15"/>
      <c r="P175" s="15"/>
      <c r="Q175" s="15"/>
      <c r="R175" s="15"/>
      <c r="S175" s="98"/>
      <c r="T175" s="15"/>
    </row>
    <row r="176" spans="6:20" customFormat="1">
      <c r="F176" s="99" t="str">
        <f>IF(ISNA(INDEX([1]Articles!B$4:B$9999,MATCH([1]Saisie!E176,[1]Articles!$A$4:$A$10000,0))),"",INDEX([1]Articles!B$4:B$9999,MATCH([1]Saisie!E176,[1]Articles!$A$4:$A$10000,0)))</f>
        <v/>
      </c>
      <c r="G176" s="15" t="str">
        <f>IF(ISNA(INDEX([1]Articles!C$4:C$10000,MATCH([1]Saisie!E176,[1]Articles!$A$4:$A$10000,0))),"",INDEX([1]Articles!C$4:C$10000,MATCH([1]Saisie!E176,[1]Articles!$A$4:$A$10000,0)))</f>
        <v/>
      </c>
      <c r="H176" s="98"/>
      <c r="I176" s="98"/>
      <c r="J176" s="100">
        <f t="shared" si="4"/>
        <v>0</v>
      </c>
      <c r="K176" s="15"/>
      <c r="L176" s="15"/>
      <c r="M176" s="15"/>
      <c r="N176" s="15"/>
      <c r="O176" s="15"/>
      <c r="P176" s="15"/>
      <c r="Q176" s="15"/>
      <c r="R176" s="15"/>
      <c r="S176" s="98"/>
      <c r="T176" s="15"/>
    </row>
    <row r="177" spans="6:20" customFormat="1">
      <c r="F177" s="99" t="str">
        <f>IF(ISNA(INDEX([1]Articles!B$4:B$9999,MATCH([1]Saisie!E177,[1]Articles!$A$4:$A$10000,0))),"",INDEX([1]Articles!B$4:B$9999,MATCH([1]Saisie!E177,[1]Articles!$A$4:$A$10000,0)))</f>
        <v/>
      </c>
      <c r="G177" s="15" t="str">
        <f>IF(ISNA(INDEX([1]Articles!C$4:C$10000,MATCH([1]Saisie!E177,[1]Articles!$A$4:$A$10000,0))),"",INDEX([1]Articles!C$4:C$10000,MATCH([1]Saisie!E177,[1]Articles!$A$4:$A$10000,0)))</f>
        <v/>
      </c>
      <c r="H177" s="98"/>
      <c r="I177" s="98"/>
      <c r="J177" s="100">
        <f t="shared" si="4"/>
        <v>0</v>
      </c>
      <c r="K177" s="15"/>
      <c r="L177" s="15"/>
      <c r="M177" s="15"/>
      <c r="N177" s="15"/>
      <c r="O177" s="15"/>
      <c r="P177" s="15"/>
      <c r="Q177" s="15"/>
      <c r="R177" s="15"/>
      <c r="S177" s="98"/>
      <c r="T177" s="15"/>
    </row>
    <row r="178" spans="6:20" customFormat="1">
      <c r="F178" s="99" t="str">
        <f>IF(ISNA(INDEX([1]Articles!B$4:B$9999,MATCH([1]Saisie!E178,[1]Articles!$A$4:$A$10000,0))),"",INDEX([1]Articles!B$4:B$9999,MATCH([1]Saisie!E178,[1]Articles!$A$4:$A$10000,0)))</f>
        <v/>
      </c>
      <c r="G178" s="15" t="str">
        <f>IF(ISNA(INDEX([1]Articles!C$4:C$10000,MATCH([1]Saisie!E178,[1]Articles!$A$4:$A$10000,0))),"",INDEX([1]Articles!C$4:C$10000,MATCH([1]Saisie!E178,[1]Articles!$A$4:$A$10000,0)))</f>
        <v/>
      </c>
      <c r="H178" s="98"/>
      <c r="I178" s="98"/>
      <c r="J178" s="100">
        <f t="shared" si="4"/>
        <v>0</v>
      </c>
      <c r="K178" s="15"/>
      <c r="L178" s="15"/>
      <c r="M178" s="15"/>
      <c r="N178" s="15"/>
      <c r="O178" s="15"/>
      <c r="P178" s="15"/>
      <c r="Q178" s="15"/>
      <c r="R178" s="15"/>
      <c r="S178" s="98"/>
      <c r="T178" s="15"/>
    </row>
    <row r="179" spans="6:20" customFormat="1">
      <c r="F179" s="99" t="str">
        <f>IF(ISNA(INDEX([1]Articles!B$4:B$9999,MATCH([1]Saisie!E179,[1]Articles!$A$4:$A$10000,0))),"",INDEX([1]Articles!B$4:B$9999,MATCH([1]Saisie!E179,[1]Articles!$A$4:$A$10000,0)))</f>
        <v/>
      </c>
      <c r="G179" s="15" t="str">
        <f>IF(ISNA(INDEX([1]Articles!C$4:C$10000,MATCH([1]Saisie!E179,[1]Articles!$A$4:$A$10000,0))),"",INDEX([1]Articles!C$4:C$10000,MATCH([1]Saisie!E179,[1]Articles!$A$4:$A$10000,0)))</f>
        <v/>
      </c>
      <c r="H179" s="98"/>
      <c r="I179" s="98"/>
      <c r="J179" s="100">
        <f t="shared" si="4"/>
        <v>0</v>
      </c>
      <c r="K179" s="15"/>
      <c r="L179" s="15"/>
      <c r="M179" s="15"/>
      <c r="N179" s="15"/>
      <c r="O179" s="15"/>
      <c r="P179" s="15"/>
      <c r="Q179" s="15"/>
      <c r="R179" s="15"/>
      <c r="S179" s="98"/>
      <c r="T179" s="15"/>
    </row>
    <row r="180" spans="6:20" customFormat="1">
      <c r="F180" s="99" t="str">
        <f>IF(ISNA(INDEX([1]Articles!B$4:B$9999,MATCH([1]Saisie!E180,[1]Articles!$A$4:$A$10000,0))),"",INDEX([1]Articles!B$4:B$9999,MATCH([1]Saisie!E180,[1]Articles!$A$4:$A$10000,0)))</f>
        <v/>
      </c>
      <c r="G180" s="15" t="str">
        <f>IF(ISNA(INDEX([1]Articles!C$4:C$10000,MATCH([1]Saisie!E180,[1]Articles!$A$4:$A$10000,0))),"",INDEX([1]Articles!C$4:C$10000,MATCH([1]Saisie!E180,[1]Articles!$A$4:$A$10000,0)))</f>
        <v/>
      </c>
      <c r="H180" s="98"/>
      <c r="I180" s="98"/>
      <c r="J180" s="100">
        <f t="shared" si="4"/>
        <v>0</v>
      </c>
      <c r="K180" s="15"/>
      <c r="L180" s="15"/>
      <c r="M180" s="15"/>
      <c r="N180" s="15"/>
      <c r="O180" s="15"/>
      <c r="P180" s="15"/>
      <c r="Q180" s="15"/>
      <c r="R180" s="15"/>
      <c r="S180" s="98"/>
      <c r="T180" s="15"/>
    </row>
    <row r="181" spans="6:20" customFormat="1">
      <c r="F181" s="99" t="str">
        <f>IF(ISNA(INDEX([1]Articles!B$4:B$9999,MATCH([1]Saisie!E181,[1]Articles!$A$4:$A$10000,0))),"",INDEX([1]Articles!B$4:B$9999,MATCH([1]Saisie!E181,[1]Articles!$A$4:$A$10000,0)))</f>
        <v/>
      </c>
      <c r="G181" s="15" t="str">
        <f>IF(ISNA(INDEX([1]Articles!C$4:C$10000,MATCH([1]Saisie!E181,[1]Articles!$A$4:$A$10000,0))),"",INDEX([1]Articles!C$4:C$10000,MATCH([1]Saisie!E181,[1]Articles!$A$4:$A$10000,0)))</f>
        <v/>
      </c>
      <c r="H181" s="98"/>
      <c r="I181" s="98"/>
      <c r="J181" s="100">
        <f t="shared" si="4"/>
        <v>0</v>
      </c>
      <c r="K181" s="15"/>
      <c r="L181" s="15"/>
      <c r="M181" s="15"/>
      <c r="N181" s="15"/>
      <c r="O181" s="15"/>
      <c r="P181" s="15"/>
      <c r="Q181" s="15"/>
      <c r="R181" s="15"/>
      <c r="S181" s="98"/>
      <c r="T181" s="15"/>
    </row>
    <row r="182" spans="6:20" customFormat="1">
      <c r="F182" s="99" t="str">
        <f>IF(ISNA(INDEX([1]Articles!B$4:B$9999,MATCH([1]Saisie!E182,[1]Articles!$A$4:$A$10000,0))),"",INDEX([1]Articles!B$4:B$9999,MATCH([1]Saisie!E182,[1]Articles!$A$4:$A$10000,0)))</f>
        <v/>
      </c>
      <c r="G182" s="15" t="str">
        <f>IF(ISNA(INDEX([1]Articles!C$4:C$10000,MATCH([1]Saisie!E182,[1]Articles!$A$4:$A$10000,0))),"",INDEX([1]Articles!C$4:C$10000,MATCH([1]Saisie!E182,[1]Articles!$A$4:$A$10000,0)))</f>
        <v/>
      </c>
      <c r="H182" s="98"/>
      <c r="I182" s="98"/>
      <c r="J182" s="100">
        <f t="shared" si="4"/>
        <v>0</v>
      </c>
      <c r="K182" s="15"/>
      <c r="L182" s="15"/>
      <c r="M182" s="15"/>
      <c r="N182" s="15"/>
      <c r="O182" s="15"/>
      <c r="P182" s="15"/>
      <c r="Q182" s="15"/>
      <c r="R182" s="15"/>
      <c r="S182" s="98"/>
      <c r="T182" s="15"/>
    </row>
    <row r="183" spans="6:20" customFormat="1">
      <c r="F183" s="99" t="str">
        <f>IF(ISNA(INDEX([1]Articles!B$4:B$9999,MATCH([1]Saisie!E183,[1]Articles!$A$4:$A$10000,0))),"",INDEX([1]Articles!B$4:B$9999,MATCH([1]Saisie!E183,[1]Articles!$A$4:$A$10000,0)))</f>
        <v/>
      </c>
      <c r="G183" s="15" t="str">
        <f>IF(ISNA(INDEX([1]Articles!C$4:C$10000,MATCH([1]Saisie!E183,[1]Articles!$A$4:$A$10000,0))),"",INDEX([1]Articles!C$4:C$10000,MATCH([1]Saisie!E183,[1]Articles!$A$4:$A$10000,0)))</f>
        <v/>
      </c>
      <c r="H183" s="98"/>
      <c r="I183" s="98"/>
      <c r="J183" s="100">
        <f t="shared" si="4"/>
        <v>0</v>
      </c>
      <c r="K183" s="15"/>
      <c r="L183" s="15"/>
      <c r="M183" s="15"/>
      <c r="N183" s="15"/>
      <c r="O183" s="15"/>
      <c r="P183" s="15"/>
      <c r="Q183" s="15"/>
      <c r="R183" s="15"/>
      <c r="S183" s="98"/>
      <c r="T183" s="15"/>
    </row>
    <row r="184" spans="6:20" customFormat="1">
      <c r="F184" s="99" t="str">
        <f>IF(ISNA(INDEX([1]Articles!B$4:B$9999,MATCH([1]Saisie!E184,[1]Articles!$A$4:$A$10000,0))),"",INDEX([1]Articles!B$4:B$9999,MATCH([1]Saisie!E184,[1]Articles!$A$4:$A$10000,0)))</f>
        <v/>
      </c>
      <c r="G184" s="15" t="str">
        <f>IF(ISNA(INDEX([1]Articles!C$4:C$10000,MATCH([1]Saisie!E184,[1]Articles!$A$4:$A$10000,0))),"",INDEX([1]Articles!C$4:C$10000,MATCH([1]Saisie!E184,[1]Articles!$A$4:$A$10000,0)))</f>
        <v/>
      </c>
      <c r="H184" s="98"/>
      <c r="I184" s="98"/>
      <c r="J184" s="100">
        <f t="shared" si="4"/>
        <v>0</v>
      </c>
      <c r="K184" s="15"/>
      <c r="L184" s="15"/>
      <c r="M184" s="15"/>
      <c r="N184" s="15"/>
      <c r="O184" s="15"/>
      <c r="P184" s="15"/>
      <c r="Q184" s="15"/>
      <c r="R184" s="15"/>
      <c r="S184" s="98"/>
      <c r="T184" s="15"/>
    </row>
    <row r="185" spans="6:20" customFormat="1">
      <c r="F185" s="99" t="str">
        <f>IF(ISNA(INDEX([1]Articles!B$4:B$9999,MATCH([1]Saisie!E185,[1]Articles!$A$4:$A$10000,0))),"",INDEX([1]Articles!B$4:B$9999,MATCH([1]Saisie!E185,[1]Articles!$A$4:$A$10000,0)))</f>
        <v/>
      </c>
      <c r="G185" s="15" t="str">
        <f>IF(ISNA(INDEX([1]Articles!C$4:C$10000,MATCH([1]Saisie!E185,[1]Articles!$A$4:$A$10000,0))),"",INDEX([1]Articles!C$4:C$10000,MATCH([1]Saisie!E185,[1]Articles!$A$4:$A$10000,0)))</f>
        <v/>
      </c>
      <c r="H185" s="98"/>
      <c r="I185" s="98"/>
      <c r="J185" s="100">
        <f t="shared" si="4"/>
        <v>0</v>
      </c>
      <c r="K185" s="15"/>
      <c r="L185" s="15"/>
      <c r="M185" s="15"/>
      <c r="N185" s="15"/>
      <c r="O185" s="15"/>
      <c r="P185" s="15"/>
      <c r="Q185" s="15"/>
      <c r="R185" s="15"/>
      <c r="S185" s="98"/>
      <c r="T185" s="15"/>
    </row>
    <row r="186" spans="6:20" customFormat="1">
      <c r="F186" s="99" t="str">
        <f>IF(ISNA(INDEX([1]Articles!B$4:B$9999,MATCH([1]Saisie!E186,[1]Articles!$A$4:$A$10000,0))),"",INDEX([1]Articles!B$4:B$9999,MATCH([1]Saisie!E186,[1]Articles!$A$4:$A$10000,0)))</f>
        <v/>
      </c>
      <c r="G186" s="15" t="str">
        <f>IF(ISNA(INDEX([1]Articles!C$4:C$10000,MATCH([1]Saisie!E186,[1]Articles!$A$4:$A$10000,0))),"",INDEX([1]Articles!C$4:C$10000,MATCH([1]Saisie!E186,[1]Articles!$A$4:$A$10000,0)))</f>
        <v/>
      </c>
      <c r="H186" s="98"/>
      <c r="I186" s="98"/>
      <c r="J186" s="100">
        <f t="shared" si="4"/>
        <v>0</v>
      </c>
      <c r="K186" s="15"/>
      <c r="L186" s="15"/>
      <c r="M186" s="15"/>
      <c r="N186" s="15"/>
      <c r="O186" s="15"/>
      <c r="P186" s="15"/>
      <c r="Q186" s="15"/>
      <c r="R186" s="15"/>
      <c r="S186" s="98"/>
      <c r="T186" s="15"/>
    </row>
    <row r="187" spans="6:20" customFormat="1">
      <c r="F187" s="99" t="str">
        <f>IF(ISNA(INDEX([1]Articles!B$4:B$9999,MATCH([1]Saisie!E187,[1]Articles!$A$4:$A$10000,0))),"",INDEX([1]Articles!B$4:B$9999,MATCH([1]Saisie!E187,[1]Articles!$A$4:$A$10000,0)))</f>
        <v/>
      </c>
      <c r="G187" s="15" t="str">
        <f>IF(ISNA(INDEX([1]Articles!C$4:C$10000,MATCH([1]Saisie!E187,[1]Articles!$A$4:$A$10000,0))),"",INDEX([1]Articles!C$4:C$10000,MATCH([1]Saisie!E187,[1]Articles!$A$4:$A$10000,0)))</f>
        <v/>
      </c>
      <c r="H187" s="98"/>
      <c r="I187" s="98"/>
      <c r="J187" s="100">
        <f t="shared" si="4"/>
        <v>0</v>
      </c>
      <c r="K187" s="15"/>
      <c r="L187" s="15"/>
      <c r="M187" s="15"/>
      <c r="N187" s="15"/>
      <c r="O187" s="15"/>
      <c r="P187" s="15"/>
      <c r="Q187" s="15"/>
      <c r="R187" s="15"/>
      <c r="S187" s="98"/>
      <c r="T187" s="15"/>
    </row>
    <row r="188" spans="6:20" customFormat="1">
      <c r="F188" s="99" t="str">
        <f>IF(ISNA(INDEX([1]Articles!B$4:B$9999,MATCH([1]Saisie!E188,[1]Articles!$A$4:$A$10000,0))),"",INDEX([1]Articles!B$4:B$9999,MATCH([1]Saisie!E188,[1]Articles!$A$4:$A$10000,0)))</f>
        <v/>
      </c>
      <c r="G188" s="15" t="str">
        <f>IF(ISNA(INDEX([1]Articles!C$4:C$10000,MATCH([1]Saisie!E188,[1]Articles!$A$4:$A$10000,0))),"",INDEX([1]Articles!C$4:C$10000,MATCH([1]Saisie!E188,[1]Articles!$A$4:$A$10000,0)))</f>
        <v/>
      </c>
      <c r="H188" s="98"/>
      <c r="I188" s="98"/>
      <c r="J188" s="100">
        <f t="shared" si="4"/>
        <v>0</v>
      </c>
      <c r="K188" s="15"/>
      <c r="L188" s="15"/>
      <c r="M188" s="15"/>
      <c r="N188" s="15"/>
      <c r="O188" s="15"/>
      <c r="P188" s="15"/>
      <c r="Q188" s="15"/>
      <c r="R188" s="15"/>
      <c r="S188" s="98"/>
      <c r="T188" s="15"/>
    </row>
    <row r="189" spans="6:20" customFormat="1">
      <c r="F189" s="99" t="str">
        <f>IF(ISNA(INDEX([1]Articles!B$4:B$9999,MATCH([1]Saisie!E189,[1]Articles!$A$4:$A$10000,0))),"",INDEX([1]Articles!B$4:B$9999,MATCH([1]Saisie!E189,[1]Articles!$A$4:$A$10000,0)))</f>
        <v/>
      </c>
      <c r="G189" s="15" t="str">
        <f>IF(ISNA(INDEX([1]Articles!C$4:C$10000,MATCH([1]Saisie!E189,[1]Articles!$A$4:$A$10000,0))),"",INDEX([1]Articles!C$4:C$10000,MATCH([1]Saisie!E189,[1]Articles!$A$4:$A$10000,0)))</f>
        <v/>
      </c>
      <c r="H189" s="98"/>
      <c r="I189" s="98"/>
      <c r="J189" s="100">
        <f t="shared" si="4"/>
        <v>0</v>
      </c>
      <c r="K189" s="15"/>
      <c r="L189" s="15"/>
      <c r="M189" s="15"/>
      <c r="N189" s="15"/>
      <c r="O189" s="15"/>
      <c r="P189" s="15"/>
      <c r="Q189" s="15"/>
      <c r="R189" s="15"/>
      <c r="S189" s="98"/>
      <c r="T189" s="15"/>
    </row>
    <row r="190" spans="6:20" customFormat="1">
      <c r="F190" s="99" t="str">
        <f>IF(ISNA(INDEX([1]Articles!B$4:B$9999,MATCH([1]Saisie!E190,[1]Articles!$A$4:$A$10000,0))),"",INDEX([1]Articles!B$4:B$9999,MATCH([1]Saisie!E190,[1]Articles!$A$4:$A$10000,0)))</f>
        <v/>
      </c>
      <c r="G190" s="15" t="str">
        <f>IF(ISNA(INDEX([1]Articles!C$4:C$10000,MATCH([1]Saisie!E190,[1]Articles!$A$4:$A$10000,0))),"",INDEX([1]Articles!C$4:C$10000,MATCH([1]Saisie!E190,[1]Articles!$A$4:$A$10000,0)))</f>
        <v/>
      </c>
      <c r="H190" s="98"/>
      <c r="I190" s="98"/>
      <c r="J190" s="100">
        <f t="shared" si="4"/>
        <v>0</v>
      </c>
      <c r="K190" s="15"/>
      <c r="L190" s="15"/>
      <c r="M190" s="15"/>
      <c r="N190" s="15"/>
      <c r="O190" s="15"/>
      <c r="P190" s="15"/>
      <c r="Q190" s="15"/>
      <c r="R190" s="15"/>
      <c r="S190" s="98"/>
      <c r="T190" s="15"/>
    </row>
    <row r="191" spans="6:20" customFormat="1">
      <c r="F191" s="99" t="str">
        <f>IF(ISNA(INDEX([1]Articles!B$4:B$9999,MATCH([1]Saisie!E191,[1]Articles!$A$4:$A$10000,0))),"",INDEX([1]Articles!B$4:B$9999,MATCH([1]Saisie!E191,[1]Articles!$A$4:$A$10000,0)))</f>
        <v/>
      </c>
      <c r="G191" s="15" t="str">
        <f>IF(ISNA(INDEX([1]Articles!C$4:C$10000,MATCH([1]Saisie!E191,[1]Articles!$A$4:$A$10000,0))),"",INDEX([1]Articles!C$4:C$10000,MATCH([1]Saisie!E191,[1]Articles!$A$4:$A$10000,0)))</f>
        <v/>
      </c>
      <c r="H191" s="98"/>
      <c r="I191" s="98"/>
      <c r="J191" s="100">
        <f t="shared" si="4"/>
        <v>0</v>
      </c>
      <c r="K191" s="15"/>
      <c r="L191" s="15"/>
      <c r="M191" s="15"/>
      <c r="N191" s="15"/>
      <c r="O191" s="15"/>
      <c r="P191" s="15"/>
      <c r="Q191" s="15"/>
      <c r="R191" s="15"/>
      <c r="S191" s="98"/>
      <c r="T191" s="15"/>
    </row>
    <row r="192" spans="6:20" customFormat="1">
      <c r="F192" s="99" t="str">
        <f>IF(ISNA(INDEX([1]Articles!B$4:B$9999,MATCH([1]Saisie!E192,[1]Articles!$A$4:$A$10000,0))),"",INDEX([1]Articles!B$4:B$9999,MATCH([1]Saisie!E192,[1]Articles!$A$4:$A$10000,0)))</f>
        <v/>
      </c>
      <c r="G192" s="15" t="str">
        <f>IF(ISNA(INDEX([1]Articles!C$4:C$10000,MATCH([1]Saisie!E192,[1]Articles!$A$4:$A$10000,0))),"",INDEX([1]Articles!C$4:C$10000,MATCH([1]Saisie!E192,[1]Articles!$A$4:$A$10000,0)))</f>
        <v/>
      </c>
      <c r="H192" s="98"/>
      <c r="I192" s="98"/>
      <c r="J192" s="100">
        <f t="shared" si="4"/>
        <v>0</v>
      </c>
      <c r="K192" s="15"/>
      <c r="L192" s="15"/>
      <c r="M192" s="15"/>
      <c r="N192" s="15"/>
      <c r="O192" s="15"/>
      <c r="P192" s="15"/>
      <c r="Q192" s="15"/>
      <c r="R192" s="15"/>
      <c r="S192" s="98"/>
      <c r="T192" s="15"/>
    </row>
    <row r="193" spans="6:20" customFormat="1">
      <c r="F193" s="99" t="str">
        <f>IF(ISNA(INDEX([1]Articles!B$4:B$9999,MATCH([1]Saisie!E193,[1]Articles!$A$4:$A$10000,0))),"",INDEX([1]Articles!B$4:B$9999,MATCH([1]Saisie!E193,[1]Articles!$A$4:$A$10000,0)))</f>
        <v/>
      </c>
      <c r="G193" s="15" t="str">
        <f>IF(ISNA(INDEX([1]Articles!C$4:C$10000,MATCH([1]Saisie!E193,[1]Articles!$A$4:$A$10000,0))),"",INDEX([1]Articles!C$4:C$10000,MATCH([1]Saisie!E193,[1]Articles!$A$4:$A$10000,0)))</f>
        <v/>
      </c>
      <c r="H193" s="98"/>
      <c r="I193" s="98"/>
      <c r="J193" s="100">
        <f t="shared" si="4"/>
        <v>0</v>
      </c>
      <c r="K193" s="15"/>
      <c r="L193" s="15"/>
      <c r="M193" s="15"/>
      <c r="N193" s="15"/>
      <c r="O193" s="15"/>
      <c r="P193" s="15"/>
      <c r="Q193" s="15"/>
      <c r="R193" s="15"/>
      <c r="S193" s="98"/>
      <c r="T193" s="15"/>
    </row>
    <row r="194" spans="6:20" customFormat="1">
      <c r="F194" s="99" t="str">
        <f>IF(ISNA(INDEX([1]Articles!B$4:B$9999,MATCH([1]Saisie!E194,[1]Articles!$A$4:$A$10000,0))),"",INDEX([1]Articles!B$4:B$9999,MATCH([1]Saisie!E194,[1]Articles!$A$4:$A$10000,0)))</f>
        <v/>
      </c>
      <c r="G194" s="15" t="str">
        <f>IF(ISNA(INDEX([1]Articles!C$4:C$10000,MATCH([1]Saisie!E194,[1]Articles!$A$4:$A$10000,0))),"",INDEX([1]Articles!C$4:C$10000,MATCH([1]Saisie!E194,[1]Articles!$A$4:$A$10000,0)))</f>
        <v/>
      </c>
      <c r="H194" s="98"/>
      <c r="I194" s="98"/>
      <c r="J194" s="100">
        <f t="shared" si="4"/>
        <v>0</v>
      </c>
      <c r="K194" s="15"/>
      <c r="L194" s="15"/>
      <c r="M194" s="15"/>
      <c r="N194" s="15"/>
      <c r="O194" s="15"/>
      <c r="P194" s="15"/>
      <c r="Q194" s="15"/>
      <c r="R194" s="15"/>
      <c r="S194" s="98"/>
      <c r="T194" s="15"/>
    </row>
    <row r="195" spans="6:20" customFormat="1">
      <c r="F195" s="99" t="str">
        <f>IF(ISNA(INDEX([1]Articles!B$4:B$9999,MATCH([1]Saisie!E195,[1]Articles!$A$4:$A$10000,0))),"",INDEX([1]Articles!B$4:B$9999,MATCH([1]Saisie!E195,[1]Articles!$A$4:$A$10000,0)))</f>
        <v/>
      </c>
      <c r="G195" s="15" t="str">
        <f>IF(ISNA(INDEX([1]Articles!C$4:C$10000,MATCH([1]Saisie!E195,[1]Articles!$A$4:$A$10000,0))),"",INDEX([1]Articles!C$4:C$10000,MATCH([1]Saisie!E195,[1]Articles!$A$4:$A$10000,0)))</f>
        <v/>
      </c>
      <c r="H195" s="98"/>
      <c r="I195" s="98"/>
      <c r="J195" s="100">
        <f t="shared" si="4"/>
        <v>0</v>
      </c>
      <c r="K195" s="15"/>
      <c r="L195" s="15"/>
      <c r="M195" s="15"/>
      <c r="N195" s="15"/>
      <c r="O195" s="15"/>
      <c r="P195" s="15"/>
      <c r="Q195" s="15"/>
      <c r="R195" s="15"/>
      <c r="S195" s="98"/>
      <c r="T195" s="15"/>
    </row>
    <row r="196" spans="6:20" customFormat="1">
      <c r="F196" s="99" t="str">
        <f>IF(ISNA(INDEX([1]Articles!B$4:B$9999,MATCH([1]Saisie!E196,[1]Articles!$A$4:$A$10000,0))),"",INDEX([1]Articles!B$4:B$9999,MATCH([1]Saisie!E196,[1]Articles!$A$4:$A$10000,0)))</f>
        <v/>
      </c>
      <c r="G196" s="15" t="str">
        <f>IF(ISNA(INDEX([1]Articles!C$4:C$10000,MATCH([1]Saisie!E196,[1]Articles!$A$4:$A$10000,0))),"",INDEX([1]Articles!C$4:C$10000,MATCH([1]Saisie!E196,[1]Articles!$A$4:$A$10000,0)))</f>
        <v/>
      </c>
      <c r="H196" s="98"/>
      <c r="I196" s="98"/>
      <c r="J196" s="100">
        <f t="shared" ref="J196:J259" si="5">H196*I196</f>
        <v>0</v>
      </c>
      <c r="K196" s="15"/>
      <c r="L196" s="15"/>
      <c r="M196" s="15"/>
      <c r="N196" s="15"/>
      <c r="O196" s="15"/>
      <c r="P196" s="15"/>
      <c r="Q196" s="15"/>
      <c r="R196" s="15"/>
      <c r="S196" s="98"/>
      <c r="T196" s="15"/>
    </row>
    <row r="197" spans="6:20" customFormat="1">
      <c r="F197" s="99" t="str">
        <f>IF(ISNA(INDEX([1]Articles!B$4:B$9999,MATCH([1]Saisie!E197,[1]Articles!$A$4:$A$10000,0))),"",INDEX([1]Articles!B$4:B$9999,MATCH([1]Saisie!E197,[1]Articles!$A$4:$A$10000,0)))</f>
        <v/>
      </c>
      <c r="G197" s="15" t="str">
        <f>IF(ISNA(INDEX([1]Articles!C$4:C$10000,MATCH([1]Saisie!E197,[1]Articles!$A$4:$A$10000,0))),"",INDEX([1]Articles!C$4:C$10000,MATCH([1]Saisie!E197,[1]Articles!$A$4:$A$10000,0)))</f>
        <v/>
      </c>
      <c r="H197" s="98"/>
      <c r="I197" s="98"/>
      <c r="J197" s="100">
        <f t="shared" si="5"/>
        <v>0</v>
      </c>
      <c r="K197" s="15"/>
      <c r="L197" s="15"/>
      <c r="M197" s="15"/>
      <c r="N197" s="15"/>
      <c r="O197" s="15"/>
      <c r="P197" s="15"/>
      <c r="Q197" s="15"/>
      <c r="R197" s="15"/>
      <c r="S197" s="98"/>
      <c r="T197" s="15"/>
    </row>
    <row r="198" spans="6:20" customFormat="1">
      <c r="F198" s="99" t="str">
        <f>IF(ISNA(INDEX([1]Articles!B$4:B$9999,MATCH([1]Saisie!E198,[1]Articles!$A$4:$A$10000,0))),"",INDEX([1]Articles!B$4:B$9999,MATCH([1]Saisie!E198,[1]Articles!$A$4:$A$10000,0)))</f>
        <v/>
      </c>
      <c r="G198" s="15" t="str">
        <f>IF(ISNA(INDEX([1]Articles!C$4:C$10000,MATCH([1]Saisie!E198,[1]Articles!$A$4:$A$10000,0))),"",INDEX([1]Articles!C$4:C$10000,MATCH([1]Saisie!E198,[1]Articles!$A$4:$A$10000,0)))</f>
        <v/>
      </c>
      <c r="H198" s="98"/>
      <c r="I198" s="98"/>
      <c r="J198" s="100">
        <f t="shared" si="5"/>
        <v>0</v>
      </c>
      <c r="K198" s="15"/>
      <c r="L198" s="15"/>
      <c r="M198" s="15"/>
      <c r="N198" s="15"/>
      <c r="O198" s="15"/>
      <c r="P198" s="15"/>
      <c r="Q198" s="15"/>
      <c r="R198" s="15"/>
      <c r="S198" s="98"/>
      <c r="T198" s="15"/>
    </row>
    <row r="199" spans="6:20" customFormat="1">
      <c r="F199" s="99" t="str">
        <f>IF(ISNA(INDEX([1]Articles!B$4:B$9999,MATCH([1]Saisie!E199,[1]Articles!$A$4:$A$10000,0))),"",INDEX([1]Articles!B$4:B$9999,MATCH([1]Saisie!E199,[1]Articles!$A$4:$A$10000,0)))</f>
        <v/>
      </c>
      <c r="G199" s="15" t="str">
        <f>IF(ISNA(INDEX([1]Articles!C$4:C$10000,MATCH([1]Saisie!E199,[1]Articles!$A$4:$A$10000,0))),"",INDEX([1]Articles!C$4:C$10000,MATCH([1]Saisie!E199,[1]Articles!$A$4:$A$10000,0)))</f>
        <v/>
      </c>
      <c r="H199" s="98"/>
      <c r="I199" s="98"/>
      <c r="J199" s="100">
        <f t="shared" si="5"/>
        <v>0</v>
      </c>
      <c r="K199" s="15"/>
      <c r="L199" s="15"/>
      <c r="M199" s="15"/>
      <c r="N199" s="15"/>
      <c r="O199" s="15"/>
      <c r="P199" s="15"/>
      <c r="Q199" s="15"/>
      <c r="R199" s="15"/>
      <c r="S199" s="98"/>
      <c r="T199" s="15"/>
    </row>
    <row r="200" spans="6:20" customFormat="1">
      <c r="F200" s="99" t="str">
        <f>IF(ISNA(INDEX([1]Articles!B$4:B$9999,MATCH([1]Saisie!E200,[1]Articles!$A$4:$A$10000,0))),"",INDEX([1]Articles!B$4:B$9999,MATCH([1]Saisie!E200,[1]Articles!$A$4:$A$10000,0)))</f>
        <v/>
      </c>
      <c r="G200" s="15" t="str">
        <f>IF(ISNA(INDEX([1]Articles!C$4:C$10000,MATCH([1]Saisie!E200,[1]Articles!$A$4:$A$10000,0))),"",INDEX([1]Articles!C$4:C$10000,MATCH([1]Saisie!E200,[1]Articles!$A$4:$A$10000,0)))</f>
        <v/>
      </c>
      <c r="H200" s="98"/>
      <c r="I200" s="98"/>
      <c r="J200" s="100">
        <f t="shared" si="5"/>
        <v>0</v>
      </c>
      <c r="K200" s="15"/>
      <c r="L200" s="15"/>
      <c r="M200" s="15"/>
      <c r="N200" s="15"/>
      <c r="O200" s="15"/>
      <c r="P200" s="15"/>
      <c r="Q200" s="15"/>
      <c r="R200" s="15"/>
      <c r="S200" s="98"/>
      <c r="T200" s="15"/>
    </row>
    <row r="201" spans="6:20" customFormat="1">
      <c r="F201" s="99" t="str">
        <f>IF(ISNA(INDEX([1]Articles!B$4:B$9999,MATCH([1]Saisie!E201,[1]Articles!$A$4:$A$10000,0))),"",INDEX([1]Articles!B$4:B$9999,MATCH([1]Saisie!E201,[1]Articles!$A$4:$A$10000,0)))</f>
        <v/>
      </c>
      <c r="G201" s="15" t="str">
        <f>IF(ISNA(INDEX([1]Articles!C$4:C$10000,MATCH([1]Saisie!E201,[1]Articles!$A$4:$A$10000,0))),"",INDEX([1]Articles!C$4:C$10000,MATCH([1]Saisie!E201,[1]Articles!$A$4:$A$10000,0)))</f>
        <v/>
      </c>
      <c r="H201" s="98"/>
      <c r="I201" s="98"/>
      <c r="J201" s="100">
        <f t="shared" si="5"/>
        <v>0</v>
      </c>
      <c r="K201" s="15"/>
      <c r="L201" s="15"/>
      <c r="M201" s="15"/>
      <c r="N201" s="15"/>
      <c r="O201" s="15"/>
      <c r="P201" s="15"/>
      <c r="Q201" s="15"/>
      <c r="R201" s="15"/>
      <c r="S201" s="98"/>
      <c r="T201" s="15"/>
    </row>
    <row r="202" spans="6:20" customFormat="1">
      <c r="F202" s="99" t="str">
        <f>IF(ISNA(INDEX([1]Articles!B$4:B$9999,MATCH([1]Saisie!E202,[1]Articles!$A$4:$A$10000,0))),"",INDEX([1]Articles!B$4:B$9999,MATCH([1]Saisie!E202,[1]Articles!$A$4:$A$10000,0)))</f>
        <v/>
      </c>
      <c r="G202" s="15" t="str">
        <f>IF(ISNA(INDEX([1]Articles!C$4:C$10000,MATCH([1]Saisie!E202,[1]Articles!$A$4:$A$10000,0))),"",INDEX([1]Articles!C$4:C$10000,MATCH([1]Saisie!E202,[1]Articles!$A$4:$A$10000,0)))</f>
        <v/>
      </c>
      <c r="H202" s="98"/>
      <c r="I202" s="98"/>
      <c r="J202" s="100">
        <f t="shared" si="5"/>
        <v>0</v>
      </c>
      <c r="K202" s="15"/>
      <c r="L202" s="15"/>
      <c r="M202" s="15"/>
      <c r="N202" s="15"/>
      <c r="O202" s="15"/>
      <c r="P202" s="15"/>
      <c r="Q202" s="15"/>
      <c r="R202" s="15"/>
      <c r="S202" s="98"/>
      <c r="T202" s="15"/>
    </row>
    <row r="203" spans="6:20" customFormat="1">
      <c r="F203" s="99" t="str">
        <f>IF(ISNA(INDEX([1]Articles!B$4:B$9999,MATCH([1]Saisie!E203,[1]Articles!$A$4:$A$10000,0))),"",INDEX([1]Articles!B$4:B$9999,MATCH([1]Saisie!E203,[1]Articles!$A$4:$A$10000,0)))</f>
        <v/>
      </c>
      <c r="G203" s="15" t="str">
        <f>IF(ISNA(INDEX([1]Articles!C$4:C$10000,MATCH([1]Saisie!E203,[1]Articles!$A$4:$A$10000,0))),"",INDEX([1]Articles!C$4:C$10000,MATCH([1]Saisie!E203,[1]Articles!$A$4:$A$10000,0)))</f>
        <v/>
      </c>
      <c r="H203" s="98"/>
      <c r="I203" s="98"/>
      <c r="J203" s="100">
        <f t="shared" si="5"/>
        <v>0</v>
      </c>
      <c r="K203" s="15"/>
      <c r="L203" s="15"/>
      <c r="M203" s="15"/>
      <c r="N203" s="15"/>
      <c r="O203" s="15"/>
      <c r="P203" s="15"/>
      <c r="Q203" s="15"/>
      <c r="R203" s="15"/>
      <c r="S203" s="98"/>
      <c r="T203" s="15"/>
    </row>
    <row r="204" spans="6:20" customFormat="1">
      <c r="F204" s="99" t="str">
        <f>IF(ISNA(INDEX([1]Articles!B$4:B$9999,MATCH([1]Saisie!E204,[1]Articles!$A$4:$A$10000,0))),"",INDEX([1]Articles!B$4:B$9999,MATCH([1]Saisie!E204,[1]Articles!$A$4:$A$10000,0)))</f>
        <v/>
      </c>
      <c r="G204" s="15" t="str">
        <f>IF(ISNA(INDEX([1]Articles!C$4:C$10000,MATCH([1]Saisie!E204,[1]Articles!$A$4:$A$10000,0))),"",INDEX([1]Articles!C$4:C$10000,MATCH([1]Saisie!E204,[1]Articles!$A$4:$A$10000,0)))</f>
        <v/>
      </c>
      <c r="H204" s="98"/>
      <c r="I204" s="98"/>
      <c r="J204" s="100">
        <f t="shared" si="5"/>
        <v>0</v>
      </c>
      <c r="K204" s="15"/>
      <c r="L204" s="15"/>
      <c r="M204" s="15"/>
      <c r="N204" s="15"/>
      <c r="O204" s="15"/>
      <c r="P204" s="15"/>
      <c r="Q204" s="15"/>
      <c r="R204" s="15"/>
      <c r="S204" s="98"/>
      <c r="T204" s="15"/>
    </row>
    <row r="205" spans="6:20" customFormat="1">
      <c r="F205" s="99" t="str">
        <f>IF(ISNA(INDEX([1]Articles!B$4:B$9999,MATCH([1]Saisie!E205,[1]Articles!$A$4:$A$10000,0))),"",INDEX([1]Articles!B$4:B$9999,MATCH([1]Saisie!E205,[1]Articles!$A$4:$A$10000,0)))</f>
        <v/>
      </c>
      <c r="G205" s="15" t="str">
        <f>IF(ISNA(INDEX([1]Articles!C$4:C$10000,MATCH([1]Saisie!E205,[1]Articles!$A$4:$A$10000,0))),"",INDEX([1]Articles!C$4:C$10000,MATCH([1]Saisie!E205,[1]Articles!$A$4:$A$10000,0)))</f>
        <v/>
      </c>
      <c r="H205" s="98"/>
      <c r="I205" s="98"/>
      <c r="J205" s="100">
        <f t="shared" si="5"/>
        <v>0</v>
      </c>
      <c r="K205" s="15"/>
      <c r="L205" s="15"/>
      <c r="M205" s="15"/>
      <c r="N205" s="15"/>
      <c r="O205" s="15"/>
      <c r="P205" s="15"/>
      <c r="Q205" s="15"/>
      <c r="R205" s="15"/>
      <c r="S205" s="98"/>
      <c r="T205" s="15"/>
    </row>
    <row r="206" spans="6:20" customFormat="1">
      <c r="F206" s="99" t="str">
        <f>IF(ISNA(INDEX([1]Articles!B$4:B$9999,MATCH([1]Saisie!E206,[1]Articles!$A$4:$A$10000,0))),"",INDEX([1]Articles!B$4:B$9999,MATCH([1]Saisie!E206,[1]Articles!$A$4:$A$10000,0)))</f>
        <v/>
      </c>
      <c r="G206" s="15" t="str">
        <f>IF(ISNA(INDEX([1]Articles!C$4:C$10000,MATCH([1]Saisie!E206,[1]Articles!$A$4:$A$10000,0))),"",INDEX([1]Articles!C$4:C$10000,MATCH([1]Saisie!E206,[1]Articles!$A$4:$A$10000,0)))</f>
        <v/>
      </c>
      <c r="H206" s="98"/>
      <c r="I206" s="98"/>
      <c r="J206" s="100">
        <f t="shared" si="5"/>
        <v>0</v>
      </c>
      <c r="K206" s="15"/>
      <c r="L206" s="15"/>
      <c r="M206" s="15"/>
      <c r="N206" s="15"/>
      <c r="O206" s="15"/>
      <c r="P206" s="15"/>
      <c r="Q206" s="15"/>
      <c r="R206" s="15"/>
      <c r="S206" s="98"/>
      <c r="T206" s="15"/>
    </row>
    <row r="207" spans="6:20" customFormat="1">
      <c r="F207" s="99" t="str">
        <f>IF(ISNA(INDEX([1]Articles!B$4:B$9999,MATCH([1]Saisie!E207,[1]Articles!$A$4:$A$10000,0))),"",INDEX([1]Articles!B$4:B$9999,MATCH([1]Saisie!E207,[1]Articles!$A$4:$A$10000,0)))</f>
        <v/>
      </c>
      <c r="G207" s="15" t="str">
        <f>IF(ISNA(INDEX([1]Articles!C$4:C$10000,MATCH([1]Saisie!E207,[1]Articles!$A$4:$A$10000,0))),"",INDEX([1]Articles!C$4:C$10000,MATCH([1]Saisie!E207,[1]Articles!$A$4:$A$10000,0)))</f>
        <v/>
      </c>
      <c r="H207" s="98"/>
      <c r="I207" s="98"/>
      <c r="J207" s="100">
        <f t="shared" si="5"/>
        <v>0</v>
      </c>
      <c r="K207" s="15"/>
      <c r="L207" s="15"/>
      <c r="M207" s="15"/>
      <c r="N207" s="15"/>
      <c r="O207" s="15"/>
      <c r="P207" s="15"/>
      <c r="Q207" s="15"/>
      <c r="R207" s="15"/>
      <c r="S207" s="98"/>
      <c r="T207" s="15"/>
    </row>
    <row r="208" spans="6:20" customFormat="1">
      <c r="F208" s="99" t="str">
        <f>IF(ISNA(INDEX([1]Articles!B$4:B$9999,MATCH([1]Saisie!E208,[1]Articles!$A$4:$A$10000,0))),"",INDEX([1]Articles!B$4:B$9999,MATCH([1]Saisie!E208,[1]Articles!$A$4:$A$10000,0)))</f>
        <v/>
      </c>
      <c r="G208" s="15" t="str">
        <f>IF(ISNA(INDEX([1]Articles!C$4:C$10000,MATCH([1]Saisie!E208,[1]Articles!$A$4:$A$10000,0))),"",INDEX([1]Articles!C$4:C$10000,MATCH([1]Saisie!E208,[1]Articles!$A$4:$A$10000,0)))</f>
        <v/>
      </c>
      <c r="H208" s="98"/>
      <c r="I208" s="98"/>
      <c r="J208" s="100">
        <f t="shared" si="5"/>
        <v>0</v>
      </c>
      <c r="K208" s="15"/>
      <c r="L208" s="15"/>
      <c r="M208" s="15"/>
      <c r="N208" s="15"/>
      <c r="O208" s="15"/>
      <c r="P208" s="15"/>
      <c r="Q208" s="15"/>
      <c r="R208" s="15"/>
      <c r="S208" s="98"/>
      <c r="T208" s="15"/>
    </row>
    <row r="209" spans="6:20" customFormat="1">
      <c r="F209" s="99" t="str">
        <f>IF(ISNA(INDEX([1]Articles!B$4:B$9999,MATCH([1]Saisie!E209,[1]Articles!$A$4:$A$10000,0))),"",INDEX([1]Articles!B$4:B$9999,MATCH([1]Saisie!E209,[1]Articles!$A$4:$A$10000,0)))</f>
        <v/>
      </c>
      <c r="G209" s="15" t="str">
        <f>IF(ISNA(INDEX([1]Articles!C$4:C$10000,MATCH([1]Saisie!E209,[1]Articles!$A$4:$A$10000,0))),"",INDEX([1]Articles!C$4:C$10000,MATCH([1]Saisie!E209,[1]Articles!$A$4:$A$10000,0)))</f>
        <v/>
      </c>
      <c r="H209" s="98"/>
      <c r="I209" s="98"/>
      <c r="J209" s="100">
        <f t="shared" si="5"/>
        <v>0</v>
      </c>
      <c r="K209" s="15"/>
      <c r="L209" s="15"/>
      <c r="M209" s="15"/>
      <c r="N209" s="15"/>
      <c r="O209" s="15"/>
      <c r="P209" s="15"/>
      <c r="Q209" s="15"/>
      <c r="R209" s="15"/>
      <c r="S209" s="98"/>
      <c r="T209" s="15"/>
    </row>
    <row r="210" spans="6:20" customFormat="1">
      <c r="F210" s="99" t="str">
        <f>IF(ISNA(INDEX([1]Articles!B$4:B$9999,MATCH([1]Saisie!E210,[1]Articles!$A$4:$A$10000,0))),"",INDEX([1]Articles!B$4:B$9999,MATCH([1]Saisie!E210,[1]Articles!$A$4:$A$10000,0)))</f>
        <v/>
      </c>
      <c r="G210" s="15" t="str">
        <f>IF(ISNA(INDEX([1]Articles!C$4:C$10000,MATCH([1]Saisie!E210,[1]Articles!$A$4:$A$10000,0))),"",INDEX([1]Articles!C$4:C$10000,MATCH([1]Saisie!E210,[1]Articles!$A$4:$A$10000,0)))</f>
        <v/>
      </c>
      <c r="H210" s="98"/>
      <c r="I210" s="98"/>
      <c r="J210" s="100">
        <f t="shared" si="5"/>
        <v>0</v>
      </c>
      <c r="K210" s="15"/>
      <c r="L210" s="15"/>
      <c r="M210" s="15"/>
      <c r="N210" s="15"/>
      <c r="O210" s="15"/>
      <c r="P210" s="15"/>
      <c r="Q210" s="15"/>
      <c r="R210" s="15"/>
      <c r="S210" s="98"/>
      <c r="T210" s="15"/>
    </row>
    <row r="211" spans="6:20" customFormat="1">
      <c r="F211" s="99" t="str">
        <f>IF(ISNA(INDEX([1]Articles!B$4:B$9999,MATCH([1]Saisie!E211,[1]Articles!$A$4:$A$10000,0))),"",INDEX([1]Articles!B$4:B$9999,MATCH([1]Saisie!E211,[1]Articles!$A$4:$A$10000,0)))</f>
        <v/>
      </c>
      <c r="G211" s="15" t="str">
        <f>IF(ISNA(INDEX([1]Articles!C$4:C$10000,MATCH([1]Saisie!E211,[1]Articles!$A$4:$A$10000,0))),"",INDEX([1]Articles!C$4:C$10000,MATCH([1]Saisie!E211,[1]Articles!$A$4:$A$10000,0)))</f>
        <v/>
      </c>
      <c r="H211" s="98"/>
      <c r="I211" s="98"/>
      <c r="J211" s="100">
        <f t="shared" si="5"/>
        <v>0</v>
      </c>
      <c r="K211" s="15"/>
      <c r="L211" s="15"/>
      <c r="M211" s="15"/>
      <c r="N211" s="15"/>
      <c r="O211" s="15"/>
      <c r="P211" s="15"/>
      <c r="Q211" s="15"/>
      <c r="R211" s="15"/>
      <c r="S211" s="98"/>
      <c r="T211" s="15"/>
    </row>
    <row r="212" spans="6:20" customFormat="1">
      <c r="F212" s="99" t="str">
        <f>IF(ISNA(INDEX([1]Articles!B$4:B$9999,MATCH([1]Saisie!E212,[1]Articles!$A$4:$A$10000,0))),"",INDEX([1]Articles!B$4:B$9999,MATCH([1]Saisie!E212,[1]Articles!$A$4:$A$10000,0)))</f>
        <v/>
      </c>
      <c r="G212" s="15" t="str">
        <f>IF(ISNA(INDEX([1]Articles!C$4:C$10000,MATCH([1]Saisie!E212,[1]Articles!$A$4:$A$10000,0))),"",INDEX([1]Articles!C$4:C$10000,MATCH([1]Saisie!E212,[1]Articles!$A$4:$A$10000,0)))</f>
        <v/>
      </c>
      <c r="H212" s="98"/>
      <c r="I212" s="98"/>
      <c r="J212" s="100">
        <f t="shared" si="5"/>
        <v>0</v>
      </c>
      <c r="K212" s="15"/>
      <c r="L212" s="15"/>
      <c r="M212" s="15"/>
      <c r="N212" s="15"/>
      <c r="O212" s="15"/>
      <c r="P212" s="15"/>
      <c r="Q212" s="15"/>
      <c r="R212" s="15"/>
      <c r="S212" s="98"/>
      <c r="T212" s="15"/>
    </row>
    <row r="213" spans="6:20" customFormat="1">
      <c r="F213" s="99" t="str">
        <f>IF(ISNA(INDEX([1]Articles!B$4:B$9999,MATCH([1]Saisie!E213,[1]Articles!$A$4:$A$10000,0))),"",INDEX([1]Articles!B$4:B$9999,MATCH([1]Saisie!E213,[1]Articles!$A$4:$A$10000,0)))</f>
        <v/>
      </c>
      <c r="G213" s="15" t="str">
        <f>IF(ISNA(INDEX([1]Articles!C$4:C$10000,MATCH([1]Saisie!E213,[1]Articles!$A$4:$A$10000,0))),"",INDEX([1]Articles!C$4:C$10000,MATCH([1]Saisie!E213,[1]Articles!$A$4:$A$10000,0)))</f>
        <v/>
      </c>
      <c r="H213" s="98"/>
      <c r="I213" s="98"/>
      <c r="J213" s="100">
        <f t="shared" si="5"/>
        <v>0</v>
      </c>
      <c r="K213" s="15"/>
      <c r="L213" s="15"/>
      <c r="M213" s="15"/>
      <c r="N213" s="15"/>
      <c r="O213" s="15"/>
      <c r="P213" s="15"/>
      <c r="Q213" s="15"/>
      <c r="R213" s="15"/>
      <c r="S213" s="98"/>
      <c r="T213" s="15"/>
    </row>
    <row r="214" spans="6:20" customFormat="1">
      <c r="F214" s="99" t="str">
        <f>IF(ISNA(INDEX([1]Articles!B$4:B$9999,MATCH([1]Saisie!E214,[1]Articles!$A$4:$A$10000,0))),"",INDEX([1]Articles!B$4:B$9999,MATCH([1]Saisie!E214,[1]Articles!$A$4:$A$10000,0)))</f>
        <v/>
      </c>
      <c r="G214" s="15" t="str">
        <f>IF(ISNA(INDEX([1]Articles!C$4:C$10000,MATCH([1]Saisie!E214,[1]Articles!$A$4:$A$10000,0))),"",INDEX([1]Articles!C$4:C$10000,MATCH([1]Saisie!E214,[1]Articles!$A$4:$A$10000,0)))</f>
        <v/>
      </c>
      <c r="H214" s="98"/>
      <c r="I214" s="98"/>
      <c r="J214" s="100">
        <f t="shared" si="5"/>
        <v>0</v>
      </c>
      <c r="K214" s="15"/>
      <c r="L214" s="15"/>
      <c r="M214" s="15"/>
      <c r="N214" s="15"/>
      <c r="O214" s="15"/>
      <c r="P214" s="15"/>
      <c r="Q214" s="15"/>
      <c r="R214" s="15"/>
      <c r="S214" s="98"/>
      <c r="T214" s="15"/>
    </row>
    <row r="215" spans="6:20" customFormat="1">
      <c r="F215" s="99" t="str">
        <f>IF(ISNA(INDEX([1]Articles!B$4:B$9999,MATCH([1]Saisie!E215,[1]Articles!$A$4:$A$10000,0))),"",INDEX([1]Articles!B$4:B$9999,MATCH([1]Saisie!E215,[1]Articles!$A$4:$A$10000,0)))</f>
        <v/>
      </c>
      <c r="G215" s="15" t="str">
        <f>IF(ISNA(INDEX([1]Articles!C$4:C$10000,MATCH([1]Saisie!E215,[1]Articles!$A$4:$A$10000,0))),"",INDEX([1]Articles!C$4:C$10000,MATCH([1]Saisie!E215,[1]Articles!$A$4:$A$10000,0)))</f>
        <v/>
      </c>
      <c r="H215" s="98"/>
      <c r="I215" s="98"/>
      <c r="J215" s="100">
        <f t="shared" si="5"/>
        <v>0</v>
      </c>
      <c r="K215" s="15"/>
      <c r="L215" s="15"/>
      <c r="M215" s="15"/>
      <c r="N215" s="15"/>
      <c r="O215" s="15"/>
      <c r="P215" s="15"/>
      <c r="Q215" s="15"/>
      <c r="R215" s="15"/>
      <c r="S215" s="98"/>
      <c r="T215" s="15"/>
    </row>
    <row r="216" spans="6:20" customFormat="1">
      <c r="F216" s="99" t="str">
        <f>IF(ISNA(INDEX([1]Articles!B$4:B$9999,MATCH([1]Saisie!E216,[1]Articles!$A$4:$A$10000,0))),"",INDEX([1]Articles!B$4:B$9999,MATCH([1]Saisie!E216,[1]Articles!$A$4:$A$10000,0)))</f>
        <v/>
      </c>
      <c r="G216" s="15" t="str">
        <f>IF(ISNA(INDEX([1]Articles!C$4:C$10000,MATCH([1]Saisie!E216,[1]Articles!$A$4:$A$10000,0))),"",INDEX([1]Articles!C$4:C$10000,MATCH([1]Saisie!E216,[1]Articles!$A$4:$A$10000,0)))</f>
        <v/>
      </c>
      <c r="H216" s="98"/>
      <c r="I216" s="98"/>
      <c r="J216" s="100">
        <f t="shared" si="5"/>
        <v>0</v>
      </c>
      <c r="K216" s="15"/>
      <c r="L216" s="15"/>
      <c r="M216" s="15"/>
      <c r="N216" s="15"/>
      <c r="O216" s="15"/>
      <c r="P216" s="15"/>
      <c r="Q216" s="15"/>
      <c r="R216" s="15"/>
      <c r="S216" s="98"/>
      <c r="T216" s="15"/>
    </row>
    <row r="217" spans="6:20" customFormat="1">
      <c r="F217" s="99" t="str">
        <f>IF(ISNA(INDEX([1]Articles!B$4:B$9999,MATCH([1]Saisie!E217,[1]Articles!$A$4:$A$10000,0))),"",INDEX([1]Articles!B$4:B$9999,MATCH([1]Saisie!E217,[1]Articles!$A$4:$A$10000,0)))</f>
        <v/>
      </c>
      <c r="G217" s="15" t="str">
        <f>IF(ISNA(INDEX([1]Articles!C$4:C$10000,MATCH([1]Saisie!E217,[1]Articles!$A$4:$A$10000,0))),"",INDEX([1]Articles!C$4:C$10000,MATCH([1]Saisie!E217,[1]Articles!$A$4:$A$10000,0)))</f>
        <v/>
      </c>
      <c r="H217" s="98"/>
      <c r="I217" s="98"/>
      <c r="J217" s="100">
        <f t="shared" si="5"/>
        <v>0</v>
      </c>
      <c r="K217" s="15"/>
      <c r="L217" s="15"/>
      <c r="M217" s="15"/>
      <c r="N217" s="15"/>
      <c r="O217" s="15"/>
      <c r="P217" s="15"/>
      <c r="Q217" s="15"/>
      <c r="R217" s="15"/>
      <c r="S217" s="98"/>
      <c r="T217" s="15"/>
    </row>
    <row r="218" spans="6:20" customFormat="1">
      <c r="F218" s="99" t="str">
        <f>IF(ISNA(INDEX([1]Articles!B$4:B$9999,MATCH([1]Saisie!E218,[1]Articles!$A$4:$A$10000,0))),"",INDEX([1]Articles!B$4:B$9999,MATCH([1]Saisie!E218,[1]Articles!$A$4:$A$10000,0)))</f>
        <v/>
      </c>
      <c r="G218" s="15" t="str">
        <f>IF(ISNA(INDEX([1]Articles!C$4:C$10000,MATCH([1]Saisie!E218,[1]Articles!$A$4:$A$10000,0))),"",INDEX([1]Articles!C$4:C$10000,MATCH([1]Saisie!E218,[1]Articles!$A$4:$A$10000,0)))</f>
        <v/>
      </c>
      <c r="H218" s="98"/>
      <c r="I218" s="98"/>
      <c r="J218" s="100">
        <f t="shared" si="5"/>
        <v>0</v>
      </c>
      <c r="K218" s="15"/>
      <c r="L218" s="15"/>
      <c r="M218" s="15"/>
      <c r="N218" s="15"/>
      <c r="O218" s="15"/>
      <c r="P218" s="15"/>
      <c r="Q218" s="15"/>
      <c r="R218" s="15"/>
      <c r="S218" s="98"/>
      <c r="T218" s="15"/>
    </row>
    <row r="219" spans="6:20" customFormat="1">
      <c r="F219" s="99" t="str">
        <f>IF(ISNA(INDEX([1]Articles!B$4:B$9999,MATCH([1]Saisie!E219,[1]Articles!$A$4:$A$10000,0))),"",INDEX([1]Articles!B$4:B$9999,MATCH([1]Saisie!E219,[1]Articles!$A$4:$A$10000,0)))</f>
        <v/>
      </c>
      <c r="G219" s="15" t="str">
        <f>IF(ISNA(INDEX([1]Articles!C$4:C$10000,MATCH([1]Saisie!E219,[1]Articles!$A$4:$A$10000,0))),"",INDEX([1]Articles!C$4:C$10000,MATCH([1]Saisie!E219,[1]Articles!$A$4:$A$10000,0)))</f>
        <v/>
      </c>
      <c r="H219" s="98"/>
      <c r="I219" s="98"/>
      <c r="J219" s="100">
        <f t="shared" si="5"/>
        <v>0</v>
      </c>
      <c r="K219" s="15"/>
      <c r="L219" s="15"/>
      <c r="M219" s="15"/>
      <c r="N219" s="15"/>
      <c r="O219" s="15"/>
      <c r="P219" s="15"/>
      <c r="Q219" s="15"/>
      <c r="R219" s="15"/>
      <c r="S219" s="98"/>
      <c r="T219" s="15"/>
    </row>
    <row r="220" spans="6:20" customFormat="1">
      <c r="F220" s="99" t="str">
        <f>IF(ISNA(INDEX([1]Articles!B$4:B$9999,MATCH([1]Saisie!E220,[1]Articles!$A$4:$A$10000,0))),"",INDEX([1]Articles!B$4:B$9999,MATCH([1]Saisie!E220,[1]Articles!$A$4:$A$10000,0)))</f>
        <v/>
      </c>
      <c r="G220" s="15" t="str">
        <f>IF(ISNA(INDEX([1]Articles!C$4:C$10000,MATCH([1]Saisie!E220,[1]Articles!$A$4:$A$10000,0))),"",INDEX([1]Articles!C$4:C$10000,MATCH([1]Saisie!E220,[1]Articles!$A$4:$A$10000,0)))</f>
        <v/>
      </c>
      <c r="H220" s="98"/>
      <c r="I220" s="98"/>
      <c r="J220" s="100">
        <f t="shared" si="5"/>
        <v>0</v>
      </c>
      <c r="K220" s="15"/>
      <c r="L220" s="15"/>
      <c r="M220" s="15"/>
      <c r="N220" s="15"/>
      <c r="O220" s="15"/>
      <c r="P220" s="15"/>
      <c r="Q220" s="15"/>
      <c r="R220" s="15"/>
      <c r="S220" s="98"/>
      <c r="T220" s="15"/>
    </row>
    <row r="221" spans="6:20" customFormat="1">
      <c r="F221" s="99" t="str">
        <f>IF(ISNA(INDEX([1]Articles!B$4:B$9999,MATCH([1]Saisie!E221,[1]Articles!$A$4:$A$10000,0))),"",INDEX([1]Articles!B$4:B$9999,MATCH([1]Saisie!E221,[1]Articles!$A$4:$A$10000,0)))</f>
        <v/>
      </c>
      <c r="G221" s="15" t="str">
        <f>IF(ISNA(INDEX([1]Articles!C$4:C$10000,MATCH([1]Saisie!E221,[1]Articles!$A$4:$A$10000,0))),"",INDEX([1]Articles!C$4:C$10000,MATCH([1]Saisie!E221,[1]Articles!$A$4:$A$10000,0)))</f>
        <v/>
      </c>
      <c r="H221" s="98"/>
      <c r="I221" s="98"/>
      <c r="J221" s="100">
        <f t="shared" si="5"/>
        <v>0</v>
      </c>
      <c r="K221" s="15"/>
      <c r="L221" s="15"/>
      <c r="M221" s="15"/>
      <c r="N221" s="15"/>
      <c r="O221" s="15"/>
      <c r="P221" s="15"/>
      <c r="Q221" s="15"/>
      <c r="R221" s="15"/>
      <c r="S221" s="98"/>
      <c r="T221" s="15"/>
    </row>
    <row r="222" spans="6:20" customFormat="1">
      <c r="F222" s="99" t="str">
        <f>IF(ISNA(INDEX([1]Articles!B$4:B$9999,MATCH([1]Saisie!E222,[1]Articles!$A$4:$A$10000,0))),"",INDEX([1]Articles!B$4:B$9999,MATCH([1]Saisie!E222,[1]Articles!$A$4:$A$10000,0)))</f>
        <v/>
      </c>
      <c r="G222" s="15" t="str">
        <f>IF(ISNA(INDEX([1]Articles!C$4:C$10000,MATCH([1]Saisie!E222,[1]Articles!$A$4:$A$10000,0))),"",INDEX([1]Articles!C$4:C$10000,MATCH([1]Saisie!E222,[1]Articles!$A$4:$A$10000,0)))</f>
        <v/>
      </c>
      <c r="H222" s="98"/>
      <c r="I222" s="98"/>
      <c r="J222" s="100">
        <f t="shared" si="5"/>
        <v>0</v>
      </c>
      <c r="K222" s="15"/>
      <c r="L222" s="15"/>
      <c r="M222" s="15"/>
      <c r="N222" s="15"/>
      <c r="O222" s="15"/>
      <c r="P222" s="15"/>
      <c r="Q222" s="15"/>
      <c r="R222" s="15"/>
      <c r="S222" s="98"/>
      <c r="T222" s="15"/>
    </row>
    <row r="223" spans="6:20" customFormat="1">
      <c r="F223" s="99" t="str">
        <f>IF(ISNA(INDEX([1]Articles!B$4:B$9999,MATCH([1]Saisie!E223,[1]Articles!$A$4:$A$10000,0))),"",INDEX([1]Articles!B$4:B$9999,MATCH([1]Saisie!E223,[1]Articles!$A$4:$A$10000,0)))</f>
        <v/>
      </c>
      <c r="G223" s="15" t="str">
        <f>IF(ISNA(INDEX([1]Articles!C$4:C$10000,MATCH([1]Saisie!E223,[1]Articles!$A$4:$A$10000,0))),"",INDEX([1]Articles!C$4:C$10000,MATCH([1]Saisie!E223,[1]Articles!$A$4:$A$10000,0)))</f>
        <v/>
      </c>
      <c r="H223" s="98"/>
      <c r="I223" s="98"/>
      <c r="J223" s="100">
        <f t="shared" si="5"/>
        <v>0</v>
      </c>
      <c r="K223" s="15"/>
      <c r="L223" s="15"/>
      <c r="M223" s="15"/>
      <c r="N223" s="15"/>
      <c r="O223" s="15"/>
      <c r="P223" s="15"/>
      <c r="Q223" s="15"/>
      <c r="R223" s="15"/>
      <c r="S223" s="98"/>
      <c r="T223" s="15"/>
    </row>
    <row r="224" spans="6:20" customFormat="1">
      <c r="F224" s="99" t="str">
        <f>IF(ISNA(INDEX([1]Articles!B$4:B$9999,MATCH([1]Saisie!E224,[1]Articles!$A$4:$A$10000,0))),"",INDEX([1]Articles!B$4:B$9999,MATCH([1]Saisie!E224,[1]Articles!$A$4:$A$10000,0)))</f>
        <v/>
      </c>
      <c r="G224" s="15" t="str">
        <f>IF(ISNA(INDEX([1]Articles!C$4:C$10000,MATCH([1]Saisie!E224,[1]Articles!$A$4:$A$10000,0))),"",INDEX([1]Articles!C$4:C$10000,MATCH([1]Saisie!E224,[1]Articles!$A$4:$A$10000,0)))</f>
        <v/>
      </c>
      <c r="H224" s="98"/>
      <c r="I224" s="98"/>
      <c r="J224" s="100">
        <f t="shared" si="5"/>
        <v>0</v>
      </c>
      <c r="K224" s="15"/>
      <c r="L224" s="15"/>
      <c r="M224" s="15"/>
      <c r="N224" s="15"/>
      <c r="O224" s="15"/>
      <c r="P224" s="15"/>
      <c r="Q224" s="15"/>
      <c r="R224" s="15"/>
      <c r="S224" s="98"/>
      <c r="T224" s="15"/>
    </row>
    <row r="225" spans="6:20" customFormat="1">
      <c r="F225" s="99" t="str">
        <f>IF(ISNA(INDEX([1]Articles!B$4:B$9999,MATCH([1]Saisie!E225,[1]Articles!$A$4:$A$10000,0))),"",INDEX([1]Articles!B$4:B$9999,MATCH([1]Saisie!E225,[1]Articles!$A$4:$A$10000,0)))</f>
        <v/>
      </c>
      <c r="G225" s="15" t="str">
        <f>IF(ISNA(INDEX([1]Articles!C$4:C$10000,MATCH([1]Saisie!E225,[1]Articles!$A$4:$A$10000,0))),"",INDEX([1]Articles!C$4:C$10000,MATCH([1]Saisie!E225,[1]Articles!$A$4:$A$10000,0)))</f>
        <v/>
      </c>
      <c r="H225" s="98"/>
      <c r="I225" s="98"/>
      <c r="J225" s="100">
        <f t="shared" si="5"/>
        <v>0</v>
      </c>
      <c r="K225" s="15"/>
      <c r="L225" s="15"/>
      <c r="M225" s="15"/>
      <c r="N225" s="15"/>
      <c r="O225" s="15"/>
      <c r="P225" s="15"/>
      <c r="Q225" s="15"/>
      <c r="R225" s="15"/>
      <c r="S225" s="98"/>
      <c r="T225" s="15"/>
    </row>
    <row r="226" spans="6:20" customFormat="1">
      <c r="F226" s="99" t="str">
        <f>IF(ISNA(INDEX([1]Articles!B$4:B$9999,MATCH([1]Saisie!E226,[1]Articles!$A$4:$A$10000,0))),"",INDEX([1]Articles!B$4:B$9999,MATCH([1]Saisie!E226,[1]Articles!$A$4:$A$10000,0)))</f>
        <v/>
      </c>
      <c r="G226" s="15" t="str">
        <f>IF(ISNA(INDEX([1]Articles!C$4:C$10000,MATCH([1]Saisie!E226,[1]Articles!$A$4:$A$10000,0))),"",INDEX([1]Articles!C$4:C$10000,MATCH([1]Saisie!E226,[1]Articles!$A$4:$A$10000,0)))</f>
        <v/>
      </c>
      <c r="H226" s="98"/>
      <c r="I226" s="98"/>
      <c r="J226" s="100">
        <f t="shared" si="5"/>
        <v>0</v>
      </c>
      <c r="K226" s="15"/>
      <c r="L226" s="15"/>
      <c r="M226" s="15"/>
      <c r="N226" s="15"/>
      <c r="O226" s="15"/>
      <c r="P226" s="15"/>
      <c r="Q226" s="15"/>
      <c r="R226" s="15"/>
      <c r="S226" s="98"/>
      <c r="T226" s="15"/>
    </row>
    <row r="227" spans="6:20" customFormat="1">
      <c r="F227" s="99" t="str">
        <f>IF(ISNA(INDEX([1]Articles!B$4:B$9999,MATCH([1]Saisie!E227,[1]Articles!$A$4:$A$10000,0))),"",INDEX([1]Articles!B$4:B$9999,MATCH([1]Saisie!E227,[1]Articles!$A$4:$A$10000,0)))</f>
        <v/>
      </c>
      <c r="G227" s="15" t="str">
        <f>IF(ISNA(INDEX([1]Articles!C$4:C$10000,MATCH([1]Saisie!E227,[1]Articles!$A$4:$A$10000,0))),"",INDEX([1]Articles!C$4:C$10000,MATCH([1]Saisie!E227,[1]Articles!$A$4:$A$10000,0)))</f>
        <v/>
      </c>
      <c r="H227" s="98"/>
      <c r="I227" s="98"/>
      <c r="J227" s="100">
        <f t="shared" si="5"/>
        <v>0</v>
      </c>
      <c r="K227" s="15"/>
      <c r="L227" s="15"/>
      <c r="M227" s="15"/>
      <c r="N227" s="15"/>
      <c r="O227" s="15"/>
      <c r="P227" s="15"/>
      <c r="Q227" s="15"/>
      <c r="R227" s="15"/>
      <c r="S227" s="98"/>
      <c r="T227" s="15"/>
    </row>
    <row r="228" spans="6:20" customFormat="1">
      <c r="F228" s="99" t="str">
        <f>IF(ISNA(INDEX([1]Articles!B$4:B$9999,MATCH([1]Saisie!E228,[1]Articles!$A$4:$A$10000,0))),"",INDEX([1]Articles!B$4:B$9999,MATCH([1]Saisie!E228,[1]Articles!$A$4:$A$10000,0)))</f>
        <v/>
      </c>
      <c r="G228" s="15" t="str">
        <f>IF(ISNA(INDEX([1]Articles!C$4:C$10000,MATCH([1]Saisie!E228,[1]Articles!$A$4:$A$10000,0))),"",INDEX([1]Articles!C$4:C$10000,MATCH([1]Saisie!E228,[1]Articles!$A$4:$A$10000,0)))</f>
        <v/>
      </c>
      <c r="H228" s="98"/>
      <c r="I228" s="98"/>
      <c r="J228" s="100">
        <f t="shared" si="5"/>
        <v>0</v>
      </c>
      <c r="K228" s="15"/>
      <c r="L228" s="15"/>
      <c r="M228" s="15"/>
      <c r="N228" s="15"/>
      <c r="O228" s="15"/>
      <c r="P228" s="15"/>
      <c r="Q228" s="15"/>
      <c r="R228" s="15"/>
      <c r="S228" s="98"/>
      <c r="T228" s="15"/>
    </row>
    <row r="229" spans="6:20" customFormat="1">
      <c r="F229" s="99" t="str">
        <f>IF(ISNA(INDEX([1]Articles!B$4:B$9999,MATCH([1]Saisie!E229,[1]Articles!$A$4:$A$10000,0))),"",INDEX([1]Articles!B$4:B$9999,MATCH([1]Saisie!E229,[1]Articles!$A$4:$A$10000,0)))</f>
        <v/>
      </c>
      <c r="G229" s="15" t="str">
        <f>IF(ISNA(INDEX([1]Articles!C$4:C$10000,MATCH([1]Saisie!E229,[1]Articles!$A$4:$A$10000,0))),"",INDEX([1]Articles!C$4:C$10000,MATCH([1]Saisie!E229,[1]Articles!$A$4:$A$10000,0)))</f>
        <v/>
      </c>
      <c r="H229" s="98"/>
      <c r="I229" s="98"/>
      <c r="J229" s="100">
        <f t="shared" si="5"/>
        <v>0</v>
      </c>
      <c r="K229" s="15"/>
      <c r="L229" s="15"/>
      <c r="M229" s="15"/>
      <c r="N229" s="15"/>
      <c r="O229" s="15"/>
      <c r="P229" s="15"/>
      <c r="Q229" s="15"/>
      <c r="R229" s="15"/>
      <c r="S229" s="98"/>
      <c r="T229" s="15"/>
    </row>
    <row r="230" spans="6:20" customFormat="1">
      <c r="F230" s="99" t="str">
        <f>IF(ISNA(INDEX([1]Articles!B$4:B$9999,MATCH([1]Saisie!E230,[1]Articles!$A$4:$A$10000,0))),"",INDEX([1]Articles!B$4:B$9999,MATCH([1]Saisie!E230,[1]Articles!$A$4:$A$10000,0)))</f>
        <v/>
      </c>
      <c r="G230" s="15" t="str">
        <f>IF(ISNA(INDEX([1]Articles!C$4:C$10000,MATCH([1]Saisie!E230,[1]Articles!$A$4:$A$10000,0))),"",INDEX([1]Articles!C$4:C$10000,MATCH([1]Saisie!E230,[1]Articles!$A$4:$A$10000,0)))</f>
        <v/>
      </c>
      <c r="H230" s="98"/>
      <c r="I230" s="98"/>
      <c r="J230" s="100">
        <f t="shared" si="5"/>
        <v>0</v>
      </c>
      <c r="K230" s="15"/>
      <c r="L230" s="15"/>
      <c r="M230" s="15"/>
      <c r="N230" s="15"/>
      <c r="O230" s="15"/>
      <c r="P230" s="15"/>
      <c r="Q230" s="15"/>
      <c r="R230" s="15"/>
      <c r="S230" s="98"/>
      <c r="T230" s="15"/>
    </row>
    <row r="231" spans="6:20" customFormat="1">
      <c r="F231" s="99" t="str">
        <f>IF(ISNA(INDEX([1]Articles!B$4:B$9999,MATCH([1]Saisie!E231,[1]Articles!$A$4:$A$10000,0))),"",INDEX([1]Articles!B$4:B$9999,MATCH([1]Saisie!E231,[1]Articles!$A$4:$A$10000,0)))</f>
        <v/>
      </c>
      <c r="G231" s="15" t="str">
        <f>IF(ISNA(INDEX([1]Articles!C$4:C$10000,MATCH([1]Saisie!E231,[1]Articles!$A$4:$A$10000,0))),"",INDEX([1]Articles!C$4:C$10000,MATCH([1]Saisie!E231,[1]Articles!$A$4:$A$10000,0)))</f>
        <v/>
      </c>
      <c r="H231" s="98"/>
      <c r="I231" s="98"/>
      <c r="J231" s="100">
        <f t="shared" si="5"/>
        <v>0</v>
      </c>
      <c r="K231" s="15"/>
      <c r="L231" s="15"/>
      <c r="M231" s="15"/>
      <c r="N231" s="15"/>
      <c r="O231" s="15"/>
      <c r="P231" s="15"/>
      <c r="Q231" s="15"/>
      <c r="R231" s="15"/>
      <c r="S231" s="98"/>
      <c r="T231" s="15"/>
    </row>
    <row r="232" spans="6:20" customFormat="1">
      <c r="F232" s="99" t="str">
        <f>IF(ISNA(INDEX([1]Articles!B$4:B$9999,MATCH([1]Saisie!E232,[1]Articles!$A$4:$A$10000,0))),"",INDEX([1]Articles!B$4:B$9999,MATCH([1]Saisie!E232,[1]Articles!$A$4:$A$10000,0)))</f>
        <v/>
      </c>
      <c r="G232" s="15" t="str">
        <f>IF(ISNA(INDEX([1]Articles!C$4:C$10000,MATCH([1]Saisie!E232,[1]Articles!$A$4:$A$10000,0))),"",INDEX([1]Articles!C$4:C$10000,MATCH([1]Saisie!E232,[1]Articles!$A$4:$A$10000,0)))</f>
        <v/>
      </c>
      <c r="H232" s="98"/>
      <c r="I232" s="98"/>
      <c r="J232" s="100">
        <f t="shared" si="5"/>
        <v>0</v>
      </c>
      <c r="K232" s="15"/>
      <c r="L232" s="15"/>
      <c r="M232" s="15"/>
      <c r="N232" s="15"/>
      <c r="O232" s="15"/>
      <c r="P232" s="15"/>
      <c r="Q232" s="15"/>
      <c r="R232" s="15"/>
      <c r="S232" s="98"/>
      <c r="T232" s="15"/>
    </row>
    <row r="233" spans="6:20" customFormat="1">
      <c r="F233" s="99" t="str">
        <f>IF(ISNA(INDEX([1]Articles!B$4:B$9999,MATCH([1]Saisie!E233,[1]Articles!$A$4:$A$10000,0))),"",INDEX([1]Articles!B$4:B$9999,MATCH([1]Saisie!E233,[1]Articles!$A$4:$A$10000,0)))</f>
        <v/>
      </c>
      <c r="G233" s="15" t="str">
        <f>IF(ISNA(INDEX([1]Articles!C$4:C$10000,MATCH([1]Saisie!E233,[1]Articles!$A$4:$A$10000,0))),"",INDEX([1]Articles!C$4:C$10000,MATCH([1]Saisie!E233,[1]Articles!$A$4:$A$10000,0)))</f>
        <v/>
      </c>
      <c r="H233" s="98"/>
      <c r="I233" s="98"/>
      <c r="J233" s="100">
        <f t="shared" si="5"/>
        <v>0</v>
      </c>
      <c r="K233" s="15"/>
      <c r="L233" s="15"/>
      <c r="M233" s="15"/>
      <c r="N233" s="15"/>
      <c r="O233" s="15"/>
      <c r="P233" s="15"/>
      <c r="Q233" s="15"/>
      <c r="R233" s="15"/>
      <c r="S233" s="98"/>
      <c r="T233" s="15"/>
    </row>
    <row r="234" spans="6:20" customFormat="1">
      <c r="F234" s="99" t="str">
        <f>IF(ISNA(INDEX([1]Articles!B$4:B$9999,MATCH([1]Saisie!E234,[1]Articles!$A$4:$A$10000,0))),"",INDEX([1]Articles!B$4:B$9999,MATCH([1]Saisie!E234,[1]Articles!$A$4:$A$10000,0)))</f>
        <v/>
      </c>
      <c r="G234" s="15" t="str">
        <f>IF(ISNA(INDEX([1]Articles!C$4:C$10000,MATCH([1]Saisie!E234,[1]Articles!$A$4:$A$10000,0))),"",INDEX([1]Articles!C$4:C$10000,MATCH([1]Saisie!E234,[1]Articles!$A$4:$A$10000,0)))</f>
        <v/>
      </c>
      <c r="H234" s="98"/>
      <c r="I234" s="98"/>
      <c r="J234" s="100">
        <f t="shared" si="5"/>
        <v>0</v>
      </c>
      <c r="K234" s="15"/>
      <c r="L234" s="15"/>
      <c r="M234" s="15"/>
      <c r="N234" s="15"/>
      <c r="O234" s="15"/>
      <c r="P234" s="15"/>
      <c r="Q234" s="15"/>
      <c r="R234" s="15"/>
      <c r="S234" s="98"/>
      <c r="T234" s="15"/>
    </row>
    <row r="235" spans="6:20" customFormat="1">
      <c r="F235" s="99" t="str">
        <f>IF(ISNA(INDEX([1]Articles!B$4:B$9999,MATCH([1]Saisie!E235,[1]Articles!$A$4:$A$10000,0))),"",INDEX([1]Articles!B$4:B$9999,MATCH([1]Saisie!E235,[1]Articles!$A$4:$A$10000,0)))</f>
        <v/>
      </c>
      <c r="G235" s="15" t="str">
        <f>IF(ISNA(INDEX([1]Articles!C$4:C$10000,MATCH([1]Saisie!E235,[1]Articles!$A$4:$A$10000,0))),"",INDEX([1]Articles!C$4:C$10000,MATCH([1]Saisie!E235,[1]Articles!$A$4:$A$10000,0)))</f>
        <v/>
      </c>
      <c r="H235" s="98"/>
      <c r="I235" s="98"/>
      <c r="J235" s="100">
        <f t="shared" si="5"/>
        <v>0</v>
      </c>
      <c r="K235" s="15"/>
      <c r="L235" s="15"/>
      <c r="M235" s="15"/>
      <c r="N235" s="15"/>
      <c r="O235" s="15"/>
      <c r="P235" s="15"/>
      <c r="Q235" s="15"/>
      <c r="R235" s="15"/>
      <c r="S235" s="98"/>
      <c r="T235" s="15"/>
    </row>
    <row r="236" spans="6:20" customFormat="1">
      <c r="F236" s="99" t="str">
        <f>IF(ISNA(INDEX([1]Articles!B$4:B$9999,MATCH([1]Saisie!E236,[1]Articles!$A$4:$A$10000,0))),"",INDEX([1]Articles!B$4:B$9999,MATCH([1]Saisie!E236,[1]Articles!$A$4:$A$10000,0)))</f>
        <v/>
      </c>
      <c r="G236" s="15" t="str">
        <f>IF(ISNA(INDEX([1]Articles!C$4:C$10000,MATCH([1]Saisie!E236,[1]Articles!$A$4:$A$10000,0))),"",INDEX([1]Articles!C$4:C$10000,MATCH([1]Saisie!E236,[1]Articles!$A$4:$A$10000,0)))</f>
        <v/>
      </c>
      <c r="H236" s="98"/>
      <c r="I236" s="98"/>
      <c r="J236" s="100">
        <f t="shared" si="5"/>
        <v>0</v>
      </c>
      <c r="K236" s="15"/>
      <c r="L236" s="15"/>
      <c r="M236" s="15"/>
      <c r="N236" s="15"/>
      <c r="O236" s="15"/>
      <c r="P236" s="15"/>
      <c r="Q236" s="15"/>
      <c r="R236" s="15"/>
      <c r="S236" s="98"/>
      <c r="T236" s="15"/>
    </row>
    <row r="237" spans="6:20" customFormat="1">
      <c r="F237" s="99" t="str">
        <f>IF(ISNA(INDEX([1]Articles!B$4:B$9999,MATCH([1]Saisie!E237,[1]Articles!$A$4:$A$10000,0))),"",INDEX([1]Articles!B$4:B$9999,MATCH([1]Saisie!E237,[1]Articles!$A$4:$A$10000,0)))</f>
        <v/>
      </c>
      <c r="G237" s="15" t="str">
        <f>IF(ISNA(INDEX([1]Articles!C$4:C$10000,MATCH([1]Saisie!E237,[1]Articles!$A$4:$A$10000,0))),"",INDEX([1]Articles!C$4:C$10000,MATCH([1]Saisie!E237,[1]Articles!$A$4:$A$10000,0)))</f>
        <v/>
      </c>
      <c r="H237" s="98"/>
      <c r="I237" s="98"/>
      <c r="J237" s="100">
        <f t="shared" si="5"/>
        <v>0</v>
      </c>
      <c r="K237" s="15"/>
      <c r="L237" s="15"/>
      <c r="M237" s="15"/>
      <c r="N237" s="15"/>
      <c r="O237" s="15"/>
      <c r="P237" s="15"/>
      <c r="Q237" s="15"/>
      <c r="R237" s="15"/>
      <c r="S237" s="98"/>
      <c r="T237" s="15"/>
    </row>
    <row r="238" spans="6:20" customFormat="1">
      <c r="F238" s="99" t="str">
        <f>IF(ISNA(INDEX([1]Articles!B$4:B$9999,MATCH([1]Saisie!E238,[1]Articles!$A$4:$A$10000,0))),"",INDEX([1]Articles!B$4:B$9999,MATCH([1]Saisie!E238,[1]Articles!$A$4:$A$10000,0)))</f>
        <v/>
      </c>
      <c r="G238" s="15" t="str">
        <f>IF(ISNA(INDEX([1]Articles!C$4:C$10000,MATCH([1]Saisie!E238,[1]Articles!$A$4:$A$10000,0))),"",INDEX([1]Articles!C$4:C$10000,MATCH([1]Saisie!E238,[1]Articles!$A$4:$A$10000,0)))</f>
        <v/>
      </c>
      <c r="H238" s="98"/>
      <c r="I238" s="98"/>
      <c r="J238" s="100">
        <f t="shared" si="5"/>
        <v>0</v>
      </c>
      <c r="K238" s="15"/>
      <c r="L238" s="15"/>
      <c r="M238" s="15"/>
      <c r="N238" s="15"/>
      <c r="O238" s="15"/>
      <c r="P238" s="15"/>
      <c r="Q238" s="15"/>
      <c r="R238" s="15"/>
      <c r="S238" s="98"/>
      <c r="T238" s="15"/>
    </row>
    <row r="239" spans="6:20" customFormat="1">
      <c r="F239" s="99" t="str">
        <f>IF(ISNA(INDEX([1]Articles!B$4:B$9999,MATCH([1]Saisie!E239,[1]Articles!$A$4:$A$10000,0))),"",INDEX([1]Articles!B$4:B$9999,MATCH([1]Saisie!E239,[1]Articles!$A$4:$A$10000,0)))</f>
        <v/>
      </c>
      <c r="G239" s="15" t="str">
        <f>IF(ISNA(INDEX([1]Articles!C$4:C$10000,MATCH([1]Saisie!E239,[1]Articles!$A$4:$A$10000,0))),"",INDEX([1]Articles!C$4:C$10000,MATCH([1]Saisie!E239,[1]Articles!$A$4:$A$10000,0)))</f>
        <v/>
      </c>
      <c r="H239" s="98"/>
      <c r="I239" s="98"/>
      <c r="J239" s="100">
        <f t="shared" si="5"/>
        <v>0</v>
      </c>
      <c r="K239" s="15"/>
      <c r="L239" s="15"/>
      <c r="M239" s="15"/>
      <c r="N239" s="15"/>
      <c r="O239" s="15"/>
      <c r="P239" s="15"/>
      <c r="Q239" s="15"/>
      <c r="R239" s="15"/>
      <c r="S239" s="98"/>
      <c r="T239" s="15"/>
    </row>
    <row r="240" spans="6:20" customFormat="1">
      <c r="F240" s="99" t="str">
        <f>IF(ISNA(INDEX([1]Articles!B$4:B$9999,MATCH([1]Saisie!E240,[1]Articles!$A$4:$A$10000,0))),"",INDEX([1]Articles!B$4:B$9999,MATCH([1]Saisie!E240,[1]Articles!$A$4:$A$10000,0)))</f>
        <v/>
      </c>
      <c r="G240" s="15" t="str">
        <f>IF(ISNA(INDEX([1]Articles!C$4:C$10000,MATCH([1]Saisie!E240,[1]Articles!$A$4:$A$10000,0))),"",INDEX([1]Articles!C$4:C$10000,MATCH([1]Saisie!E240,[1]Articles!$A$4:$A$10000,0)))</f>
        <v/>
      </c>
      <c r="H240" s="98"/>
      <c r="I240" s="98"/>
      <c r="J240" s="100">
        <f t="shared" si="5"/>
        <v>0</v>
      </c>
      <c r="K240" s="15"/>
      <c r="L240" s="15"/>
      <c r="M240" s="15"/>
      <c r="N240" s="15"/>
      <c r="O240" s="15"/>
      <c r="P240" s="15"/>
      <c r="Q240" s="15"/>
      <c r="R240" s="15"/>
      <c r="S240" s="98"/>
      <c r="T240" s="15"/>
    </row>
    <row r="241" spans="6:20" customFormat="1">
      <c r="F241" s="99" t="str">
        <f>IF(ISNA(INDEX([1]Articles!B$4:B$9999,MATCH([1]Saisie!E241,[1]Articles!$A$4:$A$10000,0))),"",INDEX([1]Articles!B$4:B$9999,MATCH([1]Saisie!E241,[1]Articles!$A$4:$A$10000,0)))</f>
        <v/>
      </c>
      <c r="G241" s="15" t="str">
        <f>IF(ISNA(INDEX([1]Articles!C$4:C$10000,MATCH([1]Saisie!E241,[1]Articles!$A$4:$A$10000,0))),"",INDEX([1]Articles!C$4:C$10000,MATCH([1]Saisie!E241,[1]Articles!$A$4:$A$10000,0)))</f>
        <v/>
      </c>
      <c r="H241" s="98"/>
      <c r="I241" s="98"/>
      <c r="J241" s="100">
        <f t="shared" si="5"/>
        <v>0</v>
      </c>
      <c r="K241" s="15"/>
      <c r="L241" s="15"/>
      <c r="M241" s="15"/>
      <c r="N241" s="15"/>
      <c r="O241" s="15"/>
      <c r="P241" s="15"/>
      <c r="Q241" s="15"/>
      <c r="R241" s="15"/>
      <c r="S241" s="98"/>
      <c r="T241" s="15"/>
    </row>
    <row r="242" spans="6:20" customFormat="1">
      <c r="F242" s="99" t="str">
        <f>IF(ISNA(INDEX([1]Articles!B$4:B$9999,MATCH([1]Saisie!E242,[1]Articles!$A$4:$A$10000,0))),"",INDEX([1]Articles!B$4:B$9999,MATCH([1]Saisie!E242,[1]Articles!$A$4:$A$10000,0)))</f>
        <v/>
      </c>
      <c r="G242" s="15" t="str">
        <f>IF(ISNA(INDEX([1]Articles!C$4:C$10000,MATCH([1]Saisie!E242,[1]Articles!$A$4:$A$10000,0))),"",INDEX([1]Articles!C$4:C$10000,MATCH([1]Saisie!E242,[1]Articles!$A$4:$A$10000,0)))</f>
        <v/>
      </c>
      <c r="H242" s="98"/>
      <c r="I242" s="98"/>
      <c r="J242" s="100">
        <f t="shared" si="5"/>
        <v>0</v>
      </c>
      <c r="K242" s="15"/>
      <c r="L242" s="15"/>
      <c r="M242" s="15"/>
      <c r="N242" s="15"/>
      <c r="O242" s="15"/>
      <c r="P242" s="15"/>
      <c r="Q242" s="15"/>
      <c r="R242" s="15"/>
      <c r="S242" s="98"/>
      <c r="T242" s="15"/>
    </row>
    <row r="243" spans="6:20" customFormat="1">
      <c r="F243" s="99" t="str">
        <f>IF(ISNA(INDEX([1]Articles!B$4:B$9999,MATCH([1]Saisie!E243,[1]Articles!$A$4:$A$10000,0))),"",INDEX([1]Articles!B$4:B$9999,MATCH([1]Saisie!E243,[1]Articles!$A$4:$A$10000,0)))</f>
        <v/>
      </c>
      <c r="G243" s="15" t="str">
        <f>IF(ISNA(INDEX([1]Articles!C$4:C$10000,MATCH([1]Saisie!E243,[1]Articles!$A$4:$A$10000,0))),"",INDEX([1]Articles!C$4:C$10000,MATCH([1]Saisie!E243,[1]Articles!$A$4:$A$10000,0)))</f>
        <v/>
      </c>
      <c r="H243" s="98"/>
      <c r="I243" s="98"/>
      <c r="J243" s="100">
        <f t="shared" si="5"/>
        <v>0</v>
      </c>
      <c r="K243" s="15"/>
      <c r="L243" s="15"/>
      <c r="M243" s="15"/>
      <c r="N243" s="15"/>
      <c r="O243" s="15"/>
      <c r="P243" s="15"/>
      <c r="Q243" s="15"/>
      <c r="R243" s="15"/>
      <c r="S243" s="98"/>
      <c r="T243" s="15"/>
    </row>
    <row r="244" spans="6:20" customFormat="1">
      <c r="F244" s="99" t="str">
        <f>IF(ISNA(INDEX([1]Articles!B$4:B$9999,MATCH([1]Saisie!E244,[1]Articles!$A$4:$A$10000,0))),"",INDEX([1]Articles!B$4:B$9999,MATCH([1]Saisie!E244,[1]Articles!$A$4:$A$10000,0)))</f>
        <v/>
      </c>
      <c r="G244" s="15" t="str">
        <f>IF(ISNA(INDEX([1]Articles!C$4:C$10000,MATCH([1]Saisie!E244,[1]Articles!$A$4:$A$10000,0))),"",INDEX([1]Articles!C$4:C$10000,MATCH([1]Saisie!E244,[1]Articles!$A$4:$A$10000,0)))</f>
        <v/>
      </c>
      <c r="H244" s="98"/>
      <c r="I244" s="98"/>
      <c r="J244" s="100">
        <f t="shared" si="5"/>
        <v>0</v>
      </c>
      <c r="K244" s="15"/>
      <c r="L244" s="15"/>
      <c r="M244" s="15"/>
      <c r="N244" s="15"/>
      <c r="O244" s="15"/>
      <c r="P244" s="15"/>
      <c r="Q244" s="15"/>
      <c r="R244" s="15"/>
      <c r="S244" s="98"/>
      <c r="T244" s="15"/>
    </row>
    <row r="245" spans="6:20" customFormat="1">
      <c r="F245" s="99" t="str">
        <f>IF(ISNA(INDEX([1]Articles!B$4:B$9999,MATCH([1]Saisie!E245,[1]Articles!$A$4:$A$10000,0))),"",INDEX([1]Articles!B$4:B$9999,MATCH([1]Saisie!E245,[1]Articles!$A$4:$A$10000,0)))</f>
        <v/>
      </c>
      <c r="G245" s="15" t="str">
        <f>IF(ISNA(INDEX([1]Articles!C$4:C$10000,MATCH([1]Saisie!E245,[1]Articles!$A$4:$A$10000,0))),"",INDEX([1]Articles!C$4:C$10000,MATCH([1]Saisie!E245,[1]Articles!$A$4:$A$10000,0)))</f>
        <v/>
      </c>
      <c r="H245" s="98"/>
      <c r="I245" s="98"/>
      <c r="J245" s="100">
        <f t="shared" si="5"/>
        <v>0</v>
      </c>
      <c r="K245" s="15"/>
      <c r="L245" s="15"/>
      <c r="M245" s="15"/>
      <c r="N245" s="15"/>
      <c r="O245" s="15"/>
      <c r="P245" s="15"/>
      <c r="Q245" s="15"/>
      <c r="R245" s="15"/>
      <c r="S245" s="98"/>
      <c r="T245" s="15"/>
    </row>
    <row r="246" spans="6:20" customFormat="1">
      <c r="F246" s="99" t="str">
        <f>IF(ISNA(INDEX([1]Articles!B$4:B$9999,MATCH([1]Saisie!E246,[1]Articles!$A$4:$A$10000,0))),"",INDEX([1]Articles!B$4:B$9999,MATCH([1]Saisie!E246,[1]Articles!$A$4:$A$10000,0)))</f>
        <v/>
      </c>
      <c r="G246" s="15" t="str">
        <f>IF(ISNA(INDEX([1]Articles!C$4:C$10000,MATCH([1]Saisie!E246,[1]Articles!$A$4:$A$10000,0))),"",INDEX([1]Articles!C$4:C$10000,MATCH([1]Saisie!E246,[1]Articles!$A$4:$A$10000,0)))</f>
        <v/>
      </c>
      <c r="H246" s="98"/>
      <c r="I246" s="98"/>
      <c r="J246" s="100">
        <f t="shared" si="5"/>
        <v>0</v>
      </c>
      <c r="K246" s="15"/>
      <c r="L246" s="15"/>
      <c r="M246" s="15"/>
      <c r="N246" s="15"/>
      <c r="O246" s="15"/>
      <c r="P246" s="15"/>
      <c r="Q246" s="15"/>
      <c r="R246" s="15"/>
      <c r="S246" s="98"/>
      <c r="T246" s="15"/>
    </row>
    <row r="247" spans="6:20" customFormat="1">
      <c r="F247" s="99" t="str">
        <f>IF(ISNA(INDEX([1]Articles!B$4:B$9999,MATCH([1]Saisie!E247,[1]Articles!$A$4:$A$10000,0))),"",INDEX([1]Articles!B$4:B$9999,MATCH([1]Saisie!E247,[1]Articles!$A$4:$A$10000,0)))</f>
        <v/>
      </c>
      <c r="G247" s="15" t="str">
        <f>IF(ISNA(INDEX([1]Articles!C$4:C$10000,MATCH([1]Saisie!E247,[1]Articles!$A$4:$A$10000,0))),"",INDEX([1]Articles!C$4:C$10000,MATCH([1]Saisie!E247,[1]Articles!$A$4:$A$10000,0)))</f>
        <v/>
      </c>
      <c r="H247" s="98"/>
      <c r="I247" s="98"/>
      <c r="J247" s="100">
        <f t="shared" si="5"/>
        <v>0</v>
      </c>
      <c r="K247" s="15"/>
      <c r="L247" s="15"/>
      <c r="M247" s="15"/>
      <c r="N247" s="15"/>
      <c r="O247" s="15"/>
      <c r="P247" s="15"/>
      <c r="Q247" s="15"/>
      <c r="R247" s="15"/>
      <c r="S247" s="98"/>
      <c r="T247" s="15"/>
    </row>
    <row r="248" spans="6:20" customFormat="1">
      <c r="F248" s="99" t="str">
        <f>IF(ISNA(INDEX([1]Articles!B$4:B$9999,MATCH([1]Saisie!E248,[1]Articles!$A$4:$A$10000,0))),"",INDEX([1]Articles!B$4:B$9999,MATCH([1]Saisie!E248,[1]Articles!$A$4:$A$10000,0)))</f>
        <v/>
      </c>
      <c r="G248" s="15" t="str">
        <f>IF(ISNA(INDEX([1]Articles!C$4:C$10000,MATCH([1]Saisie!E248,[1]Articles!$A$4:$A$10000,0))),"",INDEX([1]Articles!C$4:C$10000,MATCH([1]Saisie!E248,[1]Articles!$A$4:$A$10000,0)))</f>
        <v/>
      </c>
      <c r="H248" s="98"/>
      <c r="I248" s="98"/>
      <c r="J248" s="100">
        <f t="shared" si="5"/>
        <v>0</v>
      </c>
      <c r="K248" s="15"/>
      <c r="L248" s="15"/>
      <c r="M248" s="15"/>
      <c r="N248" s="15"/>
      <c r="O248" s="15"/>
      <c r="P248" s="15"/>
      <c r="Q248" s="15"/>
      <c r="R248" s="15"/>
      <c r="S248" s="98"/>
      <c r="T248" s="15"/>
    </row>
    <row r="249" spans="6:20" customFormat="1">
      <c r="F249" s="99" t="str">
        <f>IF(ISNA(INDEX([1]Articles!B$4:B$9999,MATCH([1]Saisie!E249,[1]Articles!$A$4:$A$10000,0))),"",INDEX([1]Articles!B$4:B$9999,MATCH([1]Saisie!E249,[1]Articles!$A$4:$A$10000,0)))</f>
        <v/>
      </c>
      <c r="G249" s="15" t="str">
        <f>IF(ISNA(INDEX([1]Articles!C$4:C$10000,MATCH([1]Saisie!E249,[1]Articles!$A$4:$A$10000,0))),"",INDEX([1]Articles!C$4:C$10000,MATCH([1]Saisie!E249,[1]Articles!$A$4:$A$10000,0)))</f>
        <v/>
      </c>
      <c r="H249" s="98"/>
      <c r="I249" s="98"/>
      <c r="J249" s="100">
        <f t="shared" si="5"/>
        <v>0</v>
      </c>
      <c r="K249" s="15"/>
      <c r="L249" s="15"/>
      <c r="M249" s="15"/>
      <c r="N249" s="15"/>
      <c r="O249" s="15"/>
      <c r="P249" s="15"/>
      <c r="Q249" s="15"/>
      <c r="R249" s="15"/>
      <c r="S249" s="98"/>
      <c r="T249" s="15"/>
    </row>
    <row r="250" spans="6:20" customFormat="1">
      <c r="F250" s="99" t="str">
        <f>IF(ISNA(INDEX([1]Articles!B$4:B$9999,MATCH([1]Saisie!E250,[1]Articles!$A$4:$A$10000,0))),"",INDEX([1]Articles!B$4:B$9999,MATCH([1]Saisie!E250,[1]Articles!$A$4:$A$10000,0)))</f>
        <v/>
      </c>
      <c r="G250" s="15" t="str">
        <f>IF(ISNA(INDEX([1]Articles!C$4:C$10000,MATCH([1]Saisie!E250,[1]Articles!$A$4:$A$10000,0))),"",INDEX([1]Articles!C$4:C$10000,MATCH([1]Saisie!E250,[1]Articles!$A$4:$A$10000,0)))</f>
        <v/>
      </c>
      <c r="H250" s="98"/>
      <c r="I250" s="98"/>
      <c r="J250" s="100">
        <f t="shared" si="5"/>
        <v>0</v>
      </c>
      <c r="K250" s="15"/>
      <c r="L250" s="15"/>
      <c r="M250" s="15"/>
      <c r="N250" s="15"/>
      <c r="O250" s="15"/>
      <c r="P250" s="15"/>
      <c r="Q250" s="15"/>
      <c r="R250" s="15"/>
      <c r="S250" s="98"/>
      <c r="T250" s="15"/>
    </row>
    <row r="251" spans="6:20" customFormat="1">
      <c r="F251" s="99" t="str">
        <f>IF(ISNA(INDEX([1]Articles!B$4:B$9999,MATCH([1]Saisie!E251,[1]Articles!$A$4:$A$10000,0))),"",INDEX([1]Articles!B$4:B$9999,MATCH([1]Saisie!E251,[1]Articles!$A$4:$A$10000,0)))</f>
        <v/>
      </c>
      <c r="G251" s="15" t="str">
        <f>IF(ISNA(INDEX([1]Articles!C$4:C$10000,MATCH([1]Saisie!E251,[1]Articles!$A$4:$A$10000,0))),"",INDEX([1]Articles!C$4:C$10000,MATCH([1]Saisie!E251,[1]Articles!$A$4:$A$10000,0)))</f>
        <v/>
      </c>
      <c r="H251" s="98"/>
      <c r="I251" s="98"/>
      <c r="J251" s="100">
        <f t="shared" si="5"/>
        <v>0</v>
      </c>
      <c r="K251" s="15"/>
      <c r="L251" s="15"/>
      <c r="M251" s="15"/>
      <c r="N251" s="15"/>
      <c r="O251" s="15"/>
      <c r="P251" s="15"/>
      <c r="Q251" s="15"/>
      <c r="R251" s="15"/>
      <c r="S251" s="98"/>
      <c r="T251" s="15"/>
    </row>
    <row r="252" spans="6:20" customFormat="1">
      <c r="F252" s="99" t="str">
        <f>IF(ISNA(INDEX([1]Articles!B$4:B$9999,MATCH([1]Saisie!E252,[1]Articles!$A$4:$A$10000,0))),"",INDEX([1]Articles!B$4:B$9999,MATCH([1]Saisie!E252,[1]Articles!$A$4:$A$10000,0)))</f>
        <v/>
      </c>
      <c r="G252" s="15" t="str">
        <f>IF(ISNA(INDEX([1]Articles!C$4:C$10000,MATCH([1]Saisie!E252,[1]Articles!$A$4:$A$10000,0))),"",INDEX([1]Articles!C$4:C$10000,MATCH([1]Saisie!E252,[1]Articles!$A$4:$A$10000,0)))</f>
        <v/>
      </c>
      <c r="H252" s="98"/>
      <c r="I252" s="98"/>
      <c r="J252" s="100">
        <f t="shared" si="5"/>
        <v>0</v>
      </c>
      <c r="K252" s="15"/>
      <c r="L252" s="15"/>
      <c r="M252" s="15"/>
      <c r="N252" s="15"/>
      <c r="O252" s="15"/>
      <c r="P252" s="15"/>
      <c r="Q252" s="15"/>
      <c r="R252" s="15"/>
      <c r="S252" s="98"/>
      <c r="T252" s="15"/>
    </row>
    <row r="253" spans="6:20" customFormat="1">
      <c r="F253" s="99" t="str">
        <f>IF(ISNA(INDEX([1]Articles!B$4:B$9999,MATCH([1]Saisie!E253,[1]Articles!$A$4:$A$10000,0))),"",INDEX([1]Articles!B$4:B$9999,MATCH([1]Saisie!E253,[1]Articles!$A$4:$A$10000,0)))</f>
        <v/>
      </c>
      <c r="G253" s="15" t="str">
        <f>IF(ISNA(INDEX([1]Articles!C$4:C$10000,MATCH([1]Saisie!E253,[1]Articles!$A$4:$A$10000,0))),"",INDEX([1]Articles!C$4:C$10000,MATCH([1]Saisie!E253,[1]Articles!$A$4:$A$10000,0)))</f>
        <v/>
      </c>
      <c r="H253" s="98"/>
      <c r="I253" s="98"/>
      <c r="J253" s="100">
        <f t="shared" si="5"/>
        <v>0</v>
      </c>
      <c r="K253" s="15"/>
      <c r="L253" s="15"/>
      <c r="M253" s="15"/>
      <c r="N253" s="15"/>
      <c r="O253" s="15"/>
      <c r="P253" s="15"/>
      <c r="Q253" s="15"/>
      <c r="R253" s="15"/>
      <c r="S253" s="98"/>
      <c r="T253" s="15"/>
    </row>
    <row r="254" spans="6:20" customFormat="1">
      <c r="F254" s="99" t="str">
        <f>IF(ISNA(INDEX([1]Articles!B$4:B$9999,MATCH([1]Saisie!E254,[1]Articles!$A$4:$A$10000,0))),"",INDEX([1]Articles!B$4:B$9999,MATCH([1]Saisie!E254,[1]Articles!$A$4:$A$10000,0)))</f>
        <v/>
      </c>
      <c r="G254" s="15" t="str">
        <f>IF(ISNA(INDEX([1]Articles!C$4:C$10000,MATCH([1]Saisie!E254,[1]Articles!$A$4:$A$10000,0))),"",INDEX([1]Articles!C$4:C$10000,MATCH([1]Saisie!E254,[1]Articles!$A$4:$A$10000,0)))</f>
        <v/>
      </c>
      <c r="H254" s="98"/>
      <c r="I254" s="98"/>
      <c r="J254" s="100">
        <f t="shared" si="5"/>
        <v>0</v>
      </c>
      <c r="K254" s="15"/>
      <c r="L254" s="15"/>
      <c r="M254" s="15"/>
      <c r="N254" s="15"/>
      <c r="O254" s="15"/>
      <c r="P254" s="15"/>
      <c r="Q254" s="15"/>
      <c r="R254" s="15"/>
      <c r="S254" s="98"/>
      <c r="T254" s="15"/>
    </row>
    <row r="255" spans="6:20" customFormat="1">
      <c r="F255" s="99" t="str">
        <f>IF(ISNA(INDEX([1]Articles!B$4:B$9999,MATCH([1]Saisie!E255,[1]Articles!$A$4:$A$10000,0))),"",INDEX([1]Articles!B$4:B$9999,MATCH([1]Saisie!E255,[1]Articles!$A$4:$A$10000,0)))</f>
        <v/>
      </c>
      <c r="G255" s="15" t="str">
        <f>IF(ISNA(INDEX([1]Articles!C$4:C$10000,MATCH([1]Saisie!E255,[1]Articles!$A$4:$A$10000,0))),"",INDEX([1]Articles!C$4:C$10000,MATCH([1]Saisie!E255,[1]Articles!$A$4:$A$10000,0)))</f>
        <v/>
      </c>
      <c r="H255" s="98"/>
      <c r="I255" s="98"/>
      <c r="J255" s="100">
        <f t="shared" si="5"/>
        <v>0</v>
      </c>
      <c r="K255" s="15"/>
      <c r="L255" s="15"/>
      <c r="M255" s="15"/>
      <c r="N255" s="15"/>
      <c r="O255" s="15"/>
      <c r="P255" s="15"/>
      <c r="Q255" s="15"/>
      <c r="R255" s="15"/>
      <c r="S255" s="98"/>
      <c r="T255" s="15"/>
    </row>
    <row r="256" spans="6:20" customFormat="1">
      <c r="F256" s="99" t="str">
        <f>IF(ISNA(INDEX([1]Articles!B$4:B$9999,MATCH([1]Saisie!E256,[1]Articles!$A$4:$A$10000,0))),"",INDEX([1]Articles!B$4:B$9999,MATCH([1]Saisie!E256,[1]Articles!$A$4:$A$10000,0)))</f>
        <v/>
      </c>
      <c r="G256" s="15" t="str">
        <f>IF(ISNA(INDEX([1]Articles!C$4:C$10000,MATCH([1]Saisie!E256,[1]Articles!$A$4:$A$10000,0))),"",INDEX([1]Articles!C$4:C$10000,MATCH([1]Saisie!E256,[1]Articles!$A$4:$A$10000,0)))</f>
        <v/>
      </c>
      <c r="H256" s="98"/>
      <c r="I256" s="98"/>
      <c r="J256" s="100">
        <f t="shared" si="5"/>
        <v>0</v>
      </c>
      <c r="K256" s="15"/>
      <c r="L256" s="15"/>
      <c r="M256" s="15"/>
      <c r="N256" s="15"/>
      <c r="O256" s="15"/>
      <c r="P256" s="15"/>
      <c r="Q256" s="15"/>
      <c r="R256" s="15"/>
      <c r="S256" s="98"/>
      <c r="T256" s="15"/>
    </row>
    <row r="257" spans="6:20" customFormat="1">
      <c r="F257" s="99" t="str">
        <f>IF(ISNA(INDEX([1]Articles!B$4:B$9999,MATCH([1]Saisie!E257,[1]Articles!$A$4:$A$10000,0))),"",INDEX([1]Articles!B$4:B$9999,MATCH([1]Saisie!E257,[1]Articles!$A$4:$A$10000,0)))</f>
        <v/>
      </c>
      <c r="G257" s="15" t="str">
        <f>IF(ISNA(INDEX([1]Articles!C$4:C$10000,MATCH([1]Saisie!E257,[1]Articles!$A$4:$A$10000,0))),"",INDEX([1]Articles!C$4:C$10000,MATCH([1]Saisie!E257,[1]Articles!$A$4:$A$10000,0)))</f>
        <v/>
      </c>
      <c r="H257" s="98"/>
      <c r="I257" s="98"/>
      <c r="J257" s="100">
        <f t="shared" si="5"/>
        <v>0</v>
      </c>
      <c r="K257" s="15"/>
      <c r="L257" s="15"/>
      <c r="M257" s="15"/>
      <c r="N257" s="15"/>
      <c r="O257" s="15"/>
      <c r="P257" s="15"/>
      <c r="Q257" s="15"/>
      <c r="R257" s="15"/>
      <c r="S257" s="98"/>
      <c r="T257" s="15"/>
    </row>
    <row r="258" spans="6:20" customFormat="1">
      <c r="F258" s="99" t="str">
        <f>IF(ISNA(INDEX([1]Articles!B$4:B$9999,MATCH([1]Saisie!E258,[1]Articles!$A$4:$A$10000,0))),"",INDEX([1]Articles!B$4:B$9999,MATCH([1]Saisie!E258,[1]Articles!$A$4:$A$10000,0)))</f>
        <v/>
      </c>
      <c r="G258" s="15" t="str">
        <f>IF(ISNA(INDEX([1]Articles!C$4:C$10000,MATCH([1]Saisie!E258,[1]Articles!$A$4:$A$10000,0))),"",INDEX([1]Articles!C$4:C$10000,MATCH([1]Saisie!E258,[1]Articles!$A$4:$A$10000,0)))</f>
        <v/>
      </c>
      <c r="H258" s="98"/>
      <c r="I258" s="98"/>
      <c r="J258" s="100">
        <f t="shared" si="5"/>
        <v>0</v>
      </c>
      <c r="K258" s="15"/>
      <c r="L258" s="15"/>
      <c r="M258" s="15"/>
      <c r="N258" s="15"/>
      <c r="O258" s="15"/>
      <c r="P258" s="15"/>
      <c r="Q258" s="15"/>
      <c r="R258" s="15"/>
      <c r="S258" s="98"/>
      <c r="T258" s="15"/>
    </row>
    <row r="259" spans="6:20" customFormat="1">
      <c r="F259" s="99" t="str">
        <f>IF(ISNA(INDEX([1]Articles!B$4:B$9999,MATCH([1]Saisie!E259,[1]Articles!$A$4:$A$10000,0))),"",INDEX([1]Articles!B$4:B$9999,MATCH([1]Saisie!E259,[1]Articles!$A$4:$A$10000,0)))</f>
        <v/>
      </c>
      <c r="G259" s="15" t="str">
        <f>IF(ISNA(INDEX([1]Articles!C$4:C$10000,MATCH([1]Saisie!E259,[1]Articles!$A$4:$A$10000,0))),"",INDEX([1]Articles!C$4:C$10000,MATCH([1]Saisie!E259,[1]Articles!$A$4:$A$10000,0)))</f>
        <v/>
      </c>
      <c r="H259" s="98"/>
      <c r="I259" s="98"/>
      <c r="J259" s="100">
        <f t="shared" si="5"/>
        <v>0</v>
      </c>
      <c r="K259" s="15"/>
      <c r="L259" s="15"/>
      <c r="M259" s="15"/>
      <c r="N259" s="15"/>
      <c r="O259" s="15"/>
      <c r="P259" s="15"/>
      <c r="Q259" s="15"/>
      <c r="R259" s="15"/>
      <c r="S259" s="98"/>
      <c r="T259" s="15"/>
    </row>
    <row r="260" spans="6:20" customFormat="1">
      <c r="F260" s="99" t="str">
        <f>IF(ISNA(INDEX([1]Articles!B$4:B$9999,MATCH([1]Saisie!E260,[1]Articles!$A$4:$A$10000,0))),"",INDEX([1]Articles!B$4:B$9999,MATCH([1]Saisie!E260,[1]Articles!$A$4:$A$10000,0)))</f>
        <v/>
      </c>
      <c r="G260" s="15" t="str">
        <f>IF(ISNA(INDEX([1]Articles!C$4:C$10000,MATCH([1]Saisie!E260,[1]Articles!$A$4:$A$10000,0))),"",INDEX([1]Articles!C$4:C$10000,MATCH([1]Saisie!E260,[1]Articles!$A$4:$A$10000,0)))</f>
        <v/>
      </c>
      <c r="H260" s="98"/>
      <c r="I260" s="98"/>
      <c r="J260" s="100">
        <f t="shared" ref="J260:J323" si="6">H260*I260</f>
        <v>0</v>
      </c>
      <c r="K260" s="15"/>
      <c r="L260" s="15"/>
      <c r="M260" s="15"/>
      <c r="N260" s="15"/>
      <c r="O260" s="15"/>
      <c r="P260" s="15"/>
      <c r="Q260" s="15"/>
      <c r="R260" s="15"/>
      <c r="S260" s="98"/>
      <c r="T260" s="15"/>
    </row>
    <row r="261" spans="6:20" customFormat="1">
      <c r="F261" s="99" t="str">
        <f>IF(ISNA(INDEX([1]Articles!B$4:B$9999,MATCH([1]Saisie!E261,[1]Articles!$A$4:$A$10000,0))),"",INDEX([1]Articles!B$4:B$9999,MATCH([1]Saisie!E261,[1]Articles!$A$4:$A$10000,0)))</f>
        <v/>
      </c>
      <c r="G261" s="15" t="str">
        <f>IF(ISNA(INDEX([1]Articles!C$4:C$10000,MATCH([1]Saisie!E261,[1]Articles!$A$4:$A$10000,0))),"",INDEX([1]Articles!C$4:C$10000,MATCH([1]Saisie!E261,[1]Articles!$A$4:$A$10000,0)))</f>
        <v/>
      </c>
      <c r="H261" s="98"/>
      <c r="I261" s="98"/>
      <c r="J261" s="100">
        <f t="shared" si="6"/>
        <v>0</v>
      </c>
      <c r="K261" s="15"/>
      <c r="L261" s="15"/>
      <c r="M261" s="15"/>
      <c r="N261" s="15"/>
      <c r="O261" s="15"/>
      <c r="P261" s="15"/>
      <c r="Q261" s="15"/>
      <c r="R261" s="15"/>
      <c r="S261" s="98"/>
      <c r="T261" s="15"/>
    </row>
    <row r="262" spans="6:20" customFormat="1">
      <c r="F262" s="99" t="str">
        <f>IF(ISNA(INDEX([1]Articles!B$4:B$9999,MATCH([1]Saisie!E262,[1]Articles!$A$4:$A$10000,0))),"",INDEX([1]Articles!B$4:B$9999,MATCH([1]Saisie!E262,[1]Articles!$A$4:$A$10000,0)))</f>
        <v/>
      </c>
      <c r="G262" s="15" t="str">
        <f>IF(ISNA(INDEX([1]Articles!C$4:C$10000,MATCH([1]Saisie!E262,[1]Articles!$A$4:$A$10000,0))),"",INDEX([1]Articles!C$4:C$10000,MATCH([1]Saisie!E262,[1]Articles!$A$4:$A$10000,0)))</f>
        <v/>
      </c>
      <c r="H262" s="98"/>
      <c r="I262" s="98"/>
      <c r="J262" s="100">
        <f t="shared" si="6"/>
        <v>0</v>
      </c>
      <c r="K262" s="15"/>
      <c r="L262" s="15"/>
      <c r="M262" s="15"/>
      <c r="N262" s="15"/>
      <c r="O262" s="15"/>
      <c r="P262" s="15"/>
      <c r="Q262" s="15"/>
      <c r="R262" s="15"/>
      <c r="S262" s="98"/>
      <c r="T262" s="15"/>
    </row>
    <row r="263" spans="6:20" customFormat="1">
      <c r="F263" s="99" t="str">
        <f>IF(ISNA(INDEX([1]Articles!B$4:B$9999,MATCH([1]Saisie!E263,[1]Articles!$A$4:$A$10000,0))),"",INDEX([1]Articles!B$4:B$9999,MATCH([1]Saisie!E263,[1]Articles!$A$4:$A$10000,0)))</f>
        <v/>
      </c>
      <c r="G263" s="15" t="str">
        <f>IF(ISNA(INDEX([1]Articles!C$4:C$10000,MATCH([1]Saisie!E263,[1]Articles!$A$4:$A$10000,0))),"",INDEX([1]Articles!C$4:C$10000,MATCH([1]Saisie!E263,[1]Articles!$A$4:$A$10000,0)))</f>
        <v/>
      </c>
      <c r="H263" s="98"/>
      <c r="I263" s="98"/>
      <c r="J263" s="100">
        <f t="shared" si="6"/>
        <v>0</v>
      </c>
      <c r="K263" s="15"/>
      <c r="L263" s="15"/>
      <c r="M263" s="15"/>
      <c r="N263" s="15"/>
      <c r="O263" s="15"/>
      <c r="P263" s="15"/>
      <c r="Q263" s="15"/>
      <c r="R263" s="15"/>
      <c r="S263" s="98"/>
      <c r="T263" s="15"/>
    </row>
    <row r="264" spans="6:20" customFormat="1">
      <c r="F264" s="99" t="str">
        <f>IF(ISNA(INDEX([1]Articles!B$4:B$9999,MATCH([1]Saisie!E264,[1]Articles!$A$4:$A$10000,0))),"",INDEX([1]Articles!B$4:B$9999,MATCH([1]Saisie!E264,[1]Articles!$A$4:$A$10000,0)))</f>
        <v/>
      </c>
      <c r="G264" s="15" t="str">
        <f>IF(ISNA(INDEX([1]Articles!C$4:C$10000,MATCH([1]Saisie!E264,[1]Articles!$A$4:$A$10000,0))),"",INDEX([1]Articles!C$4:C$10000,MATCH([1]Saisie!E264,[1]Articles!$A$4:$A$10000,0)))</f>
        <v/>
      </c>
      <c r="H264" s="98"/>
      <c r="I264" s="98"/>
      <c r="J264" s="100">
        <f t="shared" si="6"/>
        <v>0</v>
      </c>
      <c r="K264" s="15"/>
      <c r="L264" s="15"/>
      <c r="M264" s="15"/>
      <c r="N264" s="15"/>
      <c r="O264" s="15"/>
      <c r="P264" s="15"/>
      <c r="Q264" s="15"/>
      <c r="R264" s="15"/>
      <c r="S264" s="98"/>
      <c r="T264" s="15"/>
    </row>
    <row r="265" spans="6:20" customFormat="1">
      <c r="F265" s="99" t="str">
        <f>IF(ISNA(INDEX([1]Articles!B$4:B$9999,MATCH([1]Saisie!E265,[1]Articles!$A$4:$A$10000,0))),"",INDEX([1]Articles!B$4:B$9999,MATCH([1]Saisie!E265,[1]Articles!$A$4:$A$10000,0)))</f>
        <v/>
      </c>
      <c r="G265" s="15" t="str">
        <f>IF(ISNA(INDEX([1]Articles!C$4:C$10000,MATCH([1]Saisie!E265,[1]Articles!$A$4:$A$10000,0))),"",INDEX([1]Articles!C$4:C$10000,MATCH([1]Saisie!E265,[1]Articles!$A$4:$A$10000,0)))</f>
        <v/>
      </c>
      <c r="H265" s="98"/>
      <c r="I265" s="98"/>
      <c r="J265" s="100">
        <f t="shared" si="6"/>
        <v>0</v>
      </c>
      <c r="K265" s="15"/>
      <c r="L265" s="15"/>
      <c r="M265" s="15"/>
      <c r="N265" s="15"/>
      <c r="O265" s="15"/>
      <c r="P265" s="15"/>
      <c r="Q265" s="15"/>
      <c r="R265" s="15"/>
      <c r="S265" s="98"/>
      <c r="T265" s="15"/>
    </row>
    <row r="266" spans="6:20" customFormat="1">
      <c r="F266" s="99" t="str">
        <f>IF(ISNA(INDEX([1]Articles!B$4:B$9999,MATCH([1]Saisie!E266,[1]Articles!$A$4:$A$10000,0))),"",INDEX([1]Articles!B$4:B$9999,MATCH([1]Saisie!E266,[1]Articles!$A$4:$A$10000,0)))</f>
        <v/>
      </c>
      <c r="G266" s="15" t="str">
        <f>IF(ISNA(INDEX([1]Articles!C$4:C$10000,MATCH([1]Saisie!E266,[1]Articles!$A$4:$A$10000,0))),"",INDEX([1]Articles!C$4:C$10000,MATCH([1]Saisie!E266,[1]Articles!$A$4:$A$10000,0)))</f>
        <v/>
      </c>
      <c r="H266" s="98"/>
      <c r="I266" s="98"/>
      <c r="J266" s="100">
        <f t="shared" si="6"/>
        <v>0</v>
      </c>
      <c r="K266" s="15"/>
      <c r="L266" s="15"/>
      <c r="M266" s="15"/>
      <c r="N266" s="15"/>
      <c r="O266" s="15"/>
      <c r="P266" s="15"/>
      <c r="Q266" s="15"/>
      <c r="R266" s="15"/>
      <c r="S266" s="98"/>
      <c r="T266" s="15"/>
    </row>
    <row r="267" spans="6:20" customFormat="1">
      <c r="F267" s="99" t="str">
        <f>IF(ISNA(INDEX([1]Articles!B$4:B$9999,MATCH([1]Saisie!E267,[1]Articles!$A$4:$A$10000,0))),"",INDEX([1]Articles!B$4:B$9999,MATCH([1]Saisie!E267,[1]Articles!$A$4:$A$10000,0)))</f>
        <v/>
      </c>
      <c r="G267" s="15" t="str">
        <f>IF(ISNA(INDEX([1]Articles!C$4:C$10000,MATCH([1]Saisie!E267,[1]Articles!$A$4:$A$10000,0))),"",INDEX([1]Articles!C$4:C$10000,MATCH([1]Saisie!E267,[1]Articles!$A$4:$A$10000,0)))</f>
        <v/>
      </c>
      <c r="H267" s="98"/>
      <c r="I267" s="98"/>
      <c r="J267" s="100">
        <f t="shared" si="6"/>
        <v>0</v>
      </c>
      <c r="K267" s="15"/>
      <c r="L267" s="15"/>
      <c r="M267" s="15"/>
      <c r="N267" s="15"/>
      <c r="O267" s="15"/>
      <c r="P267" s="15"/>
      <c r="Q267" s="15"/>
      <c r="R267" s="15"/>
      <c r="S267" s="98"/>
      <c r="T267" s="15"/>
    </row>
    <row r="268" spans="6:20" customFormat="1">
      <c r="F268" s="99" t="str">
        <f>IF(ISNA(INDEX([1]Articles!B$4:B$9999,MATCH([1]Saisie!E268,[1]Articles!$A$4:$A$10000,0))),"",INDEX([1]Articles!B$4:B$9999,MATCH([1]Saisie!E268,[1]Articles!$A$4:$A$10000,0)))</f>
        <v/>
      </c>
      <c r="G268" s="15" t="str">
        <f>IF(ISNA(INDEX([1]Articles!C$4:C$10000,MATCH([1]Saisie!E268,[1]Articles!$A$4:$A$10000,0))),"",INDEX([1]Articles!C$4:C$10000,MATCH([1]Saisie!E268,[1]Articles!$A$4:$A$10000,0)))</f>
        <v/>
      </c>
      <c r="H268" s="98"/>
      <c r="I268" s="98"/>
      <c r="J268" s="100">
        <f t="shared" si="6"/>
        <v>0</v>
      </c>
      <c r="K268" s="15"/>
      <c r="L268" s="15"/>
      <c r="M268" s="15"/>
      <c r="N268" s="15"/>
      <c r="O268" s="15"/>
      <c r="P268" s="15"/>
      <c r="Q268" s="15"/>
      <c r="R268" s="15"/>
      <c r="S268" s="98"/>
      <c r="T268" s="15"/>
    </row>
    <row r="269" spans="6:20" customFormat="1">
      <c r="F269" s="99" t="str">
        <f>IF(ISNA(INDEX([1]Articles!B$4:B$9999,MATCH([1]Saisie!E269,[1]Articles!$A$4:$A$10000,0))),"",INDEX([1]Articles!B$4:B$9999,MATCH([1]Saisie!E269,[1]Articles!$A$4:$A$10000,0)))</f>
        <v/>
      </c>
      <c r="G269" s="15" t="str">
        <f>IF(ISNA(INDEX([1]Articles!C$4:C$10000,MATCH([1]Saisie!E269,[1]Articles!$A$4:$A$10000,0))),"",INDEX([1]Articles!C$4:C$10000,MATCH([1]Saisie!E269,[1]Articles!$A$4:$A$10000,0)))</f>
        <v/>
      </c>
      <c r="H269" s="98"/>
      <c r="I269" s="98"/>
      <c r="J269" s="100">
        <f t="shared" si="6"/>
        <v>0</v>
      </c>
      <c r="K269" s="15"/>
      <c r="L269" s="15"/>
      <c r="M269" s="15"/>
      <c r="N269" s="15"/>
      <c r="O269" s="15"/>
      <c r="P269" s="15"/>
      <c r="Q269" s="15"/>
      <c r="R269" s="15"/>
      <c r="S269" s="98"/>
      <c r="T269" s="15"/>
    </row>
    <row r="270" spans="6:20" customFormat="1">
      <c r="F270" s="99" t="str">
        <f>IF(ISNA(INDEX([1]Articles!B$4:B$9999,MATCH([1]Saisie!E270,[1]Articles!$A$4:$A$10000,0))),"",INDEX([1]Articles!B$4:B$9999,MATCH([1]Saisie!E270,[1]Articles!$A$4:$A$10000,0)))</f>
        <v/>
      </c>
      <c r="G270" s="15" t="str">
        <f>IF(ISNA(INDEX([1]Articles!C$4:C$10000,MATCH([1]Saisie!E270,[1]Articles!$A$4:$A$10000,0))),"",INDEX([1]Articles!C$4:C$10000,MATCH([1]Saisie!E270,[1]Articles!$A$4:$A$10000,0)))</f>
        <v/>
      </c>
      <c r="H270" s="98"/>
      <c r="I270" s="98"/>
      <c r="J270" s="100">
        <f t="shared" si="6"/>
        <v>0</v>
      </c>
      <c r="K270" s="15"/>
      <c r="L270" s="15"/>
      <c r="M270" s="15"/>
      <c r="N270" s="15"/>
      <c r="O270" s="15"/>
      <c r="P270" s="15"/>
      <c r="Q270" s="15"/>
      <c r="R270" s="15"/>
      <c r="S270" s="98"/>
      <c r="T270" s="15"/>
    </row>
    <row r="271" spans="6:20" customFormat="1">
      <c r="F271" s="99" t="str">
        <f>IF(ISNA(INDEX([1]Articles!B$4:B$9999,MATCH([1]Saisie!E271,[1]Articles!$A$4:$A$10000,0))),"",INDEX([1]Articles!B$4:B$9999,MATCH([1]Saisie!E271,[1]Articles!$A$4:$A$10000,0)))</f>
        <v/>
      </c>
      <c r="G271" s="15" t="str">
        <f>IF(ISNA(INDEX([1]Articles!C$4:C$10000,MATCH([1]Saisie!E271,[1]Articles!$A$4:$A$10000,0))),"",INDEX([1]Articles!C$4:C$10000,MATCH([1]Saisie!E271,[1]Articles!$A$4:$A$10000,0)))</f>
        <v/>
      </c>
      <c r="H271" s="98"/>
      <c r="I271" s="98"/>
      <c r="J271" s="100">
        <f t="shared" si="6"/>
        <v>0</v>
      </c>
      <c r="K271" s="15"/>
      <c r="L271" s="15"/>
      <c r="M271" s="15"/>
      <c r="N271" s="15"/>
      <c r="O271" s="15"/>
      <c r="P271" s="15"/>
      <c r="Q271" s="15"/>
      <c r="R271" s="15"/>
      <c r="S271" s="98"/>
      <c r="T271" s="15"/>
    </row>
    <row r="272" spans="6:20" customFormat="1">
      <c r="F272" s="99" t="str">
        <f>IF(ISNA(INDEX([1]Articles!B$4:B$9999,MATCH([1]Saisie!E272,[1]Articles!$A$4:$A$10000,0))),"",INDEX([1]Articles!B$4:B$9999,MATCH([1]Saisie!E272,[1]Articles!$A$4:$A$10000,0)))</f>
        <v/>
      </c>
      <c r="G272" s="15" t="str">
        <f>IF(ISNA(INDEX([1]Articles!C$4:C$10000,MATCH([1]Saisie!E272,[1]Articles!$A$4:$A$10000,0))),"",INDEX([1]Articles!C$4:C$10000,MATCH([1]Saisie!E272,[1]Articles!$A$4:$A$10000,0)))</f>
        <v/>
      </c>
      <c r="H272" s="98"/>
      <c r="I272" s="98"/>
      <c r="J272" s="100">
        <f t="shared" si="6"/>
        <v>0</v>
      </c>
      <c r="K272" s="15"/>
      <c r="L272" s="15"/>
      <c r="M272" s="15"/>
      <c r="N272" s="15"/>
      <c r="O272" s="15"/>
      <c r="P272" s="15"/>
      <c r="Q272" s="15"/>
      <c r="R272" s="15"/>
      <c r="S272" s="98"/>
      <c r="T272" s="15"/>
    </row>
    <row r="273" spans="6:20" customFormat="1">
      <c r="F273" s="99" t="str">
        <f>IF(ISNA(INDEX([1]Articles!B$4:B$9999,MATCH([1]Saisie!E273,[1]Articles!$A$4:$A$10000,0))),"",INDEX([1]Articles!B$4:B$9999,MATCH([1]Saisie!E273,[1]Articles!$A$4:$A$10000,0)))</f>
        <v/>
      </c>
      <c r="G273" s="15" t="str">
        <f>IF(ISNA(INDEX([1]Articles!C$4:C$10000,MATCH([1]Saisie!E273,[1]Articles!$A$4:$A$10000,0))),"",INDEX([1]Articles!C$4:C$10000,MATCH([1]Saisie!E273,[1]Articles!$A$4:$A$10000,0)))</f>
        <v/>
      </c>
      <c r="H273" s="98"/>
      <c r="I273" s="98"/>
      <c r="J273" s="100">
        <f t="shared" si="6"/>
        <v>0</v>
      </c>
      <c r="K273" s="15"/>
      <c r="L273" s="15"/>
      <c r="M273" s="15"/>
      <c r="N273" s="15"/>
      <c r="O273" s="15"/>
      <c r="P273" s="15"/>
      <c r="Q273" s="15"/>
      <c r="R273" s="15"/>
      <c r="S273" s="98"/>
      <c r="T273" s="15"/>
    </row>
    <row r="274" spans="6:20" customFormat="1">
      <c r="F274" s="99" t="str">
        <f>IF(ISNA(INDEX([1]Articles!B$4:B$9999,MATCH([1]Saisie!E274,[1]Articles!$A$4:$A$10000,0))),"",INDEX([1]Articles!B$4:B$9999,MATCH([1]Saisie!E274,[1]Articles!$A$4:$A$10000,0)))</f>
        <v/>
      </c>
      <c r="G274" s="15" t="str">
        <f>IF(ISNA(INDEX([1]Articles!C$4:C$10000,MATCH([1]Saisie!E274,[1]Articles!$A$4:$A$10000,0))),"",INDEX([1]Articles!C$4:C$10000,MATCH([1]Saisie!E274,[1]Articles!$A$4:$A$10000,0)))</f>
        <v/>
      </c>
      <c r="H274" s="98"/>
      <c r="I274" s="98"/>
      <c r="J274" s="100">
        <f t="shared" si="6"/>
        <v>0</v>
      </c>
      <c r="K274" s="15"/>
      <c r="L274" s="15"/>
      <c r="M274" s="15"/>
      <c r="N274" s="15"/>
      <c r="O274" s="15"/>
      <c r="P274" s="15"/>
      <c r="Q274" s="15"/>
      <c r="R274" s="15"/>
      <c r="S274" s="98"/>
      <c r="T274" s="15"/>
    </row>
    <row r="275" spans="6:20" customFormat="1">
      <c r="F275" s="99" t="str">
        <f>IF(ISNA(INDEX([1]Articles!B$4:B$9999,MATCH([1]Saisie!E275,[1]Articles!$A$4:$A$10000,0))),"",INDEX([1]Articles!B$4:B$9999,MATCH([1]Saisie!E275,[1]Articles!$A$4:$A$10000,0)))</f>
        <v/>
      </c>
      <c r="G275" s="15" t="str">
        <f>IF(ISNA(INDEX([1]Articles!C$4:C$10000,MATCH([1]Saisie!E275,[1]Articles!$A$4:$A$10000,0))),"",INDEX([1]Articles!C$4:C$10000,MATCH([1]Saisie!E275,[1]Articles!$A$4:$A$10000,0)))</f>
        <v/>
      </c>
      <c r="H275" s="98"/>
      <c r="I275" s="98"/>
      <c r="J275" s="100">
        <f t="shared" si="6"/>
        <v>0</v>
      </c>
      <c r="K275" s="15"/>
      <c r="L275" s="15"/>
      <c r="M275" s="15"/>
      <c r="N275" s="15"/>
      <c r="O275" s="15"/>
      <c r="P275" s="15"/>
      <c r="Q275" s="15"/>
      <c r="R275" s="15"/>
      <c r="S275" s="98"/>
      <c r="T275" s="15"/>
    </row>
    <row r="276" spans="6:20" customFormat="1">
      <c r="F276" s="99" t="str">
        <f>IF(ISNA(INDEX([1]Articles!B$4:B$9999,MATCH([1]Saisie!E276,[1]Articles!$A$4:$A$10000,0))),"",INDEX([1]Articles!B$4:B$9999,MATCH([1]Saisie!E276,[1]Articles!$A$4:$A$10000,0)))</f>
        <v/>
      </c>
      <c r="G276" s="15" t="str">
        <f>IF(ISNA(INDEX([1]Articles!C$4:C$10000,MATCH([1]Saisie!E276,[1]Articles!$A$4:$A$10000,0))),"",INDEX([1]Articles!C$4:C$10000,MATCH([1]Saisie!E276,[1]Articles!$A$4:$A$10000,0)))</f>
        <v/>
      </c>
      <c r="H276" s="98"/>
      <c r="I276" s="98"/>
      <c r="J276" s="100">
        <f t="shared" si="6"/>
        <v>0</v>
      </c>
      <c r="K276" s="15"/>
      <c r="L276" s="15"/>
      <c r="M276" s="15"/>
      <c r="N276" s="15"/>
      <c r="O276" s="15"/>
      <c r="P276" s="15"/>
      <c r="Q276" s="15"/>
      <c r="R276" s="15"/>
      <c r="S276" s="98"/>
      <c r="T276" s="15"/>
    </row>
    <row r="277" spans="6:20" customFormat="1">
      <c r="F277" s="99" t="str">
        <f>IF(ISNA(INDEX([1]Articles!B$4:B$9999,MATCH([1]Saisie!E277,[1]Articles!$A$4:$A$10000,0))),"",INDEX([1]Articles!B$4:B$9999,MATCH([1]Saisie!E277,[1]Articles!$A$4:$A$10000,0)))</f>
        <v/>
      </c>
      <c r="G277" s="15" t="str">
        <f>IF(ISNA(INDEX([1]Articles!C$4:C$10000,MATCH([1]Saisie!E277,[1]Articles!$A$4:$A$10000,0))),"",INDEX([1]Articles!C$4:C$10000,MATCH([1]Saisie!E277,[1]Articles!$A$4:$A$10000,0)))</f>
        <v/>
      </c>
      <c r="H277" s="98"/>
      <c r="I277" s="98"/>
      <c r="J277" s="100">
        <f t="shared" si="6"/>
        <v>0</v>
      </c>
      <c r="K277" s="15"/>
      <c r="L277" s="15"/>
      <c r="M277" s="15"/>
      <c r="N277" s="15"/>
      <c r="O277" s="15"/>
      <c r="P277" s="15"/>
      <c r="Q277" s="15"/>
      <c r="R277" s="15"/>
      <c r="S277" s="98"/>
      <c r="T277" s="15"/>
    </row>
    <row r="278" spans="6:20" customFormat="1">
      <c r="F278" s="99" t="str">
        <f>IF(ISNA(INDEX([1]Articles!B$4:B$9999,MATCH([1]Saisie!E278,[1]Articles!$A$4:$A$10000,0))),"",INDEX([1]Articles!B$4:B$9999,MATCH([1]Saisie!E278,[1]Articles!$A$4:$A$10000,0)))</f>
        <v/>
      </c>
      <c r="G278" s="15" t="str">
        <f>IF(ISNA(INDEX([1]Articles!C$4:C$10000,MATCH([1]Saisie!E278,[1]Articles!$A$4:$A$10000,0))),"",INDEX([1]Articles!C$4:C$10000,MATCH([1]Saisie!E278,[1]Articles!$A$4:$A$10000,0)))</f>
        <v/>
      </c>
      <c r="H278" s="98"/>
      <c r="I278" s="98"/>
      <c r="J278" s="100">
        <f t="shared" si="6"/>
        <v>0</v>
      </c>
      <c r="K278" s="15"/>
      <c r="L278" s="15"/>
      <c r="M278" s="15"/>
      <c r="N278" s="15"/>
      <c r="O278" s="15"/>
      <c r="P278" s="15"/>
      <c r="Q278" s="15"/>
      <c r="R278" s="15"/>
      <c r="S278" s="98"/>
      <c r="T278" s="15"/>
    </row>
    <row r="279" spans="6:20" customFormat="1">
      <c r="F279" s="99" t="str">
        <f>IF(ISNA(INDEX([1]Articles!B$4:B$9999,MATCH([1]Saisie!E279,[1]Articles!$A$4:$A$10000,0))),"",INDEX([1]Articles!B$4:B$9999,MATCH([1]Saisie!E279,[1]Articles!$A$4:$A$10000,0)))</f>
        <v/>
      </c>
      <c r="G279" s="15" t="str">
        <f>IF(ISNA(INDEX([1]Articles!C$4:C$10000,MATCH([1]Saisie!E279,[1]Articles!$A$4:$A$10000,0))),"",INDEX([1]Articles!C$4:C$10000,MATCH([1]Saisie!E279,[1]Articles!$A$4:$A$10000,0)))</f>
        <v/>
      </c>
      <c r="H279" s="98"/>
      <c r="I279" s="98"/>
      <c r="J279" s="100">
        <f t="shared" si="6"/>
        <v>0</v>
      </c>
      <c r="K279" s="15"/>
      <c r="L279" s="15"/>
      <c r="M279" s="15"/>
      <c r="N279" s="15"/>
      <c r="O279" s="15"/>
      <c r="P279" s="15"/>
      <c r="Q279" s="15"/>
      <c r="R279" s="15"/>
      <c r="S279" s="98"/>
      <c r="T279" s="15"/>
    </row>
    <row r="280" spans="6:20" customFormat="1">
      <c r="F280" s="99" t="str">
        <f>IF(ISNA(INDEX([1]Articles!B$4:B$9999,MATCH([1]Saisie!E280,[1]Articles!$A$4:$A$10000,0))),"",INDEX([1]Articles!B$4:B$9999,MATCH([1]Saisie!E280,[1]Articles!$A$4:$A$10000,0)))</f>
        <v/>
      </c>
      <c r="G280" s="15" t="str">
        <f>IF(ISNA(INDEX([1]Articles!C$4:C$10000,MATCH([1]Saisie!E280,[1]Articles!$A$4:$A$10000,0))),"",INDEX([1]Articles!C$4:C$10000,MATCH([1]Saisie!E280,[1]Articles!$A$4:$A$10000,0)))</f>
        <v/>
      </c>
      <c r="H280" s="98"/>
      <c r="I280" s="98"/>
      <c r="J280" s="100">
        <f t="shared" si="6"/>
        <v>0</v>
      </c>
      <c r="K280" s="15"/>
      <c r="L280" s="15"/>
      <c r="M280" s="15"/>
      <c r="N280" s="15"/>
      <c r="O280" s="15"/>
      <c r="P280" s="15"/>
      <c r="Q280" s="15"/>
      <c r="R280" s="15"/>
      <c r="S280" s="98"/>
      <c r="T280" s="15"/>
    </row>
    <row r="281" spans="6:20" customFormat="1">
      <c r="F281" s="99" t="str">
        <f>IF(ISNA(INDEX([1]Articles!B$4:B$9999,MATCH([1]Saisie!E281,[1]Articles!$A$4:$A$10000,0))),"",INDEX([1]Articles!B$4:B$9999,MATCH([1]Saisie!E281,[1]Articles!$A$4:$A$10000,0)))</f>
        <v/>
      </c>
      <c r="G281" s="15" t="str">
        <f>IF(ISNA(INDEX([1]Articles!C$4:C$10000,MATCH([1]Saisie!E281,[1]Articles!$A$4:$A$10000,0))),"",INDEX([1]Articles!C$4:C$10000,MATCH([1]Saisie!E281,[1]Articles!$A$4:$A$10000,0)))</f>
        <v/>
      </c>
      <c r="H281" s="98"/>
      <c r="I281" s="98"/>
      <c r="J281" s="100">
        <f t="shared" si="6"/>
        <v>0</v>
      </c>
      <c r="K281" s="15"/>
      <c r="L281" s="15"/>
      <c r="M281" s="15"/>
      <c r="N281" s="15"/>
      <c r="O281" s="15"/>
      <c r="P281" s="15"/>
      <c r="Q281" s="15"/>
      <c r="R281" s="15"/>
      <c r="S281" s="98"/>
      <c r="T281" s="15"/>
    </row>
    <row r="282" spans="6:20" customFormat="1">
      <c r="F282" s="99" t="str">
        <f>IF(ISNA(INDEX([1]Articles!B$4:B$9999,MATCH([1]Saisie!E282,[1]Articles!$A$4:$A$10000,0))),"",INDEX([1]Articles!B$4:B$9999,MATCH([1]Saisie!E282,[1]Articles!$A$4:$A$10000,0)))</f>
        <v/>
      </c>
      <c r="G282" s="15" t="str">
        <f>IF(ISNA(INDEX([1]Articles!C$4:C$10000,MATCH([1]Saisie!E282,[1]Articles!$A$4:$A$10000,0))),"",INDEX([1]Articles!C$4:C$10000,MATCH([1]Saisie!E282,[1]Articles!$A$4:$A$10000,0)))</f>
        <v/>
      </c>
      <c r="H282" s="98"/>
      <c r="I282" s="98"/>
      <c r="J282" s="100">
        <f t="shared" si="6"/>
        <v>0</v>
      </c>
      <c r="K282" s="15"/>
      <c r="L282" s="15"/>
      <c r="M282" s="15"/>
      <c r="N282" s="15"/>
      <c r="O282" s="15"/>
      <c r="P282" s="15"/>
      <c r="Q282" s="15"/>
      <c r="R282" s="15"/>
      <c r="S282" s="98"/>
      <c r="T282" s="15"/>
    </row>
    <row r="283" spans="6:20" customFormat="1">
      <c r="F283" s="99" t="str">
        <f>IF(ISNA(INDEX([1]Articles!B$4:B$9999,MATCH([1]Saisie!E283,[1]Articles!$A$4:$A$10000,0))),"",INDEX([1]Articles!B$4:B$9999,MATCH([1]Saisie!E283,[1]Articles!$A$4:$A$10000,0)))</f>
        <v/>
      </c>
      <c r="G283" s="15" t="str">
        <f>IF(ISNA(INDEX([1]Articles!C$4:C$10000,MATCH([1]Saisie!E283,[1]Articles!$A$4:$A$10000,0))),"",INDEX([1]Articles!C$4:C$10000,MATCH([1]Saisie!E283,[1]Articles!$A$4:$A$10000,0)))</f>
        <v/>
      </c>
      <c r="H283" s="98"/>
      <c r="I283" s="98"/>
      <c r="J283" s="100">
        <f t="shared" si="6"/>
        <v>0</v>
      </c>
      <c r="K283" s="15"/>
      <c r="L283" s="15"/>
      <c r="M283" s="15"/>
      <c r="N283" s="15"/>
      <c r="O283" s="15"/>
      <c r="P283" s="15"/>
      <c r="Q283" s="15"/>
      <c r="R283" s="15"/>
      <c r="S283" s="98"/>
      <c r="T283" s="15"/>
    </row>
    <row r="284" spans="6:20" customFormat="1">
      <c r="F284" s="99" t="str">
        <f>IF(ISNA(INDEX([1]Articles!B$4:B$9999,MATCH([1]Saisie!E284,[1]Articles!$A$4:$A$10000,0))),"",INDEX([1]Articles!B$4:B$9999,MATCH([1]Saisie!E284,[1]Articles!$A$4:$A$10000,0)))</f>
        <v/>
      </c>
      <c r="G284" s="15" t="str">
        <f>IF(ISNA(INDEX([1]Articles!C$4:C$10000,MATCH([1]Saisie!E284,[1]Articles!$A$4:$A$10000,0))),"",INDEX([1]Articles!C$4:C$10000,MATCH([1]Saisie!E284,[1]Articles!$A$4:$A$10000,0)))</f>
        <v/>
      </c>
      <c r="H284" s="98"/>
      <c r="I284" s="98"/>
      <c r="J284" s="100">
        <f t="shared" si="6"/>
        <v>0</v>
      </c>
      <c r="K284" s="15"/>
      <c r="L284" s="15"/>
      <c r="M284" s="15"/>
      <c r="N284" s="15"/>
      <c r="O284" s="15"/>
      <c r="P284" s="15"/>
      <c r="Q284" s="15"/>
      <c r="R284" s="15"/>
      <c r="S284" s="98"/>
      <c r="T284" s="15"/>
    </row>
    <row r="285" spans="6:20" customFormat="1">
      <c r="F285" s="99" t="str">
        <f>IF(ISNA(INDEX([1]Articles!B$4:B$9999,MATCH([1]Saisie!E285,[1]Articles!$A$4:$A$10000,0))),"",INDEX([1]Articles!B$4:B$9999,MATCH([1]Saisie!E285,[1]Articles!$A$4:$A$10000,0)))</f>
        <v/>
      </c>
      <c r="G285" s="15" t="str">
        <f>IF(ISNA(INDEX([1]Articles!C$4:C$10000,MATCH([1]Saisie!E285,[1]Articles!$A$4:$A$10000,0))),"",INDEX([1]Articles!C$4:C$10000,MATCH([1]Saisie!E285,[1]Articles!$A$4:$A$10000,0)))</f>
        <v/>
      </c>
      <c r="H285" s="98"/>
      <c r="I285" s="98"/>
      <c r="J285" s="100">
        <f t="shared" si="6"/>
        <v>0</v>
      </c>
      <c r="K285" s="15"/>
      <c r="L285" s="15"/>
      <c r="M285" s="15"/>
      <c r="N285" s="15"/>
      <c r="O285" s="15"/>
      <c r="P285" s="15"/>
      <c r="Q285" s="15"/>
      <c r="R285" s="15"/>
      <c r="S285" s="98"/>
      <c r="T285" s="15"/>
    </row>
    <row r="286" spans="6:20" customFormat="1">
      <c r="F286" s="99" t="str">
        <f>IF(ISNA(INDEX([1]Articles!B$4:B$9999,MATCH([1]Saisie!E286,[1]Articles!$A$4:$A$10000,0))),"",INDEX([1]Articles!B$4:B$9999,MATCH([1]Saisie!E286,[1]Articles!$A$4:$A$10000,0)))</f>
        <v/>
      </c>
      <c r="G286" s="15" t="str">
        <f>IF(ISNA(INDEX([1]Articles!C$4:C$10000,MATCH([1]Saisie!E286,[1]Articles!$A$4:$A$10000,0))),"",INDEX([1]Articles!C$4:C$10000,MATCH([1]Saisie!E286,[1]Articles!$A$4:$A$10000,0)))</f>
        <v/>
      </c>
      <c r="H286" s="98"/>
      <c r="I286" s="98"/>
      <c r="J286" s="100">
        <f t="shared" si="6"/>
        <v>0</v>
      </c>
      <c r="K286" s="15"/>
      <c r="L286" s="15"/>
      <c r="M286" s="15"/>
      <c r="N286" s="15"/>
      <c r="O286" s="15"/>
      <c r="P286" s="15"/>
      <c r="Q286" s="15"/>
      <c r="R286" s="15"/>
      <c r="S286" s="98"/>
      <c r="T286" s="15"/>
    </row>
    <row r="287" spans="6:20" customFormat="1">
      <c r="F287" s="99" t="str">
        <f>IF(ISNA(INDEX([1]Articles!B$4:B$9999,MATCH([1]Saisie!E287,[1]Articles!$A$4:$A$10000,0))),"",INDEX([1]Articles!B$4:B$9999,MATCH([1]Saisie!E287,[1]Articles!$A$4:$A$10000,0)))</f>
        <v/>
      </c>
      <c r="G287" s="15" t="str">
        <f>IF(ISNA(INDEX([1]Articles!C$4:C$10000,MATCH([1]Saisie!E287,[1]Articles!$A$4:$A$10000,0))),"",INDEX([1]Articles!C$4:C$10000,MATCH([1]Saisie!E287,[1]Articles!$A$4:$A$10000,0)))</f>
        <v/>
      </c>
      <c r="H287" s="98"/>
      <c r="I287" s="98"/>
      <c r="J287" s="100">
        <f t="shared" si="6"/>
        <v>0</v>
      </c>
      <c r="K287" s="15"/>
      <c r="L287" s="15"/>
      <c r="M287" s="15"/>
      <c r="N287" s="15"/>
      <c r="O287" s="15"/>
      <c r="P287" s="15"/>
      <c r="Q287" s="15"/>
      <c r="R287" s="15"/>
      <c r="S287" s="98"/>
      <c r="T287" s="15"/>
    </row>
    <row r="288" spans="6:20" customFormat="1">
      <c r="F288" s="99" t="str">
        <f>IF(ISNA(INDEX([1]Articles!B$4:B$9999,MATCH([1]Saisie!E288,[1]Articles!$A$4:$A$10000,0))),"",INDEX([1]Articles!B$4:B$9999,MATCH([1]Saisie!E288,[1]Articles!$A$4:$A$10000,0)))</f>
        <v/>
      </c>
      <c r="G288" s="15" t="str">
        <f>IF(ISNA(INDEX([1]Articles!C$4:C$10000,MATCH([1]Saisie!E288,[1]Articles!$A$4:$A$10000,0))),"",INDEX([1]Articles!C$4:C$10000,MATCH([1]Saisie!E288,[1]Articles!$A$4:$A$10000,0)))</f>
        <v/>
      </c>
      <c r="H288" s="98"/>
      <c r="I288" s="98"/>
      <c r="J288" s="100">
        <f t="shared" si="6"/>
        <v>0</v>
      </c>
      <c r="K288" s="15"/>
      <c r="L288" s="15"/>
      <c r="M288" s="15"/>
      <c r="N288" s="15"/>
      <c r="O288" s="15"/>
      <c r="P288" s="15"/>
      <c r="Q288" s="15"/>
      <c r="R288" s="15"/>
      <c r="S288" s="98"/>
      <c r="T288" s="15"/>
    </row>
    <row r="289" spans="6:20" customFormat="1">
      <c r="F289" s="99" t="str">
        <f>IF(ISNA(INDEX([1]Articles!B$4:B$9999,MATCH([1]Saisie!E289,[1]Articles!$A$4:$A$10000,0))),"",INDEX([1]Articles!B$4:B$9999,MATCH([1]Saisie!E289,[1]Articles!$A$4:$A$10000,0)))</f>
        <v/>
      </c>
      <c r="G289" s="15" t="str">
        <f>IF(ISNA(INDEX([1]Articles!C$4:C$10000,MATCH([1]Saisie!E289,[1]Articles!$A$4:$A$10000,0))),"",INDEX([1]Articles!C$4:C$10000,MATCH([1]Saisie!E289,[1]Articles!$A$4:$A$10000,0)))</f>
        <v/>
      </c>
      <c r="H289" s="98"/>
      <c r="I289" s="98"/>
      <c r="J289" s="100">
        <f t="shared" si="6"/>
        <v>0</v>
      </c>
      <c r="K289" s="15"/>
      <c r="L289" s="15"/>
      <c r="M289" s="15"/>
      <c r="N289" s="15"/>
      <c r="O289" s="15"/>
      <c r="P289" s="15"/>
      <c r="Q289" s="15"/>
      <c r="R289" s="15"/>
      <c r="S289" s="98"/>
      <c r="T289" s="15"/>
    </row>
    <row r="290" spans="6:20" customFormat="1">
      <c r="F290" s="99" t="str">
        <f>IF(ISNA(INDEX([1]Articles!B$4:B$9999,MATCH([1]Saisie!E290,[1]Articles!$A$4:$A$10000,0))),"",INDEX([1]Articles!B$4:B$9999,MATCH([1]Saisie!E290,[1]Articles!$A$4:$A$10000,0)))</f>
        <v/>
      </c>
      <c r="G290" s="15" t="str">
        <f>IF(ISNA(INDEX([1]Articles!C$4:C$10000,MATCH([1]Saisie!E290,[1]Articles!$A$4:$A$10000,0))),"",INDEX([1]Articles!C$4:C$10000,MATCH([1]Saisie!E290,[1]Articles!$A$4:$A$10000,0)))</f>
        <v/>
      </c>
      <c r="H290" s="98"/>
      <c r="I290" s="98"/>
      <c r="J290" s="100">
        <f t="shared" si="6"/>
        <v>0</v>
      </c>
      <c r="K290" s="15"/>
      <c r="L290" s="15"/>
      <c r="M290" s="15"/>
      <c r="N290" s="15"/>
      <c r="O290" s="15"/>
      <c r="P290" s="15"/>
      <c r="Q290" s="15"/>
      <c r="R290" s="15"/>
      <c r="S290" s="98"/>
      <c r="T290" s="15"/>
    </row>
    <row r="291" spans="6:20" customFormat="1">
      <c r="F291" s="99" t="str">
        <f>IF(ISNA(INDEX([1]Articles!B$4:B$9999,MATCH([1]Saisie!E291,[1]Articles!$A$4:$A$10000,0))),"",INDEX([1]Articles!B$4:B$9999,MATCH([1]Saisie!E291,[1]Articles!$A$4:$A$10000,0)))</f>
        <v/>
      </c>
      <c r="G291" s="15" t="str">
        <f>IF(ISNA(INDEX([1]Articles!C$4:C$10000,MATCH([1]Saisie!E291,[1]Articles!$A$4:$A$10000,0))),"",INDEX([1]Articles!C$4:C$10000,MATCH([1]Saisie!E291,[1]Articles!$A$4:$A$10000,0)))</f>
        <v/>
      </c>
      <c r="H291" s="98"/>
      <c r="I291" s="98"/>
      <c r="J291" s="100">
        <f t="shared" si="6"/>
        <v>0</v>
      </c>
      <c r="K291" s="15"/>
      <c r="L291" s="15"/>
      <c r="M291" s="15"/>
      <c r="N291" s="15"/>
      <c r="O291" s="15"/>
      <c r="P291" s="15"/>
      <c r="Q291" s="15"/>
      <c r="R291" s="15"/>
      <c r="S291" s="98"/>
      <c r="T291" s="15"/>
    </row>
    <row r="292" spans="6:20" customFormat="1">
      <c r="F292" s="99" t="str">
        <f>IF(ISNA(INDEX([1]Articles!B$4:B$9999,MATCH([1]Saisie!E292,[1]Articles!$A$4:$A$10000,0))),"",INDEX([1]Articles!B$4:B$9999,MATCH([1]Saisie!E292,[1]Articles!$A$4:$A$10000,0)))</f>
        <v/>
      </c>
      <c r="G292" s="15" t="str">
        <f>IF(ISNA(INDEX([1]Articles!C$4:C$10000,MATCH([1]Saisie!E292,[1]Articles!$A$4:$A$10000,0))),"",INDEX([1]Articles!C$4:C$10000,MATCH([1]Saisie!E292,[1]Articles!$A$4:$A$10000,0)))</f>
        <v/>
      </c>
      <c r="H292" s="98"/>
      <c r="I292" s="98"/>
      <c r="J292" s="100">
        <f t="shared" si="6"/>
        <v>0</v>
      </c>
      <c r="K292" s="15"/>
      <c r="L292" s="15"/>
      <c r="M292" s="15"/>
      <c r="N292" s="15"/>
      <c r="O292" s="15"/>
      <c r="P292" s="15"/>
      <c r="Q292" s="15"/>
      <c r="R292" s="15"/>
      <c r="S292" s="98"/>
      <c r="T292" s="15"/>
    </row>
    <row r="293" spans="6:20" customFormat="1">
      <c r="F293" s="99" t="str">
        <f>IF(ISNA(INDEX([1]Articles!B$4:B$9999,MATCH([1]Saisie!E293,[1]Articles!$A$4:$A$10000,0))),"",INDEX([1]Articles!B$4:B$9999,MATCH([1]Saisie!E293,[1]Articles!$A$4:$A$10000,0)))</f>
        <v/>
      </c>
      <c r="G293" s="15" t="str">
        <f>IF(ISNA(INDEX([1]Articles!C$4:C$10000,MATCH([1]Saisie!E293,[1]Articles!$A$4:$A$10000,0))),"",INDEX([1]Articles!C$4:C$10000,MATCH([1]Saisie!E293,[1]Articles!$A$4:$A$10000,0)))</f>
        <v/>
      </c>
      <c r="H293" s="98"/>
      <c r="I293" s="98"/>
      <c r="J293" s="100">
        <f t="shared" si="6"/>
        <v>0</v>
      </c>
      <c r="K293" s="15"/>
      <c r="L293" s="15"/>
      <c r="M293" s="15"/>
      <c r="N293" s="15"/>
      <c r="O293" s="15"/>
      <c r="P293" s="15"/>
      <c r="Q293" s="15"/>
      <c r="R293" s="15"/>
      <c r="S293" s="98"/>
      <c r="T293" s="15"/>
    </row>
    <row r="294" spans="6:20" customFormat="1">
      <c r="F294" s="99" t="str">
        <f>IF(ISNA(INDEX([1]Articles!B$4:B$9999,MATCH([1]Saisie!E294,[1]Articles!$A$4:$A$10000,0))),"",INDEX([1]Articles!B$4:B$9999,MATCH([1]Saisie!E294,[1]Articles!$A$4:$A$10000,0)))</f>
        <v/>
      </c>
      <c r="G294" s="15" t="str">
        <f>IF(ISNA(INDEX([1]Articles!C$4:C$10000,MATCH([1]Saisie!E294,[1]Articles!$A$4:$A$10000,0))),"",INDEX([1]Articles!C$4:C$10000,MATCH([1]Saisie!E294,[1]Articles!$A$4:$A$10000,0)))</f>
        <v/>
      </c>
      <c r="H294" s="98"/>
      <c r="I294" s="98"/>
      <c r="J294" s="100">
        <f t="shared" si="6"/>
        <v>0</v>
      </c>
      <c r="K294" s="15"/>
      <c r="L294" s="15"/>
      <c r="M294" s="15"/>
      <c r="N294" s="15"/>
      <c r="O294" s="15"/>
      <c r="P294" s="15"/>
      <c r="Q294" s="15"/>
      <c r="R294" s="15"/>
      <c r="S294" s="98"/>
      <c r="T294" s="15"/>
    </row>
    <row r="295" spans="6:20" customFormat="1">
      <c r="F295" s="99" t="str">
        <f>IF(ISNA(INDEX([1]Articles!B$4:B$9999,MATCH([1]Saisie!E295,[1]Articles!$A$4:$A$10000,0))),"",INDEX([1]Articles!B$4:B$9999,MATCH([1]Saisie!E295,[1]Articles!$A$4:$A$10000,0)))</f>
        <v/>
      </c>
      <c r="G295" s="15" t="str">
        <f>IF(ISNA(INDEX([1]Articles!C$4:C$10000,MATCH([1]Saisie!E295,[1]Articles!$A$4:$A$10000,0))),"",INDEX([1]Articles!C$4:C$10000,MATCH([1]Saisie!E295,[1]Articles!$A$4:$A$10000,0)))</f>
        <v/>
      </c>
      <c r="H295" s="98"/>
      <c r="I295" s="98"/>
      <c r="J295" s="100">
        <f t="shared" si="6"/>
        <v>0</v>
      </c>
      <c r="K295" s="15"/>
      <c r="L295" s="15"/>
      <c r="M295" s="15"/>
      <c r="N295" s="15"/>
      <c r="O295" s="15"/>
      <c r="P295" s="15"/>
      <c r="Q295" s="15"/>
      <c r="R295" s="15"/>
      <c r="S295" s="98"/>
      <c r="T295" s="15"/>
    </row>
    <row r="296" spans="6:20" customFormat="1">
      <c r="F296" s="99" t="str">
        <f>IF(ISNA(INDEX([1]Articles!B$4:B$9999,MATCH([1]Saisie!E296,[1]Articles!$A$4:$A$10000,0))),"",INDEX([1]Articles!B$4:B$9999,MATCH([1]Saisie!E296,[1]Articles!$A$4:$A$10000,0)))</f>
        <v/>
      </c>
      <c r="G296" s="15" t="str">
        <f>IF(ISNA(INDEX([1]Articles!C$4:C$10000,MATCH([1]Saisie!E296,[1]Articles!$A$4:$A$10000,0))),"",INDEX([1]Articles!C$4:C$10000,MATCH([1]Saisie!E296,[1]Articles!$A$4:$A$10000,0)))</f>
        <v/>
      </c>
      <c r="H296" s="98"/>
      <c r="I296" s="98"/>
      <c r="J296" s="100">
        <f t="shared" si="6"/>
        <v>0</v>
      </c>
      <c r="K296" s="15"/>
      <c r="L296" s="15"/>
      <c r="M296" s="15"/>
      <c r="N296" s="15"/>
      <c r="O296" s="15"/>
      <c r="P296" s="15"/>
      <c r="Q296" s="15"/>
      <c r="R296" s="15"/>
      <c r="S296" s="98"/>
      <c r="T296" s="15"/>
    </row>
    <row r="297" spans="6:20" customFormat="1">
      <c r="F297" s="99" t="str">
        <f>IF(ISNA(INDEX([1]Articles!B$4:B$9999,MATCH([1]Saisie!E297,[1]Articles!$A$4:$A$10000,0))),"",INDEX([1]Articles!B$4:B$9999,MATCH([1]Saisie!E297,[1]Articles!$A$4:$A$10000,0)))</f>
        <v/>
      </c>
      <c r="G297" s="15" t="str">
        <f>IF(ISNA(INDEX([1]Articles!C$4:C$10000,MATCH([1]Saisie!E297,[1]Articles!$A$4:$A$10000,0))),"",INDEX([1]Articles!C$4:C$10000,MATCH([1]Saisie!E297,[1]Articles!$A$4:$A$10000,0)))</f>
        <v/>
      </c>
      <c r="H297" s="98"/>
      <c r="I297" s="98"/>
      <c r="J297" s="100">
        <f t="shared" si="6"/>
        <v>0</v>
      </c>
      <c r="K297" s="15"/>
      <c r="L297" s="15"/>
      <c r="M297" s="15"/>
      <c r="N297" s="15"/>
      <c r="O297" s="15"/>
      <c r="P297" s="15"/>
      <c r="Q297" s="15"/>
      <c r="R297" s="15"/>
      <c r="S297" s="98"/>
      <c r="T297" s="15"/>
    </row>
    <row r="298" spans="6:20" customFormat="1">
      <c r="F298" s="99" t="str">
        <f>IF(ISNA(INDEX([1]Articles!B$4:B$9999,MATCH([1]Saisie!E298,[1]Articles!$A$4:$A$10000,0))),"",INDEX([1]Articles!B$4:B$9999,MATCH([1]Saisie!E298,[1]Articles!$A$4:$A$10000,0)))</f>
        <v/>
      </c>
      <c r="G298" s="15" t="str">
        <f>IF(ISNA(INDEX([1]Articles!C$4:C$10000,MATCH([1]Saisie!E298,[1]Articles!$A$4:$A$10000,0))),"",INDEX([1]Articles!C$4:C$10000,MATCH([1]Saisie!E298,[1]Articles!$A$4:$A$10000,0)))</f>
        <v/>
      </c>
      <c r="H298" s="98"/>
      <c r="I298" s="98"/>
      <c r="J298" s="100">
        <f t="shared" si="6"/>
        <v>0</v>
      </c>
      <c r="K298" s="15"/>
      <c r="L298" s="15"/>
      <c r="M298" s="15"/>
      <c r="N298" s="15"/>
      <c r="O298" s="15"/>
      <c r="P298" s="15"/>
      <c r="Q298" s="15"/>
      <c r="R298" s="15"/>
      <c r="S298" s="98"/>
      <c r="T298" s="15"/>
    </row>
    <row r="299" spans="6:20" customFormat="1">
      <c r="F299" s="99" t="str">
        <f>IF(ISNA(INDEX([1]Articles!B$4:B$9999,MATCH([1]Saisie!E299,[1]Articles!$A$4:$A$10000,0))),"",INDEX([1]Articles!B$4:B$9999,MATCH([1]Saisie!E299,[1]Articles!$A$4:$A$10000,0)))</f>
        <v/>
      </c>
      <c r="G299" s="15" t="str">
        <f>IF(ISNA(INDEX([1]Articles!C$4:C$10000,MATCH([1]Saisie!E299,[1]Articles!$A$4:$A$10000,0))),"",INDEX([1]Articles!C$4:C$10000,MATCH([1]Saisie!E299,[1]Articles!$A$4:$A$10000,0)))</f>
        <v/>
      </c>
      <c r="H299" s="98"/>
      <c r="I299" s="98"/>
      <c r="J299" s="100">
        <f t="shared" si="6"/>
        <v>0</v>
      </c>
      <c r="K299" s="15"/>
      <c r="L299" s="15"/>
      <c r="M299" s="15"/>
      <c r="N299" s="15"/>
      <c r="O299" s="15"/>
      <c r="P299" s="15"/>
      <c r="Q299" s="15"/>
      <c r="R299" s="15"/>
      <c r="S299" s="98"/>
      <c r="T299" s="15"/>
    </row>
    <row r="300" spans="6:20" customFormat="1">
      <c r="F300" s="99" t="str">
        <f>IF(ISNA(INDEX([1]Articles!B$4:B$9999,MATCH([1]Saisie!E300,[1]Articles!$A$4:$A$10000,0))),"",INDEX([1]Articles!B$4:B$9999,MATCH([1]Saisie!E300,[1]Articles!$A$4:$A$10000,0)))</f>
        <v/>
      </c>
      <c r="G300" s="15" t="str">
        <f>IF(ISNA(INDEX([1]Articles!C$4:C$10000,MATCH([1]Saisie!E300,[1]Articles!$A$4:$A$10000,0))),"",INDEX([1]Articles!C$4:C$10000,MATCH([1]Saisie!E300,[1]Articles!$A$4:$A$10000,0)))</f>
        <v/>
      </c>
      <c r="H300" s="98"/>
      <c r="I300" s="98"/>
      <c r="J300" s="100">
        <f t="shared" si="6"/>
        <v>0</v>
      </c>
      <c r="K300" s="15"/>
      <c r="L300" s="15"/>
      <c r="M300" s="15"/>
      <c r="N300" s="15"/>
      <c r="O300" s="15"/>
      <c r="P300" s="15"/>
      <c r="Q300" s="15"/>
      <c r="R300" s="15"/>
      <c r="S300" s="98"/>
      <c r="T300" s="15"/>
    </row>
    <row r="301" spans="6:20" customFormat="1">
      <c r="F301" s="99" t="str">
        <f>IF(ISNA(INDEX([1]Articles!B$4:B$9999,MATCH([1]Saisie!E301,[1]Articles!$A$4:$A$10000,0))),"",INDEX([1]Articles!B$4:B$9999,MATCH([1]Saisie!E301,[1]Articles!$A$4:$A$10000,0)))</f>
        <v/>
      </c>
      <c r="G301" s="15" t="str">
        <f>IF(ISNA(INDEX([1]Articles!C$4:C$10000,MATCH([1]Saisie!E301,[1]Articles!$A$4:$A$10000,0))),"",INDEX([1]Articles!C$4:C$10000,MATCH([1]Saisie!E301,[1]Articles!$A$4:$A$10000,0)))</f>
        <v/>
      </c>
      <c r="H301" s="98"/>
      <c r="I301" s="98"/>
      <c r="J301" s="100">
        <f t="shared" si="6"/>
        <v>0</v>
      </c>
      <c r="K301" s="15"/>
      <c r="L301" s="15"/>
      <c r="M301" s="15"/>
      <c r="N301" s="15"/>
      <c r="O301" s="15"/>
      <c r="P301" s="15"/>
      <c r="Q301" s="15"/>
      <c r="R301" s="15"/>
      <c r="S301" s="98"/>
      <c r="T301" s="15"/>
    </row>
    <row r="302" spans="6:20" customFormat="1">
      <c r="F302" s="99" t="str">
        <f>IF(ISNA(INDEX([1]Articles!B$4:B$9999,MATCH([1]Saisie!E302,[1]Articles!$A$4:$A$10000,0))),"",INDEX([1]Articles!B$4:B$9999,MATCH([1]Saisie!E302,[1]Articles!$A$4:$A$10000,0)))</f>
        <v/>
      </c>
      <c r="G302" s="15" t="str">
        <f>IF(ISNA(INDEX([1]Articles!C$4:C$10000,MATCH([1]Saisie!E302,[1]Articles!$A$4:$A$10000,0))),"",INDEX([1]Articles!C$4:C$10000,MATCH([1]Saisie!E302,[1]Articles!$A$4:$A$10000,0)))</f>
        <v/>
      </c>
      <c r="H302" s="98"/>
      <c r="I302" s="98"/>
      <c r="J302" s="100">
        <f t="shared" si="6"/>
        <v>0</v>
      </c>
      <c r="K302" s="15"/>
      <c r="L302" s="15"/>
      <c r="M302" s="15"/>
      <c r="N302" s="15"/>
      <c r="O302" s="15"/>
      <c r="P302" s="15"/>
      <c r="Q302" s="15"/>
      <c r="R302" s="15"/>
      <c r="S302" s="98"/>
      <c r="T302" s="15"/>
    </row>
    <row r="303" spans="6:20" customFormat="1">
      <c r="F303" s="99" t="str">
        <f>IF(ISNA(INDEX([1]Articles!B$4:B$9999,MATCH([1]Saisie!E303,[1]Articles!$A$4:$A$10000,0))),"",INDEX([1]Articles!B$4:B$9999,MATCH([1]Saisie!E303,[1]Articles!$A$4:$A$10000,0)))</f>
        <v/>
      </c>
      <c r="G303" s="15" t="str">
        <f>IF(ISNA(INDEX([1]Articles!C$4:C$10000,MATCH([1]Saisie!E303,[1]Articles!$A$4:$A$10000,0))),"",INDEX([1]Articles!C$4:C$10000,MATCH([1]Saisie!E303,[1]Articles!$A$4:$A$10000,0)))</f>
        <v/>
      </c>
      <c r="H303" s="98"/>
      <c r="I303" s="98"/>
      <c r="J303" s="100">
        <f t="shared" si="6"/>
        <v>0</v>
      </c>
      <c r="K303" s="15"/>
      <c r="L303" s="15"/>
      <c r="M303" s="15"/>
      <c r="N303" s="15"/>
      <c r="O303" s="15"/>
      <c r="P303" s="15"/>
      <c r="Q303" s="15"/>
      <c r="R303" s="15"/>
      <c r="S303" s="98"/>
      <c r="T303" s="15"/>
    </row>
    <row r="304" spans="6:20" customFormat="1">
      <c r="F304" s="99" t="str">
        <f>IF(ISNA(INDEX([1]Articles!B$4:B$9999,MATCH([1]Saisie!E304,[1]Articles!$A$4:$A$10000,0))),"",INDEX([1]Articles!B$4:B$9999,MATCH([1]Saisie!E304,[1]Articles!$A$4:$A$10000,0)))</f>
        <v/>
      </c>
      <c r="G304" s="15" t="str">
        <f>IF(ISNA(INDEX([1]Articles!C$4:C$10000,MATCH([1]Saisie!E304,[1]Articles!$A$4:$A$10000,0))),"",INDEX([1]Articles!C$4:C$10000,MATCH([1]Saisie!E304,[1]Articles!$A$4:$A$10000,0)))</f>
        <v/>
      </c>
      <c r="H304" s="98"/>
      <c r="I304" s="98"/>
      <c r="J304" s="100">
        <f t="shared" si="6"/>
        <v>0</v>
      </c>
      <c r="K304" s="15"/>
      <c r="L304" s="15"/>
      <c r="M304" s="15"/>
      <c r="N304" s="15"/>
      <c r="O304" s="15"/>
      <c r="P304" s="15"/>
      <c r="Q304" s="15"/>
      <c r="R304" s="15"/>
      <c r="S304" s="98"/>
      <c r="T304" s="15"/>
    </row>
    <row r="305" spans="6:20" customFormat="1">
      <c r="F305" s="99" t="str">
        <f>IF(ISNA(INDEX([1]Articles!B$4:B$9999,MATCH([1]Saisie!E305,[1]Articles!$A$4:$A$10000,0))),"",INDEX([1]Articles!B$4:B$9999,MATCH([1]Saisie!E305,[1]Articles!$A$4:$A$10000,0)))</f>
        <v/>
      </c>
      <c r="G305" s="15" t="str">
        <f>IF(ISNA(INDEX([1]Articles!C$4:C$10000,MATCH([1]Saisie!E305,[1]Articles!$A$4:$A$10000,0))),"",INDEX([1]Articles!C$4:C$10000,MATCH([1]Saisie!E305,[1]Articles!$A$4:$A$10000,0)))</f>
        <v/>
      </c>
      <c r="H305" s="98"/>
      <c r="I305" s="98"/>
      <c r="J305" s="100">
        <f t="shared" si="6"/>
        <v>0</v>
      </c>
      <c r="K305" s="15"/>
      <c r="L305" s="15"/>
      <c r="M305" s="15"/>
      <c r="N305" s="15"/>
      <c r="O305" s="15"/>
      <c r="P305" s="15"/>
      <c r="Q305" s="15"/>
      <c r="R305" s="15"/>
      <c r="S305" s="98"/>
      <c r="T305" s="15"/>
    </row>
    <row r="306" spans="6:20" customFormat="1">
      <c r="F306" s="99" t="str">
        <f>IF(ISNA(INDEX([1]Articles!B$4:B$9999,MATCH([1]Saisie!E306,[1]Articles!$A$4:$A$10000,0))),"",INDEX([1]Articles!B$4:B$9999,MATCH([1]Saisie!E306,[1]Articles!$A$4:$A$10000,0)))</f>
        <v/>
      </c>
      <c r="G306" s="15" t="str">
        <f>IF(ISNA(INDEX([1]Articles!C$4:C$10000,MATCH([1]Saisie!E306,[1]Articles!$A$4:$A$10000,0))),"",INDEX([1]Articles!C$4:C$10000,MATCH([1]Saisie!E306,[1]Articles!$A$4:$A$10000,0)))</f>
        <v/>
      </c>
      <c r="H306" s="98"/>
      <c r="I306" s="98"/>
      <c r="J306" s="100">
        <f t="shared" si="6"/>
        <v>0</v>
      </c>
      <c r="K306" s="15"/>
      <c r="L306" s="15"/>
      <c r="M306" s="15"/>
      <c r="N306" s="15"/>
      <c r="O306" s="15"/>
      <c r="P306" s="15"/>
      <c r="Q306" s="15"/>
      <c r="R306" s="15"/>
      <c r="S306" s="98"/>
      <c r="T306" s="15"/>
    </row>
    <row r="307" spans="6:20" customFormat="1">
      <c r="F307" s="99" t="str">
        <f>IF(ISNA(INDEX([1]Articles!B$4:B$9999,MATCH([1]Saisie!E307,[1]Articles!$A$4:$A$10000,0))),"",INDEX([1]Articles!B$4:B$9999,MATCH([1]Saisie!E307,[1]Articles!$A$4:$A$10000,0)))</f>
        <v/>
      </c>
      <c r="G307" s="15" t="str">
        <f>IF(ISNA(INDEX([1]Articles!C$4:C$10000,MATCH([1]Saisie!E307,[1]Articles!$A$4:$A$10000,0))),"",INDEX([1]Articles!C$4:C$10000,MATCH([1]Saisie!E307,[1]Articles!$A$4:$A$10000,0)))</f>
        <v/>
      </c>
      <c r="H307" s="98"/>
      <c r="I307" s="98"/>
      <c r="J307" s="100">
        <f t="shared" si="6"/>
        <v>0</v>
      </c>
      <c r="K307" s="15"/>
      <c r="L307" s="15"/>
      <c r="M307" s="15"/>
      <c r="N307" s="15"/>
      <c r="O307" s="15"/>
      <c r="P307" s="15"/>
      <c r="Q307" s="15"/>
      <c r="R307" s="15"/>
      <c r="S307" s="98"/>
      <c r="T307" s="15"/>
    </row>
    <row r="308" spans="6:20" customFormat="1">
      <c r="F308" s="99" t="str">
        <f>IF(ISNA(INDEX([1]Articles!B$4:B$9999,MATCH([1]Saisie!E308,[1]Articles!$A$4:$A$10000,0))),"",INDEX([1]Articles!B$4:B$9999,MATCH([1]Saisie!E308,[1]Articles!$A$4:$A$10000,0)))</f>
        <v/>
      </c>
      <c r="G308" s="15" t="str">
        <f>IF(ISNA(INDEX([1]Articles!C$4:C$10000,MATCH([1]Saisie!E308,[1]Articles!$A$4:$A$10000,0))),"",INDEX([1]Articles!C$4:C$10000,MATCH([1]Saisie!E308,[1]Articles!$A$4:$A$10000,0)))</f>
        <v/>
      </c>
      <c r="H308" s="98"/>
      <c r="I308" s="98"/>
      <c r="J308" s="100">
        <f t="shared" si="6"/>
        <v>0</v>
      </c>
      <c r="K308" s="15"/>
      <c r="L308" s="15"/>
      <c r="M308" s="15"/>
      <c r="N308" s="15"/>
      <c r="O308" s="15"/>
      <c r="P308" s="15"/>
      <c r="Q308" s="15"/>
      <c r="R308" s="15"/>
      <c r="S308" s="98"/>
      <c r="T308" s="15"/>
    </row>
    <row r="309" spans="6:20" customFormat="1">
      <c r="F309" s="99" t="str">
        <f>IF(ISNA(INDEX([1]Articles!B$4:B$9999,MATCH([1]Saisie!E309,[1]Articles!$A$4:$A$10000,0))),"",INDEX([1]Articles!B$4:B$9999,MATCH([1]Saisie!E309,[1]Articles!$A$4:$A$10000,0)))</f>
        <v/>
      </c>
      <c r="G309" s="15" t="str">
        <f>IF(ISNA(INDEX([1]Articles!C$4:C$10000,MATCH([1]Saisie!E309,[1]Articles!$A$4:$A$10000,0))),"",INDEX([1]Articles!C$4:C$10000,MATCH([1]Saisie!E309,[1]Articles!$A$4:$A$10000,0)))</f>
        <v/>
      </c>
      <c r="H309" s="98"/>
      <c r="I309" s="98"/>
      <c r="J309" s="100">
        <f t="shared" si="6"/>
        <v>0</v>
      </c>
      <c r="K309" s="15"/>
      <c r="L309" s="15"/>
      <c r="M309" s="15"/>
      <c r="N309" s="15"/>
      <c r="O309" s="15"/>
      <c r="P309" s="15"/>
      <c r="Q309" s="15"/>
      <c r="R309" s="15"/>
      <c r="S309" s="98"/>
      <c r="T309" s="15"/>
    </row>
    <row r="310" spans="6:20" customFormat="1">
      <c r="F310" s="99" t="str">
        <f>IF(ISNA(INDEX([1]Articles!B$4:B$9999,MATCH([1]Saisie!E310,[1]Articles!$A$4:$A$10000,0))),"",INDEX([1]Articles!B$4:B$9999,MATCH([1]Saisie!E310,[1]Articles!$A$4:$A$10000,0)))</f>
        <v/>
      </c>
      <c r="G310" s="15" t="str">
        <f>IF(ISNA(INDEX([1]Articles!C$4:C$10000,MATCH([1]Saisie!E310,[1]Articles!$A$4:$A$10000,0))),"",INDEX([1]Articles!C$4:C$10000,MATCH([1]Saisie!E310,[1]Articles!$A$4:$A$10000,0)))</f>
        <v/>
      </c>
      <c r="H310" s="98"/>
      <c r="I310" s="98"/>
      <c r="J310" s="100">
        <f t="shared" si="6"/>
        <v>0</v>
      </c>
      <c r="K310" s="15"/>
      <c r="L310" s="15"/>
      <c r="M310" s="15"/>
      <c r="N310" s="15"/>
      <c r="O310" s="15"/>
      <c r="P310" s="15"/>
      <c r="Q310" s="15"/>
      <c r="R310" s="15"/>
      <c r="S310" s="98"/>
      <c r="T310" s="15"/>
    </row>
    <row r="311" spans="6:20" customFormat="1">
      <c r="F311" s="99" t="str">
        <f>IF(ISNA(INDEX([1]Articles!B$4:B$9999,MATCH([1]Saisie!E311,[1]Articles!$A$4:$A$10000,0))),"",INDEX([1]Articles!B$4:B$9999,MATCH([1]Saisie!E311,[1]Articles!$A$4:$A$10000,0)))</f>
        <v/>
      </c>
      <c r="G311" s="15" t="str">
        <f>IF(ISNA(INDEX([1]Articles!C$4:C$10000,MATCH([1]Saisie!E311,[1]Articles!$A$4:$A$10000,0))),"",INDEX([1]Articles!C$4:C$10000,MATCH([1]Saisie!E311,[1]Articles!$A$4:$A$10000,0)))</f>
        <v/>
      </c>
      <c r="H311" s="98"/>
      <c r="I311" s="98"/>
      <c r="J311" s="100">
        <f t="shared" si="6"/>
        <v>0</v>
      </c>
      <c r="K311" s="15"/>
      <c r="L311" s="15"/>
      <c r="M311" s="15"/>
      <c r="N311" s="15"/>
      <c r="O311" s="15"/>
      <c r="P311" s="15"/>
      <c r="Q311" s="15"/>
      <c r="R311" s="15"/>
      <c r="S311" s="98"/>
      <c r="T311" s="15"/>
    </row>
    <row r="312" spans="6:20" customFormat="1">
      <c r="F312" s="99" t="str">
        <f>IF(ISNA(INDEX([1]Articles!B$4:B$9999,MATCH([1]Saisie!E312,[1]Articles!$A$4:$A$10000,0))),"",INDEX([1]Articles!B$4:B$9999,MATCH([1]Saisie!E312,[1]Articles!$A$4:$A$10000,0)))</f>
        <v/>
      </c>
      <c r="G312" s="15" t="str">
        <f>IF(ISNA(INDEX([1]Articles!C$4:C$10000,MATCH([1]Saisie!E312,[1]Articles!$A$4:$A$10000,0))),"",INDEX([1]Articles!C$4:C$10000,MATCH([1]Saisie!E312,[1]Articles!$A$4:$A$10000,0)))</f>
        <v/>
      </c>
      <c r="H312" s="98"/>
      <c r="I312" s="98"/>
      <c r="J312" s="100">
        <f t="shared" si="6"/>
        <v>0</v>
      </c>
      <c r="K312" s="15"/>
      <c r="L312" s="15"/>
      <c r="M312" s="15"/>
      <c r="N312" s="15"/>
      <c r="O312" s="15"/>
      <c r="P312" s="15"/>
      <c r="Q312" s="15"/>
      <c r="R312" s="15"/>
      <c r="S312" s="98"/>
      <c r="T312" s="15"/>
    </row>
    <row r="313" spans="6:20" customFormat="1">
      <c r="F313" s="99" t="str">
        <f>IF(ISNA(INDEX([1]Articles!B$4:B$9999,MATCH([1]Saisie!E313,[1]Articles!$A$4:$A$10000,0))),"",INDEX([1]Articles!B$4:B$9999,MATCH([1]Saisie!E313,[1]Articles!$A$4:$A$10000,0)))</f>
        <v/>
      </c>
      <c r="G313" s="15" t="str">
        <f>IF(ISNA(INDEX([1]Articles!C$4:C$10000,MATCH([1]Saisie!E313,[1]Articles!$A$4:$A$10000,0))),"",INDEX([1]Articles!C$4:C$10000,MATCH([1]Saisie!E313,[1]Articles!$A$4:$A$10000,0)))</f>
        <v/>
      </c>
      <c r="H313" s="98"/>
      <c r="I313" s="98"/>
      <c r="J313" s="100">
        <f t="shared" si="6"/>
        <v>0</v>
      </c>
      <c r="K313" s="15"/>
      <c r="L313" s="15"/>
      <c r="M313" s="15"/>
      <c r="N313" s="15"/>
      <c r="O313" s="15"/>
      <c r="P313" s="15"/>
      <c r="Q313" s="15"/>
      <c r="R313" s="15"/>
      <c r="S313" s="98"/>
      <c r="T313" s="15"/>
    </row>
    <row r="314" spans="6:20" customFormat="1">
      <c r="F314" s="99" t="str">
        <f>IF(ISNA(INDEX([1]Articles!B$4:B$9999,MATCH([1]Saisie!E314,[1]Articles!$A$4:$A$10000,0))),"",INDEX([1]Articles!B$4:B$9999,MATCH([1]Saisie!E314,[1]Articles!$A$4:$A$10000,0)))</f>
        <v/>
      </c>
      <c r="G314" s="15" t="str">
        <f>IF(ISNA(INDEX([1]Articles!C$4:C$10000,MATCH([1]Saisie!E314,[1]Articles!$A$4:$A$10000,0))),"",INDEX([1]Articles!C$4:C$10000,MATCH([1]Saisie!E314,[1]Articles!$A$4:$A$10000,0)))</f>
        <v/>
      </c>
      <c r="H314" s="98"/>
      <c r="I314" s="98"/>
      <c r="J314" s="100">
        <f t="shared" si="6"/>
        <v>0</v>
      </c>
      <c r="K314" s="15"/>
      <c r="L314" s="15"/>
      <c r="M314" s="15"/>
      <c r="N314" s="15"/>
      <c r="O314" s="15"/>
      <c r="P314" s="15"/>
      <c r="Q314" s="15"/>
      <c r="R314" s="15"/>
      <c r="S314" s="98"/>
      <c r="T314" s="15"/>
    </row>
    <row r="315" spans="6:20" customFormat="1">
      <c r="F315" s="99" t="str">
        <f>IF(ISNA(INDEX([1]Articles!B$4:B$9999,MATCH([1]Saisie!E315,[1]Articles!$A$4:$A$10000,0))),"",INDEX([1]Articles!B$4:B$9999,MATCH([1]Saisie!E315,[1]Articles!$A$4:$A$10000,0)))</f>
        <v/>
      </c>
      <c r="G315" s="15" t="str">
        <f>IF(ISNA(INDEX([1]Articles!C$4:C$10000,MATCH([1]Saisie!E315,[1]Articles!$A$4:$A$10000,0))),"",INDEX([1]Articles!C$4:C$10000,MATCH([1]Saisie!E315,[1]Articles!$A$4:$A$10000,0)))</f>
        <v/>
      </c>
      <c r="H315" s="98"/>
      <c r="I315" s="98"/>
      <c r="J315" s="100">
        <f t="shared" si="6"/>
        <v>0</v>
      </c>
      <c r="K315" s="15"/>
      <c r="L315" s="15"/>
      <c r="M315" s="15"/>
      <c r="N315" s="15"/>
      <c r="O315" s="15"/>
      <c r="P315" s="15"/>
      <c r="Q315" s="15"/>
      <c r="R315" s="15"/>
      <c r="S315" s="98"/>
      <c r="T315" s="15"/>
    </row>
    <row r="316" spans="6:20" customFormat="1">
      <c r="F316" s="99" t="str">
        <f>IF(ISNA(INDEX([1]Articles!B$4:B$9999,MATCH([1]Saisie!E316,[1]Articles!$A$4:$A$10000,0))),"",INDEX([1]Articles!B$4:B$9999,MATCH([1]Saisie!E316,[1]Articles!$A$4:$A$10000,0)))</f>
        <v/>
      </c>
      <c r="G316" s="15" t="str">
        <f>IF(ISNA(INDEX([1]Articles!C$4:C$10000,MATCH([1]Saisie!E316,[1]Articles!$A$4:$A$10000,0))),"",INDEX([1]Articles!C$4:C$10000,MATCH([1]Saisie!E316,[1]Articles!$A$4:$A$10000,0)))</f>
        <v/>
      </c>
      <c r="H316" s="98"/>
      <c r="I316" s="98"/>
      <c r="J316" s="100">
        <f t="shared" si="6"/>
        <v>0</v>
      </c>
      <c r="K316" s="15"/>
      <c r="L316" s="15"/>
      <c r="M316" s="15"/>
      <c r="N316" s="15"/>
      <c r="O316" s="15"/>
      <c r="P316" s="15"/>
      <c r="Q316" s="15"/>
      <c r="R316" s="15"/>
      <c r="S316" s="98"/>
      <c r="T316" s="15"/>
    </row>
    <row r="317" spans="6:20" customFormat="1">
      <c r="F317" s="99" t="str">
        <f>IF(ISNA(INDEX([1]Articles!B$4:B$9999,MATCH([1]Saisie!E317,[1]Articles!$A$4:$A$10000,0))),"",INDEX([1]Articles!B$4:B$9999,MATCH([1]Saisie!E317,[1]Articles!$A$4:$A$10000,0)))</f>
        <v/>
      </c>
      <c r="G317" s="15" t="str">
        <f>IF(ISNA(INDEX([1]Articles!C$4:C$10000,MATCH([1]Saisie!E317,[1]Articles!$A$4:$A$10000,0))),"",INDEX([1]Articles!C$4:C$10000,MATCH([1]Saisie!E317,[1]Articles!$A$4:$A$10000,0)))</f>
        <v/>
      </c>
      <c r="H317" s="98"/>
      <c r="I317" s="98"/>
      <c r="J317" s="100">
        <f t="shared" si="6"/>
        <v>0</v>
      </c>
      <c r="K317" s="15"/>
      <c r="L317" s="15"/>
      <c r="M317" s="15"/>
      <c r="N317" s="15"/>
      <c r="O317" s="15"/>
      <c r="P317" s="15"/>
      <c r="Q317" s="15"/>
      <c r="R317" s="15"/>
      <c r="S317" s="98"/>
      <c r="T317" s="15"/>
    </row>
    <row r="318" spans="6:20" customFormat="1">
      <c r="F318" s="99" t="str">
        <f>IF(ISNA(INDEX([1]Articles!B$4:B$9999,MATCH([1]Saisie!E318,[1]Articles!$A$4:$A$10000,0))),"",INDEX([1]Articles!B$4:B$9999,MATCH([1]Saisie!E318,[1]Articles!$A$4:$A$10000,0)))</f>
        <v/>
      </c>
      <c r="G318" s="15" t="str">
        <f>IF(ISNA(INDEX([1]Articles!C$4:C$10000,MATCH([1]Saisie!E318,[1]Articles!$A$4:$A$10000,0))),"",INDEX([1]Articles!C$4:C$10000,MATCH([1]Saisie!E318,[1]Articles!$A$4:$A$10000,0)))</f>
        <v/>
      </c>
      <c r="H318" s="98"/>
      <c r="I318" s="98"/>
      <c r="J318" s="100">
        <f t="shared" si="6"/>
        <v>0</v>
      </c>
      <c r="K318" s="15"/>
      <c r="L318" s="15"/>
      <c r="M318" s="15"/>
      <c r="N318" s="15"/>
      <c r="O318" s="15"/>
      <c r="P318" s="15"/>
      <c r="Q318" s="15"/>
      <c r="R318" s="15"/>
      <c r="S318" s="98"/>
      <c r="T318" s="15"/>
    </row>
    <row r="319" spans="6:20" customFormat="1">
      <c r="F319" s="99" t="str">
        <f>IF(ISNA(INDEX([1]Articles!B$4:B$9999,MATCH([1]Saisie!E319,[1]Articles!$A$4:$A$10000,0))),"",INDEX([1]Articles!B$4:B$9999,MATCH([1]Saisie!E319,[1]Articles!$A$4:$A$10000,0)))</f>
        <v/>
      </c>
      <c r="G319" s="15" t="str">
        <f>IF(ISNA(INDEX([1]Articles!C$4:C$10000,MATCH([1]Saisie!E319,[1]Articles!$A$4:$A$10000,0))),"",INDEX([1]Articles!C$4:C$10000,MATCH([1]Saisie!E319,[1]Articles!$A$4:$A$10000,0)))</f>
        <v/>
      </c>
      <c r="H319" s="98"/>
      <c r="I319" s="98"/>
      <c r="J319" s="100">
        <f t="shared" si="6"/>
        <v>0</v>
      </c>
      <c r="K319" s="15"/>
      <c r="L319" s="15"/>
      <c r="M319" s="15"/>
      <c r="N319" s="15"/>
      <c r="O319" s="15"/>
      <c r="P319" s="15"/>
      <c r="Q319" s="15"/>
      <c r="R319" s="15"/>
      <c r="S319" s="98"/>
      <c r="T319" s="15"/>
    </row>
    <row r="320" spans="6:20" customFormat="1">
      <c r="F320" s="99" t="str">
        <f>IF(ISNA(INDEX([1]Articles!B$4:B$9999,MATCH([1]Saisie!E320,[1]Articles!$A$4:$A$10000,0))),"",INDEX([1]Articles!B$4:B$9999,MATCH([1]Saisie!E320,[1]Articles!$A$4:$A$10000,0)))</f>
        <v/>
      </c>
      <c r="G320" s="15" t="str">
        <f>IF(ISNA(INDEX([1]Articles!C$4:C$10000,MATCH([1]Saisie!E320,[1]Articles!$A$4:$A$10000,0))),"",INDEX([1]Articles!C$4:C$10000,MATCH([1]Saisie!E320,[1]Articles!$A$4:$A$10000,0)))</f>
        <v/>
      </c>
      <c r="H320" s="98"/>
      <c r="I320" s="98"/>
      <c r="J320" s="100">
        <f t="shared" si="6"/>
        <v>0</v>
      </c>
      <c r="K320" s="15"/>
      <c r="L320" s="15"/>
      <c r="M320" s="15"/>
      <c r="N320" s="15"/>
      <c r="O320" s="15"/>
      <c r="P320" s="15"/>
      <c r="Q320" s="15"/>
      <c r="R320" s="15"/>
      <c r="S320" s="98"/>
      <c r="T320" s="15"/>
    </row>
    <row r="321" spans="6:20" customFormat="1">
      <c r="F321" s="99" t="str">
        <f>IF(ISNA(INDEX([1]Articles!B$4:B$9999,MATCH([1]Saisie!E321,[1]Articles!$A$4:$A$10000,0))),"",INDEX([1]Articles!B$4:B$9999,MATCH([1]Saisie!E321,[1]Articles!$A$4:$A$10000,0)))</f>
        <v/>
      </c>
      <c r="G321" s="15" t="str">
        <f>IF(ISNA(INDEX([1]Articles!C$4:C$10000,MATCH([1]Saisie!E321,[1]Articles!$A$4:$A$10000,0))),"",INDEX([1]Articles!C$4:C$10000,MATCH([1]Saisie!E321,[1]Articles!$A$4:$A$10000,0)))</f>
        <v/>
      </c>
      <c r="H321" s="98"/>
      <c r="I321" s="98"/>
      <c r="J321" s="100">
        <f t="shared" si="6"/>
        <v>0</v>
      </c>
      <c r="K321" s="15"/>
      <c r="L321" s="15"/>
      <c r="M321" s="15"/>
      <c r="N321" s="15"/>
      <c r="O321" s="15"/>
      <c r="P321" s="15"/>
      <c r="Q321" s="15"/>
      <c r="R321" s="15"/>
      <c r="S321" s="98"/>
      <c r="T321" s="15"/>
    </row>
    <row r="322" spans="6:20" customFormat="1">
      <c r="F322" s="99" t="str">
        <f>IF(ISNA(INDEX([1]Articles!B$4:B$9999,MATCH([1]Saisie!E322,[1]Articles!$A$4:$A$10000,0))),"",INDEX([1]Articles!B$4:B$9999,MATCH([1]Saisie!E322,[1]Articles!$A$4:$A$10000,0)))</f>
        <v/>
      </c>
      <c r="G322" s="15" t="str">
        <f>IF(ISNA(INDEX([1]Articles!C$4:C$10000,MATCH([1]Saisie!E322,[1]Articles!$A$4:$A$10000,0))),"",INDEX([1]Articles!C$4:C$10000,MATCH([1]Saisie!E322,[1]Articles!$A$4:$A$10000,0)))</f>
        <v/>
      </c>
      <c r="H322" s="98"/>
      <c r="I322" s="98"/>
      <c r="J322" s="100">
        <f t="shared" si="6"/>
        <v>0</v>
      </c>
      <c r="K322" s="15"/>
      <c r="L322" s="15"/>
      <c r="M322" s="15"/>
      <c r="N322" s="15"/>
      <c r="O322" s="15"/>
      <c r="P322" s="15"/>
      <c r="Q322" s="15"/>
      <c r="R322" s="15"/>
      <c r="S322" s="98"/>
      <c r="T322" s="15"/>
    </row>
    <row r="323" spans="6:20" customFormat="1">
      <c r="F323" s="99" t="str">
        <f>IF(ISNA(INDEX([1]Articles!B$4:B$9999,MATCH([1]Saisie!E323,[1]Articles!$A$4:$A$10000,0))),"",INDEX([1]Articles!B$4:B$9999,MATCH([1]Saisie!E323,[1]Articles!$A$4:$A$10000,0)))</f>
        <v/>
      </c>
      <c r="G323" s="15" t="str">
        <f>IF(ISNA(INDEX([1]Articles!C$4:C$10000,MATCH([1]Saisie!E323,[1]Articles!$A$4:$A$10000,0))),"",INDEX([1]Articles!C$4:C$10000,MATCH([1]Saisie!E323,[1]Articles!$A$4:$A$10000,0)))</f>
        <v/>
      </c>
      <c r="H323" s="98"/>
      <c r="I323" s="98"/>
      <c r="J323" s="100">
        <f t="shared" si="6"/>
        <v>0</v>
      </c>
      <c r="K323" s="15"/>
      <c r="L323" s="15"/>
      <c r="M323" s="15"/>
      <c r="N323" s="15"/>
      <c r="O323" s="15"/>
      <c r="P323" s="15"/>
      <c r="Q323" s="15"/>
      <c r="R323" s="15"/>
      <c r="S323" s="98"/>
      <c r="T323" s="15"/>
    </row>
    <row r="324" spans="6:20" customFormat="1">
      <c r="F324" s="99" t="str">
        <f>IF(ISNA(INDEX([1]Articles!B$4:B$9999,MATCH([1]Saisie!E324,[1]Articles!$A$4:$A$10000,0))),"",INDEX([1]Articles!B$4:B$9999,MATCH([1]Saisie!E324,[1]Articles!$A$4:$A$10000,0)))</f>
        <v/>
      </c>
      <c r="G324" s="15" t="str">
        <f>IF(ISNA(INDEX([1]Articles!C$4:C$10000,MATCH([1]Saisie!E324,[1]Articles!$A$4:$A$10000,0))),"",INDEX([1]Articles!C$4:C$10000,MATCH([1]Saisie!E324,[1]Articles!$A$4:$A$10000,0)))</f>
        <v/>
      </c>
      <c r="H324" s="98"/>
      <c r="I324" s="98"/>
      <c r="J324" s="100">
        <f t="shared" ref="J324:J387" si="7">H324*I324</f>
        <v>0</v>
      </c>
      <c r="K324" s="15"/>
      <c r="L324" s="15"/>
      <c r="M324" s="15"/>
      <c r="N324" s="15"/>
      <c r="O324" s="15"/>
      <c r="P324" s="15"/>
      <c r="Q324" s="15"/>
      <c r="R324" s="15"/>
      <c r="S324" s="98"/>
      <c r="T324" s="15"/>
    </row>
    <row r="325" spans="6:20" customFormat="1">
      <c r="F325" s="99" t="str">
        <f>IF(ISNA(INDEX([1]Articles!B$4:B$9999,MATCH([1]Saisie!E325,[1]Articles!$A$4:$A$10000,0))),"",INDEX([1]Articles!B$4:B$9999,MATCH([1]Saisie!E325,[1]Articles!$A$4:$A$10000,0)))</f>
        <v/>
      </c>
      <c r="G325" s="15" t="str">
        <f>IF(ISNA(INDEX([1]Articles!C$4:C$10000,MATCH([1]Saisie!E325,[1]Articles!$A$4:$A$10000,0))),"",INDEX([1]Articles!C$4:C$10000,MATCH([1]Saisie!E325,[1]Articles!$A$4:$A$10000,0)))</f>
        <v/>
      </c>
      <c r="H325" s="98"/>
      <c r="I325" s="98"/>
      <c r="J325" s="100">
        <f t="shared" si="7"/>
        <v>0</v>
      </c>
      <c r="K325" s="15"/>
      <c r="L325" s="15"/>
      <c r="M325" s="15"/>
      <c r="N325" s="15"/>
      <c r="O325" s="15"/>
      <c r="P325" s="15"/>
      <c r="Q325" s="15"/>
      <c r="R325" s="15"/>
      <c r="S325" s="98"/>
      <c r="T325" s="15"/>
    </row>
    <row r="326" spans="6:20" customFormat="1">
      <c r="F326" s="99" t="str">
        <f>IF(ISNA(INDEX([1]Articles!B$4:B$9999,MATCH([1]Saisie!E326,[1]Articles!$A$4:$A$10000,0))),"",INDEX([1]Articles!B$4:B$9999,MATCH([1]Saisie!E326,[1]Articles!$A$4:$A$10000,0)))</f>
        <v/>
      </c>
      <c r="G326" s="15" t="str">
        <f>IF(ISNA(INDEX([1]Articles!C$4:C$10000,MATCH([1]Saisie!E326,[1]Articles!$A$4:$A$10000,0))),"",INDEX([1]Articles!C$4:C$10000,MATCH([1]Saisie!E326,[1]Articles!$A$4:$A$10000,0)))</f>
        <v/>
      </c>
      <c r="H326" s="98"/>
      <c r="I326" s="98"/>
      <c r="J326" s="100">
        <f t="shared" si="7"/>
        <v>0</v>
      </c>
      <c r="K326" s="15"/>
      <c r="L326" s="15"/>
      <c r="M326" s="15"/>
      <c r="N326" s="15"/>
      <c r="O326" s="15"/>
      <c r="P326" s="15"/>
      <c r="Q326" s="15"/>
      <c r="R326" s="15"/>
      <c r="S326" s="98"/>
      <c r="T326" s="15"/>
    </row>
    <row r="327" spans="6:20" customFormat="1">
      <c r="F327" s="99" t="str">
        <f>IF(ISNA(INDEX([1]Articles!B$4:B$9999,MATCH([1]Saisie!E327,[1]Articles!$A$4:$A$10000,0))),"",INDEX([1]Articles!B$4:B$9999,MATCH([1]Saisie!E327,[1]Articles!$A$4:$A$10000,0)))</f>
        <v/>
      </c>
      <c r="G327" s="15" t="str">
        <f>IF(ISNA(INDEX([1]Articles!C$4:C$10000,MATCH([1]Saisie!E327,[1]Articles!$A$4:$A$10000,0))),"",INDEX([1]Articles!C$4:C$10000,MATCH([1]Saisie!E327,[1]Articles!$A$4:$A$10000,0)))</f>
        <v/>
      </c>
      <c r="H327" s="98"/>
      <c r="I327" s="98"/>
      <c r="J327" s="100">
        <f t="shared" si="7"/>
        <v>0</v>
      </c>
      <c r="K327" s="15"/>
      <c r="L327" s="15"/>
      <c r="M327" s="15"/>
      <c r="N327" s="15"/>
      <c r="O327" s="15"/>
      <c r="P327" s="15"/>
      <c r="Q327" s="15"/>
      <c r="R327" s="15"/>
      <c r="S327" s="98"/>
      <c r="T327" s="15"/>
    </row>
    <row r="328" spans="6:20" customFormat="1">
      <c r="F328" s="99" t="str">
        <f>IF(ISNA(INDEX([1]Articles!B$4:B$9999,MATCH([1]Saisie!E328,[1]Articles!$A$4:$A$10000,0))),"",INDEX([1]Articles!B$4:B$9999,MATCH([1]Saisie!E328,[1]Articles!$A$4:$A$10000,0)))</f>
        <v/>
      </c>
      <c r="G328" s="15" t="str">
        <f>IF(ISNA(INDEX([1]Articles!C$4:C$10000,MATCH([1]Saisie!E328,[1]Articles!$A$4:$A$10000,0))),"",INDEX([1]Articles!C$4:C$10000,MATCH([1]Saisie!E328,[1]Articles!$A$4:$A$10000,0)))</f>
        <v/>
      </c>
      <c r="H328" s="98"/>
      <c r="I328" s="98"/>
      <c r="J328" s="100">
        <f t="shared" si="7"/>
        <v>0</v>
      </c>
      <c r="K328" s="15"/>
      <c r="L328" s="15"/>
      <c r="M328" s="15"/>
      <c r="N328" s="15"/>
      <c r="O328" s="15"/>
      <c r="P328" s="15"/>
      <c r="Q328" s="15"/>
      <c r="R328" s="15"/>
      <c r="S328" s="98"/>
      <c r="T328" s="15"/>
    </row>
    <row r="329" spans="6:20" customFormat="1">
      <c r="F329" s="99" t="str">
        <f>IF(ISNA(INDEX([1]Articles!B$4:B$9999,MATCH([1]Saisie!E329,[1]Articles!$A$4:$A$10000,0))),"",INDEX([1]Articles!B$4:B$9999,MATCH([1]Saisie!E329,[1]Articles!$A$4:$A$10000,0)))</f>
        <v/>
      </c>
      <c r="G329" s="15" t="str">
        <f>IF(ISNA(INDEX([1]Articles!C$4:C$10000,MATCH([1]Saisie!E329,[1]Articles!$A$4:$A$10000,0))),"",INDEX([1]Articles!C$4:C$10000,MATCH([1]Saisie!E329,[1]Articles!$A$4:$A$10000,0)))</f>
        <v/>
      </c>
      <c r="H329" s="98"/>
      <c r="I329" s="98"/>
      <c r="J329" s="100">
        <f t="shared" si="7"/>
        <v>0</v>
      </c>
      <c r="K329" s="15"/>
      <c r="L329" s="15"/>
      <c r="M329" s="15"/>
      <c r="N329" s="15"/>
      <c r="O329" s="15"/>
      <c r="P329" s="15"/>
      <c r="Q329" s="15"/>
      <c r="R329" s="15"/>
      <c r="S329" s="98"/>
      <c r="T329" s="15"/>
    </row>
    <row r="330" spans="6:20" customFormat="1">
      <c r="F330" s="99" t="str">
        <f>IF(ISNA(INDEX([1]Articles!B$4:B$9999,MATCH([1]Saisie!E330,[1]Articles!$A$4:$A$10000,0))),"",INDEX([1]Articles!B$4:B$9999,MATCH([1]Saisie!E330,[1]Articles!$A$4:$A$10000,0)))</f>
        <v/>
      </c>
      <c r="G330" s="15" t="str">
        <f>IF(ISNA(INDEX([1]Articles!C$4:C$10000,MATCH([1]Saisie!E330,[1]Articles!$A$4:$A$10000,0))),"",INDEX([1]Articles!C$4:C$10000,MATCH([1]Saisie!E330,[1]Articles!$A$4:$A$10000,0)))</f>
        <v/>
      </c>
      <c r="H330" s="98"/>
      <c r="I330" s="98"/>
      <c r="J330" s="100">
        <f t="shared" si="7"/>
        <v>0</v>
      </c>
      <c r="K330" s="15"/>
      <c r="L330" s="15"/>
      <c r="M330" s="15"/>
      <c r="N330" s="15"/>
      <c r="O330" s="15"/>
      <c r="P330" s="15"/>
      <c r="Q330" s="15"/>
      <c r="R330" s="15"/>
      <c r="S330" s="98"/>
      <c r="T330" s="15"/>
    </row>
    <row r="331" spans="6:20" customFormat="1">
      <c r="F331" s="99" t="str">
        <f>IF(ISNA(INDEX([1]Articles!B$4:B$9999,MATCH([1]Saisie!E331,[1]Articles!$A$4:$A$10000,0))),"",INDEX([1]Articles!B$4:B$9999,MATCH([1]Saisie!E331,[1]Articles!$A$4:$A$10000,0)))</f>
        <v/>
      </c>
      <c r="G331" s="15" t="str">
        <f>IF(ISNA(INDEX([1]Articles!C$4:C$10000,MATCH([1]Saisie!E331,[1]Articles!$A$4:$A$10000,0))),"",INDEX([1]Articles!C$4:C$10000,MATCH([1]Saisie!E331,[1]Articles!$A$4:$A$10000,0)))</f>
        <v/>
      </c>
      <c r="H331" s="98"/>
      <c r="I331" s="98"/>
      <c r="J331" s="100">
        <f t="shared" si="7"/>
        <v>0</v>
      </c>
      <c r="K331" s="15"/>
      <c r="L331" s="15"/>
      <c r="M331" s="15"/>
      <c r="N331" s="15"/>
      <c r="O331" s="15"/>
      <c r="P331" s="15"/>
      <c r="Q331" s="15"/>
      <c r="R331" s="15"/>
      <c r="S331" s="98"/>
      <c r="T331" s="15"/>
    </row>
    <row r="332" spans="6:20" customFormat="1">
      <c r="F332" s="99" t="str">
        <f>IF(ISNA(INDEX([1]Articles!B$4:B$9999,MATCH([1]Saisie!E332,[1]Articles!$A$4:$A$10000,0))),"",INDEX([1]Articles!B$4:B$9999,MATCH([1]Saisie!E332,[1]Articles!$A$4:$A$10000,0)))</f>
        <v/>
      </c>
      <c r="G332" s="15" t="str">
        <f>IF(ISNA(INDEX([1]Articles!C$4:C$10000,MATCH([1]Saisie!E332,[1]Articles!$A$4:$A$10000,0))),"",INDEX([1]Articles!C$4:C$10000,MATCH([1]Saisie!E332,[1]Articles!$A$4:$A$10000,0)))</f>
        <v/>
      </c>
      <c r="H332" s="98"/>
      <c r="I332" s="98"/>
      <c r="J332" s="100">
        <f t="shared" si="7"/>
        <v>0</v>
      </c>
      <c r="K332" s="15"/>
      <c r="L332" s="15"/>
      <c r="M332" s="15"/>
      <c r="N332" s="15"/>
      <c r="O332" s="15"/>
      <c r="P332" s="15"/>
      <c r="Q332" s="15"/>
      <c r="R332" s="15"/>
      <c r="S332" s="98"/>
      <c r="T332" s="15"/>
    </row>
    <row r="333" spans="6:20" customFormat="1">
      <c r="F333" s="99" t="str">
        <f>IF(ISNA(INDEX([1]Articles!B$4:B$9999,MATCH([1]Saisie!E333,[1]Articles!$A$4:$A$10000,0))),"",INDEX([1]Articles!B$4:B$9999,MATCH([1]Saisie!E333,[1]Articles!$A$4:$A$10000,0)))</f>
        <v/>
      </c>
      <c r="G333" s="15" t="str">
        <f>IF(ISNA(INDEX([1]Articles!C$4:C$10000,MATCH([1]Saisie!E333,[1]Articles!$A$4:$A$10000,0))),"",INDEX([1]Articles!C$4:C$10000,MATCH([1]Saisie!E333,[1]Articles!$A$4:$A$10000,0)))</f>
        <v/>
      </c>
      <c r="H333" s="98"/>
      <c r="I333" s="98"/>
      <c r="J333" s="100">
        <f t="shared" si="7"/>
        <v>0</v>
      </c>
      <c r="K333" s="15"/>
      <c r="L333" s="15"/>
      <c r="M333" s="15"/>
      <c r="N333" s="15"/>
      <c r="O333" s="15"/>
      <c r="P333" s="15"/>
      <c r="Q333" s="15"/>
      <c r="R333" s="15"/>
      <c r="S333" s="98"/>
      <c r="T333" s="15"/>
    </row>
    <row r="334" spans="6:20" customFormat="1">
      <c r="F334" s="99" t="str">
        <f>IF(ISNA(INDEX([1]Articles!B$4:B$9999,MATCH([1]Saisie!E334,[1]Articles!$A$4:$A$10000,0))),"",INDEX([1]Articles!B$4:B$9999,MATCH([1]Saisie!E334,[1]Articles!$A$4:$A$10000,0)))</f>
        <v/>
      </c>
      <c r="G334" s="15" t="str">
        <f>IF(ISNA(INDEX([1]Articles!C$4:C$10000,MATCH([1]Saisie!E334,[1]Articles!$A$4:$A$10000,0))),"",INDEX([1]Articles!C$4:C$10000,MATCH([1]Saisie!E334,[1]Articles!$A$4:$A$10000,0)))</f>
        <v/>
      </c>
      <c r="H334" s="98"/>
      <c r="I334" s="98"/>
      <c r="J334" s="100">
        <f t="shared" si="7"/>
        <v>0</v>
      </c>
      <c r="K334" s="15"/>
      <c r="L334" s="15"/>
      <c r="M334" s="15"/>
      <c r="N334" s="15"/>
      <c r="O334" s="15"/>
      <c r="P334" s="15"/>
      <c r="Q334" s="15"/>
      <c r="R334" s="15"/>
      <c r="S334" s="98"/>
      <c r="T334" s="15"/>
    </row>
    <row r="335" spans="6:20" customFormat="1">
      <c r="F335" s="99" t="str">
        <f>IF(ISNA(INDEX([1]Articles!B$4:B$9999,MATCH([1]Saisie!E335,[1]Articles!$A$4:$A$10000,0))),"",INDEX([1]Articles!B$4:B$9999,MATCH([1]Saisie!E335,[1]Articles!$A$4:$A$10000,0)))</f>
        <v/>
      </c>
      <c r="G335" s="15" t="str">
        <f>IF(ISNA(INDEX([1]Articles!C$4:C$10000,MATCH([1]Saisie!E335,[1]Articles!$A$4:$A$10000,0))),"",INDEX([1]Articles!C$4:C$10000,MATCH([1]Saisie!E335,[1]Articles!$A$4:$A$10000,0)))</f>
        <v/>
      </c>
      <c r="H335" s="98"/>
      <c r="I335" s="98"/>
      <c r="J335" s="100">
        <f t="shared" si="7"/>
        <v>0</v>
      </c>
      <c r="K335" s="15"/>
      <c r="L335" s="15"/>
      <c r="M335" s="15"/>
      <c r="N335" s="15"/>
      <c r="O335" s="15"/>
      <c r="P335" s="15"/>
      <c r="Q335" s="15"/>
      <c r="R335" s="15"/>
      <c r="S335" s="98"/>
      <c r="T335" s="15"/>
    </row>
    <row r="336" spans="6:20" customFormat="1">
      <c r="F336" s="99" t="str">
        <f>IF(ISNA(INDEX([1]Articles!B$4:B$9999,MATCH([1]Saisie!E336,[1]Articles!$A$4:$A$10000,0))),"",INDEX([1]Articles!B$4:B$9999,MATCH([1]Saisie!E336,[1]Articles!$A$4:$A$10000,0)))</f>
        <v/>
      </c>
      <c r="G336" s="15" t="str">
        <f>IF(ISNA(INDEX([1]Articles!C$4:C$10000,MATCH([1]Saisie!E336,[1]Articles!$A$4:$A$10000,0))),"",INDEX([1]Articles!C$4:C$10000,MATCH([1]Saisie!E336,[1]Articles!$A$4:$A$10000,0)))</f>
        <v/>
      </c>
      <c r="H336" s="98"/>
      <c r="I336" s="98"/>
      <c r="J336" s="100">
        <f t="shared" si="7"/>
        <v>0</v>
      </c>
      <c r="K336" s="15"/>
      <c r="L336" s="15"/>
      <c r="M336" s="15"/>
      <c r="N336" s="15"/>
      <c r="O336" s="15"/>
      <c r="P336" s="15"/>
      <c r="Q336" s="15"/>
      <c r="R336" s="15"/>
      <c r="S336" s="98"/>
      <c r="T336" s="15"/>
    </row>
    <row r="337" spans="6:20" customFormat="1">
      <c r="F337" s="99" t="str">
        <f>IF(ISNA(INDEX([1]Articles!B$4:B$9999,MATCH([1]Saisie!E337,[1]Articles!$A$4:$A$10000,0))),"",INDEX([1]Articles!B$4:B$9999,MATCH([1]Saisie!E337,[1]Articles!$A$4:$A$10000,0)))</f>
        <v/>
      </c>
      <c r="G337" s="15" t="str">
        <f>IF(ISNA(INDEX([1]Articles!C$4:C$10000,MATCH([1]Saisie!E337,[1]Articles!$A$4:$A$10000,0))),"",INDEX([1]Articles!C$4:C$10000,MATCH([1]Saisie!E337,[1]Articles!$A$4:$A$10000,0)))</f>
        <v/>
      </c>
      <c r="H337" s="98"/>
      <c r="I337" s="98"/>
      <c r="J337" s="100">
        <f t="shared" si="7"/>
        <v>0</v>
      </c>
      <c r="K337" s="15"/>
      <c r="L337" s="15"/>
      <c r="M337" s="15"/>
      <c r="N337" s="15"/>
      <c r="O337" s="15"/>
      <c r="P337" s="15"/>
      <c r="Q337" s="15"/>
      <c r="R337" s="15"/>
      <c r="S337" s="98"/>
      <c r="T337" s="15"/>
    </row>
    <row r="338" spans="6:20" customFormat="1">
      <c r="F338" s="99" t="str">
        <f>IF(ISNA(INDEX([1]Articles!B$4:B$9999,MATCH([1]Saisie!E338,[1]Articles!$A$4:$A$10000,0))),"",INDEX([1]Articles!B$4:B$9999,MATCH([1]Saisie!E338,[1]Articles!$A$4:$A$10000,0)))</f>
        <v/>
      </c>
      <c r="G338" s="15" t="str">
        <f>IF(ISNA(INDEX([1]Articles!C$4:C$10000,MATCH([1]Saisie!E338,[1]Articles!$A$4:$A$10000,0))),"",INDEX([1]Articles!C$4:C$10000,MATCH([1]Saisie!E338,[1]Articles!$A$4:$A$10000,0)))</f>
        <v/>
      </c>
      <c r="H338" s="98"/>
      <c r="I338" s="98"/>
      <c r="J338" s="100">
        <f t="shared" si="7"/>
        <v>0</v>
      </c>
      <c r="K338" s="15"/>
      <c r="L338" s="15"/>
      <c r="M338" s="15"/>
      <c r="N338" s="15"/>
      <c r="O338" s="15"/>
      <c r="P338" s="15"/>
      <c r="Q338" s="15"/>
      <c r="R338" s="15"/>
      <c r="S338" s="98"/>
      <c r="T338" s="15"/>
    </row>
    <row r="339" spans="6:20" customFormat="1">
      <c r="F339" s="99" t="str">
        <f>IF(ISNA(INDEX([1]Articles!B$4:B$9999,MATCH([1]Saisie!E339,[1]Articles!$A$4:$A$10000,0))),"",INDEX([1]Articles!B$4:B$9999,MATCH([1]Saisie!E339,[1]Articles!$A$4:$A$10000,0)))</f>
        <v/>
      </c>
      <c r="G339" s="15" t="str">
        <f>IF(ISNA(INDEX([1]Articles!C$4:C$10000,MATCH([1]Saisie!E339,[1]Articles!$A$4:$A$10000,0))),"",INDEX([1]Articles!C$4:C$10000,MATCH([1]Saisie!E339,[1]Articles!$A$4:$A$10000,0)))</f>
        <v/>
      </c>
      <c r="H339" s="98"/>
      <c r="I339" s="98"/>
      <c r="J339" s="100">
        <f t="shared" si="7"/>
        <v>0</v>
      </c>
      <c r="K339" s="15"/>
      <c r="L339" s="15"/>
      <c r="M339" s="15"/>
      <c r="N339" s="15"/>
      <c r="O339" s="15"/>
      <c r="P339" s="15"/>
      <c r="Q339" s="15"/>
      <c r="R339" s="15"/>
      <c r="S339" s="98"/>
      <c r="T339" s="15"/>
    </row>
    <row r="340" spans="6:20" customFormat="1">
      <c r="F340" s="99" t="str">
        <f>IF(ISNA(INDEX([1]Articles!B$4:B$9999,MATCH([1]Saisie!E340,[1]Articles!$A$4:$A$10000,0))),"",INDEX([1]Articles!B$4:B$9999,MATCH([1]Saisie!E340,[1]Articles!$A$4:$A$10000,0)))</f>
        <v/>
      </c>
      <c r="G340" s="15" t="str">
        <f>IF(ISNA(INDEX([1]Articles!C$4:C$10000,MATCH([1]Saisie!E340,[1]Articles!$A$4:$A$10000,0))),"",INDEX([1]Articles!C$4:C$10000,MATCH([1]Saisie!E340,[1]Articles!$A$4:$A$10000,0)))</f>
        <v/>
      </c>
      <c r="H340" s="98"/>
      <c r="I340" s="98"/>
      <c r="J340" s="100">
        <f t="shared" si="7"/>
        <v>0</v>
      </c>
      <c r="K340" s="15"/>
      <c r="L340" s="15"/>
      <c r="M340" s="15"/>
      <c r="N340" s="15"/>
      <c r="O340" s="15"/>
      <c r="P340" s="15"/>
      <c r="Q340" s="15"/>
      <c r="R340" s="15"/>
      <c r="S340" s="98"/>
      <c r="T340" s="15"/>
    </row>
    <row r="341" spans="6:20" customFormat="1">
      <c r="F341" s="99" t="str">
        <f>IF(ISNA(INDEX([1]Articles!B$4:B$9999,MATCH([1]Saisie!E341,[1]Articles!$A$4:$A$10000,0))),"",INDEX([1]Articles!B$4:B$9999,MATCH([1]Saisie!E341,[1]Articles!$A$4:$A$10000,0)))</f>
        <v/>
      </c>
      <c r="G341" s="15" t="str">
        <f>IF(ISNA(INDEX([1]Articles!C$4:C$10000,MATCH([1]Saisie!E341,[1]Articles!$A$4:$A$10000,0))),"",INDEX([1]Articles!C$4:C$10000,MATCH([1]Saisie!E341,[1]Articles!$A$4:$A$10000,0)))</f>
        <v/>
      </c>
      <c r="H341" s="98"/>
      <c r="I341" s="98"/>
      <c r="J341" s="100">
        <f t="shared" si="7"/>
        <v>0</v>
      </c>
      <c r="K341" s="15"/>
      <c r="L341" s="15"/>
      <c r="M341" s="15"/>
      <c r="N341" s="15"/>
      <c r="O341" s="15"/>
      <c r="P341" s="15"/>
      <c r="Q341" s="15"/>
      <c r="R341" s="15"/>
      <c r="S341" s="98"/>
      <c r="T341" s="15"/>
    </row>
    <row r="342" spans="6:20" customFormat="1">
      <c r="F342" s="99" t="str">
        <f>IF(ISNA(INDEX([1]Articles!B$4:B$9999,MATCH([1]Saisie!E342,[1]Articles!$A$4:$A$10000,0))),"",INDEX([1]Articles!B$4:B$9999,MATCH([1]Saisie!E342,[1]Articles!$A$4:$A$10000,0)))</f>
        <v/>
      </c>
      <c r="G342" s="15" t="str">
        <f>IF(ISNA(INDEX([1]Articles!C$4:C$10000,MATCH([1]Saisie!E342,[1]Articles!$A$4:$A$10000,0))),"",INDEX([1]Articles!C$4:C$10000,MATCH([1]Saisie!E342,[1]Articles!$A$4:$A$10000,0)))</f>
        <v/>
      </c>
      <c r="H342" s="98"/>
      <c r="I342" s="98"/>
      <c r="J342" s="100">
        <f t="shared" si="7"/>
        <v>0</v>
      </c>
      <c r="K342" s="15"/>
      <c r="L342" s="15"/>
      <c r="M342" s="15"/>
      <c r="N342" s="15"/>
      <c r="O342" s="15"/>
      <c r="P342" s="15"/>
      <c r="Q342" s="15"/>
      <c r="R342" s="15"/>
      <c r="S342" s="98"/>
      <c r="T342" s="15"/>
    </row>
    <row r="343" spans="6:20" customFormat="1">
      <c r="F343" s="99" t="str">
        <f>IF(ISNA(INDEX([1]Articles!B$4:B$9999,MATCH([1]Saisie!E343,[1]Articles!$A$4:$A$10000,0))),"",INDEX([1]Articles!B$4:B$9999,MATCH([1]Saisie!E343,[1]Articles!$A$4:$A$10000,0)))</f>
        <v/>
      </c>
      <c r="G343" s="15" t="str">
        <f>IF(ISNA(INDEX([1]Articles!C$4:C$10000,MATCH([1]Saisie!E343,[1]Articles!$A$4:$A$10000,0))),"",INDEX([1]Articles!C$4:C$10000,MATCH([1]Saisie!E343,[1]Articles!$A$4:$A$10000,0)))</f>
        <v/>
      </c>
      <c r="H343" s="98"/>
      <c r="I343" s="98"/>
      <c r="J343" s="100">
        <f t="shared" si="7"/>
        <v>0</v>
      </c>
      <c r="K343" s="15"/>
      <c r="L343" s="15"/>
      <c r="M343" s="15"/>
      <c r="N343" s="15"/>
      <c r="O343" s="15"/>
      <c r="P343" s="15"/>
      <c r="Q343" s="15"/>
      <c r="R343" s="15"/>
      <c r="S343" s="98"/>
      <c r="T343" s="15"/>
    </row>
    <row r="344" spans="6:20" customFormat="1">
      <c r="F344" s="99" t="str">
        <f>IF(ISNA(INDEX([1]Articles!B$4:B$9999,MATCH([1]Saisie!E344,[1]Articles!$A$4:$A$10000,0))),"",INDEX([1]Articles!B$4:B$9999,MATCH([1]Saisie!E344,[1]Articles!$A$4:$A$10000,0)))</f>
        <v/>
      </c>
      <c r="G344" s="15" t="str">
        <f>IF(ISNA(INDEX([1]Articles!C$4:C$10000,MATCH([1]Saisie!E344,[1]Articles!$A$4:$A$10000,0))),"",INDEX([1]Articles!C$4:C$10000,MATCH([1]Saisie!E344,[1]Articles!$A$4:$A$10000,0)))</f>
        <v/>
      </c>
      <c r="H344" s="98"/>
      <c r="I344" s="98"/>
      <c r="J344" s="100">
        <f t="shared" si="7"/>
        <v>0</v>
      </c>
      <c r="K344" s="15"/>
      <c r="L344" s="15"/>
      <c r="M344" s="15"/>
      <c r="N344" s="15"/>
      <c r="O344" s="15"/>
      <c r="P344" s="15"/>
      <c r="Q344" s="15"/>
      <c r="R344" s="15"/>
      <c r="S344" s="98"/>
      <c r="T344" s="15"/>
    </row>
    <row r="345" spans="6:20" customFormat="1">
      <c r="F345" s="99" t="str">
        <f>IF(ISNA(INDEX([1]Articles!B$4:B$9999,MATCH([1]Saisie!E345,[1]Articles!$A$4:$A$10000,0))),"",INDEX([1]Articles!B$4:B$9999,MATCH([1]Saisie!E345,[1]Articles!$A$4:$A$10000,0)))</f>
        <v/>
      </c>
      <c r="G345" s="15" t="str">
        <f>IF(ISNA(INDEX([1]Articles!C$4:C$10000,MATCH([1]Saisie!E345,[1]Articles!$A$4:$A$10000,0))),"",INDEX([1]Articles!C$4:C$10000,MATCH([1]Saisie!E345,[1]Articles!$A$4:$A$10000,0)))</f>
        <v/>
      </c>
      <c r="H345" s="98"/>
      <c r="I345" s="98"/>
      <c r="J345" s="100">
        <f t="shared" si="7"/>
        <v>0</v>
      </c>
      <c r="K345" s="15"/>
      <c r="L345" s="15"/>
      <c r="M345" s="15"/>
      <c r="N345" s="15"/>
      <c r="O345" s="15"/>
      <c r="P345" s="15"/>
      <c r="Q345" s="15"/>
      <c r="R345" s="15"/>
      <c r="S345" s="98"/>
      <c r="T345" s="15"/>
    </row>
    <row r="346" spans="6:20" customFormat="1">
      <c r="F346" s="99" t="str">
        <f>IF(ISNA(INDEX([1]Articles!B$4:B$9999,MATCH([1]Saisie!E346,[1]Articles!$A$4:$A$10000,0))),"",INDEX([1]Articles!B$4:B$9999,MATCH([1]Saisie!E346,[1]Articles!$A$4:$A$10000,0)))</f>
        <v/>
      </c>
      <c r="G346" s="15" t="str">
        <f>IF(ISNA(INDEX([1]Articles!C$4:C$10000,MATCH([1]Saisie!E346,[1]Articles!$A$4:$A$10000,0))),"",INDEX([1]Articles!C$4:C$10000,MATCH([1]Saisie!E346,[1]Articles!$A$4:$A$10000,0)))</f>
        <v/>
      </c>
      <c r="H346" s="98"/>
      <c r="I346" s="98"/>
      <c r="J346" s="100">
        <f t="shared" si="7"/>
        <v>0</v>
      </c>
      <c r="K346" s="15"/>
      <c r="L346" s="15"/>
      <c r="M346" s="15"/>
      <c r="N346" s="15"/>
      <c r="O346" s="15"/>
      <c r="P346" s="15"/>
      <c r="Q346" s="15"/>
      <c r="R346" s="15"/>
      <c r="S346" s="98"/>
      <c r="T346" s="15"/>
    </row>
    <row r="347" spans="6:20" customFormat="1">
      <c r="F347" s="99" t="str">
        <f>IF(ISNA(INDEX([1]Articles!B$4:B$9999,MATCH([1]Saisie!E347,[1]Articles!$A$4:$A$10000,0))),"",INDEX([1]Articles!B$4:B$9999,MATCH([1]Saisie!E347,[1]Articles!$A$4:$A$10000,0)))</f>
        <v/>
      </c>
      <c r="G347" s="15" t="str">
        <f>IF(ISNA(INDEX([1]Articles!C$4:C$10000,MATCH([1]Saisie!E347,[1]Articles!$A$4:$A$10000,0))),"",INDEX([1]Articles!C$4:C$10000,MATCH([1]Saisie!E347,[1]Articles!$A$4:$A$10000,0)))</f>
        <v/>
      </c>
      <c r="H347" s="98"/>
      <c r="I347" s="98"/>
      <c r="J347" s="100">
        <f t="shared" si="7"/>
        <v>0</v>
      </c>
      <c r="K347" s="15"/>
      <c r="L347" s="15"/>
      <c r="M347" s="15"/>
      <c r="N347" s="15"/>
      <c r="O347" s="15"/>
      <c r="P347" s="15"/>
      <c r="Q347" s="15"/>
      <c r="R347" s="15"/>
      <c r="S347" s="98"/>
      <c r="T347" s="15"/>
    </row>
    <row r="348" spans="6:20" customFormat="1">
      <c r="F348" s="99" t="str">
        <f>IF(ISNA(INDEX([1]Articles!B$4:B$9999,MATCH([1]Saisie!E348,[1]Articles!$A$4:$A$10000,0))),"",INDEX([1]Articles!B$4:B$9999,MATCH([1]Saisie!E348,[1]Articles!$A$4:$A$10000,0)))</f>
        <v/>
      </c>
      <c r="G348" s="15" t="str">
        <f>IF(ISNA(INDEX([1]Articles!C$4:C$10000,MATCH([1]Saisie!E348,[1]Articles!$A$4:$A$10000,0))),"",INDEX([1]Articles!C$4:C$10000,MATCH([1]Saisie!E348,[1]Articles!$A$4:$A$10000,0)))</f>
        <v/>
      </c>
      <c r="H348" s="98"/>
      <c r="I348" s="98"/>
      <c r="J348" s="100">
        <f t="shared" si="7"/>
        <v>0</v>
      </c>
      <c r="K348" s="15"/>
      <c r="L348" s="15"/>
      <c r="M348" s="15"/>
      <c r="N348" s="15"/>
      <c r="O348" s="15"/>
      <c r="P348" s="15"/>
      <c r="Q348" s="15"/>
      <c r="R348" s="15"/>
      <c r="S348" s="98"/>
      <c r="T348" s="15"/>
    </row>
    <row r="349" spans="6:20" customFormat="1">
      <c r="F349" s="99" t="str">
        <f>IF(ISNA(INDEX([1]Articles!B$4:B$9999,MATCH([1]Saisie!E349,[1]Articles!$A$4:$A$10000,0))),"",INDEX([1]Articles!B$4:B$9999,MATCH([1]Saisie!E349,[1]Articles!$A$4:$A$10000,0)))</f>
        <v/>
      </c>
      <c r="G349" s="15" t="str">
        <f>IF(ISNA(INDEX([1]Articles!C$4:C$10000,MATCH([1]Saisie!E349,[1]Articles!$A$4:$A$10000,0))),"",INDEX([1]Articles!C$4:C$10000,MATCH([1]Saisie!E349,[1]Articles!$A$4:$A$10000,0)))</f>
        <v/>
      </c>
      <c r="H349" s="98"/>
      <c r="I349" s="98"/>
      <c r="J349" s="100">
        <f t="shared" si="7"/>
        <v>0</v>
      </c>
      <c r="K349" s="15"/>
      <c r="L349" s="15"/>
      <c r="M349" s="15"/>
      <c r="N349" s="15"/>
      <c r="O349" s="15"/>
      <c r="P349" s="15"/>
      <c r="Q349" s="15"/>
      <c r="R349" s="15"/>
      <c r="S349" s="98"/>
      <c r="T349" s="15"/>
    </row>
    <row r="350" spans="6:20" customFormat="1">
      <c r="F350" s="99" t="str">
        <f>IF(ISNA(INDEX([1]Articles!B$4:B$9999,MATCH([1]Saisie!E350,[1]Articles!$A$4:$A$10000,0))),"",INDEX([1]Articles!B$4:B$9999,MATCH([1]Saisie!E350,[1]Articles!$A$4:$A$10000,0)))</f>
        <v/>
      </c>
      <c r="G350" s="15" t="str">
        <f>IF(ISNA(INDEX([1]Articles!C$4:C$10000,MATCH([1]Saisie!E350,[1]Articles!$A$4:$A$10000,0))),"",INDEX([1]Articles!C$4:C$10000,MATCH([1]Saisie!E350,[1]Articles!$A$4:$A$10000,0)))</f>
        <v/>
      </c>
      <c r="H350" s="98"/>
      <c r="I350" s="98"/>
      <c r="J350" s="100">
        <f t="shared" si="7"/>
        <v>0</v>
      </c>
      <c r="K350" s="15"/>
      <c r="L350" s="15"/>
      <c r="M350" s="15"/>
      <c r="N350" s="15"/>
      <c r="O350" s="15"/>
      <c r="P350" s="15"/>
      <c r="Q350" s="15"/>
      <c r="R350" s="15"/>
      <c r="S350" s="98"/>
      <c r="T350" s="15"/>
    </row>
    <row r="351" spans="6:20" customFormat="1">
      <c r="F351" s="99" t="str">
        <f>IF(ISNA(INDEX([1]Articles!B$4:B$9999,MATCH([1]Saisie!E351,[1]Articles!$A$4:$A$10000,0))),"",INDEX([1]Articles!B$4:B$9999,MATCH([1]Saisie!E351,[1]Articles!$A$4:$A$10000,0)))</f>
        <v/>
      </c>
      <c r="G351" s="15" t="str">
        <f>IF(ISNA(INDEX([1]Articles!C$4:C$10000,MATCH([1]Saisie!E351,[1]Articles!$A$4:$A$10000,0))),"",INDEX([1]Articles!C$4:C$10000,MATCH([1]Saisie!E351,[1]Articles!$A$4:$A$10000,0)))</f>
        <v/>
      </c>
      <c r="H351" s="98"/>
      <c r="I351" s="98"/>
      <c r="J351" s="100">
        <f t="shared" si="7"/>
        <v>0</v>
      </c>
      <c r="K351" s="15"/>
      <c r="L351" s="15"/>
      <c r="M351" s="15"/>
      <c r="N351" s="15"/>
      <c r="O351" s="15"/>
      <c r="P351" s="15"/>
      <c r="Q351" s="15"/>
      <c r="R351" s="15"/>
      <c r="S351" s="98"/>
      <c r="T351" s="15"/>
    </row>
    <row r="352" spans="6:20" customFormat="1">
      <c r="F352" s="99" t="str">
        <f>IF(ISNA(INDEX([1]Articles!B$4:B$9999,MATCH([1]Saisie!E352,[1]Articles!$A$4:$A$10000,0))),"",INDEX([1]Articles!B$4:B$9999,MATCH([1]Saisie!E352,[1]Articles!$A$4:$A$10000,0)))</f>
        <v/>
      </c>
      <c r="G352" s="15" t="str">
        <f>IF(ISNA(INDEX([1]Articles!C$4:C$10000,MATCH([1]Saisie!E352,[1]Articles!$A$4:$A$10000,0))),"",INDEX([1]Articles!C$4:C$10000,MATCH([1]Saisie!E352,[1]Articles!$A$4:$A$10000,0)))</f>
        <v/>
      </c>
      <c r="H352" s="98"/>
      <c r="I352" s="98"/>
      <c r="J352" s="100">
        <f t="shared" si="7"/>
        <v>0</v>
      </c>
      <c r="K352" s="15"/>
      <c r="L352" s="15"/>
      <c r="M352" s="15"/>
      <c r="N352" s="15"/>
      <c r="O352" s="15"/>
      <c r="P352" s="15"/>
      <c r="Q352" s="15"/>
      <c r="R352" s="15"/>
      <c r="S352" s="98"/>
      <c r="T352" s="15"/>
    </row>
    <row r="353" spans="6:20" customFormat="1">
      <c r="F353" s="99" t="str">
        <f>IF(ISNA(INDEX([1]Articles!B$4:B$9999,MATCH([1]Saisie!E353,[1]Articles!$A$4:$A$10000,0))),"",INDEX([1]Articles!B$4:B$9999,MATCH([1]Saisie!E353,[1]Articles!$A$4:$A$10000,0)))</f>
        <v/>
      </c>
      <c r="G353" s="15" t="str">
        <f>IF(ISNA(INDEX([1]Articles!C$4:C$10000,MATCH([1]Saisie!E353,[1]Articles!$A$4:$A$10000,0))),"",INDEX([1]Articles!C$4:C$10000,MATCH([1]Saisie!E353,[1]Articles!$A$4:$A$10000,0)))</f>
        <v/>
      </c>
      <c r="H353" s="98"/>
      <c r="I353" s="98"/>
      <c r="J353" s="100">
        <f t="shared" si="7"/>
        <v>0</v>
      </c>
      <c r="K353" s="15"/>
      <c r="L353" s="15"/>
      <c r="M353" s="15"/>
      <c r="N353" s="15"/>
      <c r="O353" s="15"/>
      <c r="P353" s="15"/>
      <c r="Q353" s="15"/>
      <c r="R353" s="15"/>
      <c r="S353" s="98"/>
      <c r="T353" s="15"/>
    </row>
    <row r="354" spans="6:20" customFormat="1">
      <c r="F354" s="99" t="str">
        <f>IF(ISNA(INDEX([1]Articles!B$4:B$9999,MATCH([1]Saisie!E354,[1]Articles!$A$4:$A$10000,0))),"",INDEX([1]Articles!B$4:B$9999,MATCH([1]Saisie!E354,[1]Articles!$A$4:$A$10000,0)))</f>
        <v/>
      </c>
      <c r="G354" s="15" t="str">
        <f>IF(ISNA(INDEX([1]Articles!C$4:C$10000,MATCH([1]Saisie!E354,[1]Articles!$A$4:$A$10000,0))),"",INDEX([1]Articles!C$4:C$10000,MATCH([1]Saisie!E354,[1]Articles!$A$4:$A$10000,0)))</f>
        <v/>
      </c>
      <c r="H354" s="98"/>
      <c r="I354" s="98"/>
      <c r="J354" s="100">
        <f t="shared" si="7"/>
        <v>0</v>
      </c>
      <c r="K354" s="15"/>
      <c r="L354" s="15"/>
      <c r="M354" s="15"/>
      <c r="N354" s="15"/>
      <c r="O354" s="15"/>
      <c r="P354" s="15"/>
      <c r="Q354" s="15"/>
      <c r="R354" s="15"/>
      <c r="S354" s="98"/>
      <c r="T354" s="15"/>
    </row>
    <row r="355" spans="6:20" customFormat="1">
      <c r="F355" s="99" t="str">
        <f>IF(ISNA(INDEX([1]Articles!B$4:B$9999,MATCH([1]Saisie!E355,[1]Articles!$A$4:$A$10000,0))),"",INDEX([1]Articles!B$4:B$9999,MATCH([1]Saisie!E355,[1]Articles!$A$4:$A$10000,0)))</f>
        <v/>
      </c>
      <c r="G355" s="15" t="str">
        <f>IF(ISNA(INDEX([1]Articles!C$4:C$10000,MATCH([1]Saisie!E355,[1]Articles!$A$4:$A$10000,0))),"",INDEX([1]Articles!C$4:C$10000,MATCH([1]Saisie!E355,[1]Articles!$A$4:$A$10000,0)))</f>
        <v/>
      </c>
      <c r="H355" s="98"/>
      <c r="I355" s="98"/>
      <c r="J355" s="100">
        <f t="shared" si="7"/>
        <v>0</v>
      </c>
      <c r="K355" s="15"/>
      <c r="L355" s="15"/>
      <c r="M355" s="15"/>
      <c r="N355" s="15"/>
      <c r="O355" s="15"/>
      <c r="P355" s="15"/>
      <c r="Q355" s="15"/>
      <c r="R355" s="15"/>
      <c r="S355" s="98"/>
      <c r="T355" s="15"/>
    </row>
    <row r="356" spans="6:20" customFormat="1">
      <c r="F356" s="99" t="str">
        <f>IF(ISNA(INDEX([1]Articles!B$4:B$9999,MATCH([1]Saisie!E356,[1]Articles!$A$4:$A$10000,0))),"",INDEX([1]Articles!B$4:B$9999,MATCH([1]Saisie!E356,[1]Articles!$A$4:$A$10000,0)))</f>
        <v/>
      </c>
      <c r="G356" s="15" t="str">
        <f>IF(ISNA(INDEX([1]Articles!C$4:C$10000,MATCH([1]Saisie!E356,[1]Articles!$A$4:$A$10000,0))),"",INDEX([1]Articles!C$4:C$10000,MATCH([1]Saisie!E356,[1]Articles!$A$4:$A$10000,0)))</f>
        <v/>
      </c>
      <c r="H356" s="98"/>
      <c r="I356" s="98"/>
      <c r="J356" s="100">
        <f t="shared" si="7"/>
        <v>0</v>
      </c>
      <c r="K356" s="15"/>
      <c r="L356" s="15"/>
      <c r="M356" s="15"/>
      <c r="N356" s="15"/>
      <c r="O356" s="15"/>
      <c r="P356" s="15"/>
      <c r="Q356" s="15"/>
      <c r="R356" s="15"/>
      <c r="S356" s="98"/>
      <c r="T356" s="15"/>
    </row>
    <row r="357" spans="6:20" customFormat="1">
      <c r="F357" s="99" t="str">
        <f>IF(ISNA(INDEX([1]Articles!B$4:B$9999,MATCH([1]Saisie!E357,[1]Articles!$A$4:$A$10000,0))),"",INDEX([1]Articles!B$4:B$9999,MATCH([1]Saisie!E357,[1]Articles!$A$4:$A$10000,0)))</f>
        <v/>
      </c>
      <c r="G357" s="15" t="str">
        <f>IF(ISNA(INDEX([1]Articles!C$4:C$10000,MATCH([1]Saisie!E357,[1]Articles!$A$4:$A$10000,0))),"",INDEX([1]Articles!C$4:C$10000,MATCH([1]Saisie!E357,[1]Articles!$A$4:$A$10000,0)))</f>
        <v/>
      </c>
      <c r="H357" s="98"/>
      <c r="I357" s="98"/>
      <c r="J357" s="100">
        <f t="shared" si="7"/>
        <v>0</v>
      </c>
      <c r="K357" s="15"/>
      <c r="L357" s="15"/>
      <c r="M357" s="15"/>
      <c r="N357" s="15"/>
      <c r="O357" s="15"/>
      <c r="P357" s="15"/>
      <c r="Q357" s="15"/>
      <c r="R357" s="15"/>
      <c r="S357" s="98"/>
      <c r="T357" s="15"/>
    </row>
    <row r="358" spans="6:20" customFormat="1">
      <c r="F358" s="99" t="str">
        <f>IF(ISNA(INDEX([1]Articles!B$4:B$9999,MATCH([1]Saisie!E358,[1]Articles!$A$4:$A$10000,0))),"",INDEX([1]Articles!B$4:B$9999,MATCH([1]Saisie!E358,[1]Articles!$A$4:$A$10000,0)))</f>
        <v/>
      </c>
      <c r="G358" s="15" t="str">
        <f>IF(ISNA(INDEX([1]Articles!C$4:C$10000,MATCH([1]Saisie!E358,[1]Articles!$A$4:$A$10000,0))),"",INDEX([1]Articles!C$4:C$10000,MATCH([1]Saisie!E358,[1]Articles!$A$4:$A$10000,0)))</f>
        <v/>
      </c>
      <c r="H358" s="98"/>
      <c r="I358" s="98"/>
      <c r="J358" s="100">
        <f t="shared" si="7"/>
        <v>0</v>
      </c>
      <c r="K358" s="15"/>
      <c r="L358" s="15"/>
      <c r="M358" s="15"/>
      <c r="N358" s="15"/>
      <c r="O358" s="15"/>
      <c r="P358" s="15"/>
      <c r="Q358" s="15"/>
      <c r="R358" s="15"/>
      <c r="S358" s="98"/>
      <c r="T358" s="15"/>
    </row>
    <row r="359" spans="6:20" customFormat="1">
      <c r="F359" s="99" t="str">
        <f>IF(ISNA(INDEX([1]Articles!B$4:B$9999,MATCH([1]Saisie!E359,[1]Articles!$A$4:$A$10000,0))),"",INDEX([1]Articles!B$4:B$9999,MATCH([1]Saisie!E359,[1]Articles!$A$4:$A$10000,0)))</f>
        <v/>
      </c>
      <c r="G359" s="15" t="str">
        <f>IF(ISNA(INDEX([1]Articles!C$4:C$10000,MATCH([1]Saisie!E359,[1]Articles!$A$4:$A$10000,0))),"",INDEX([1]Articles!C$4:C$10000,MATCH([1]Saisie!E359,[1]Articles!$A$4:$A$10000,0)))</f>
        <v/>
      </c>
      <c r="H359" s="98"/>
      <c r="I359" s="98"/>
      <c r="J359" s="100">
        <f t="shared" si="7"/>
        <v>0</v>
      </c>
      <c r="K359" s="15"/>
      <c r="L359" s="15"/>
      <c r="M359" s="15"/>
      <c r="N359" s="15"/>
      <c r="O359" s="15"/>
      <c r="P359" s="15"/>
      <c r="Q359" s="15"/>
      <c r="R359" s="15"/>
      <c r="S359" s="98"/>
      <c r="T359" s="15"/>
    </row>
    <row r="360" spans="6:20" customFormat="1">
      <c r="F360" s="99" t="str">
        <f>IF(ISNA(INDEX([1]Articles!B$4:B$9999,MATCH([1]Saisie!E360,[1]Articles!$A$4:$A$10000,0))),"",INDEX([1]Articles!B$4:B$9999,MATCH([1]Saisie!E360,[1]Articles!$A$4:$A$10000,0)))</f>
        <v/>
      </c>
      <c r="G360" s="15" t="str">
        <f>IF(ISNA(INDEX([1]Articles!C$4:C$10000,MATCH([1]Saisie!E360,[1]Articles!$A$4:$A$10000,0))),"",INDEX([1]Articles!C$4:C$10000,MATCH([1]Saisie!E360,[1]Articles!$A$4:$A$10000,0)))</f>
        <v/>
      </c>
      <c r="H360" s="98"/>
      <c r="I360" s="98"/>
      <c r="J360" s="100">
        <f t="shared" si="7"/>
        <v>0</v>
      </c>
      <c r="K360" s="15"/>
      <c r="L360" s="15"/>
      <c r="M360" s="15"/>
      <c r="N360" s="15"/>
      <c r="O360" s="15"/>
      <c r="P360" s="15"/>
      <c r="Q360" s="15"/>
      <c r="R360" s="15"/>
      <c r="S360" s="98"/>
      <c r="T360" s="15"/>
    </row>
    <row r="361" spans="6:20" customFormat="1">
      <c r="F361" s="99" t="str">
        <f>IF(ISNA(INDEX([1]Articles!B$4:B$9999,MATCH([1]Saisie!E361,[1]Articles!$A$4:$A$10000,0))),"",INDEX([1]Articles!B$4:B$9999,MATCH([1]Saisie!E361,[1]Articles!$A$4:$A$10000,0)))</f>
        <v/>
      </c>
      <c r="G361" s="15" t="str">
        <f>IF(ISNA(INDEX([1]Articles!C$4:C$10000,MATCH([1]Saisie!E361,[1]Articles!$A$4:$A$10000,0))),"",INDEX([1]Articles!C$4:C$10000,MATCH([1]Saisie!E361,[1]Articles!$A$4:$A$10000,0)))</f>
        <v/>
      </c>
      <c r="H361" s="98"/>
      <c r="I361" s="98"/>
      <c r="J361" s="100">
        <f t="shared" si="7"/>
        <v>0</v>
      </c>
      <c r="K361" s="15"/>
      <c r="L361" s="15"/>
      <c r="M361" s="15"/>
      <c r="N361" s="15"/>
      <c r="O361" s="15"/>
      <c r="P361" s="15"/>
      <c r="Q361" s="15"/>
      <c r="R361" s="15"/>
      <c r="S361" s="98"/>
      <c r="T361" s="15"/>
    </row>
    <row r="362" spans="6:20" customFormat="1">
      <c r="F362" s="99" t="str">
        <f>IF(ISNA(INDEX([1]Articles!B$4:B$9999,MATCH([1]Saisie!E362,[1]Articles!$A$4:$A$10000,0))),"",INDEX([1]Articles!B$4:B$9999,MATCH([1]Saisie!E362,[1]Articles!$A$4:$A$10000,0)))</f>
        <v/>
      </c>
      <c r="G362" s="15" t="str">
        <f>IF(ISNA(INDEX([1]Articles!C$4:C$10000,MATCH([1]Saisie!E362,[1]Articles!$A$4:$A$10000,0))),"",INDEX([1]Articles!C$4:C$10000,MATCH([1]Saisie!E362,[1]Articles!$A$4:$A$10000,0)))</f>
        <v/>
      </c>
      <c r="H362" s="98"/>
      <c r="I362" s="98"/>
      <c r="J362" s="100">
        <f t="shared" si="7"/>
        <v>0</v>
      </c>
      <c r="K362" s="15"/>
      <c r="L362" s="15"/>
      <c r="M362" s="15"/>
      <c r="N362" s="15"/>
      <c r="O362" s="15"/>
      <c r="P362" s="15"/>
      <c r="Q362" s="15"/>
      <c r="R362" s="15"/>
      <c r="S362" s="98"/>
      <c r="T362" s="15"/>
    </row>
    <row r="363" spans="6:20" customFormat="1">
      <c r="F363" s="99" t="str">
        <f>IF(ISNA(INDEX([1]Articles!B$4:B$9999,MATCH([1]Saisie!E363,[1]Articles!$A$4:$A$10000,0))),"",INDEX([1]Articles!B$4:B$9999,MATCH([1]Saisie!E363,[1]Articles!$A$4:$A$10000,0)))</f>
        <v/>
      </c>
      <c r="G363" s="15" t="str">
        <f>IF(ISNA(INDEX([1]Articles!C$4:C$10000,MATCH([1]Saisie!E363,[1]Articles!$A$4:$A$10000,0))),"",INDEX([1]Articles!C$4:C$10000,MATCH([1]Saisie!E363,[1]Articles!$A$4:$A$10000,0)))</f>
        <v/>
      </c>
      <c r="H363" s="98"/>
      <c r="I363" s="98"/>
      <c r="J363" s="100">
        <f t="shared" si="7"/>
        <v>0</v>
      </c>
      <c r="K363" s="15"/>
      <c r="L363" s="15"/>
      <c r="M363" s="15"/>
      <c r="N363" s="15"/>
      <c r="O363" s="15"/>
      <c r="P363" s="15"/>
      <c r="Q363" s="15"/>
      <c r="R363" s="15"/>
      <c r="S363" s="98"/>
      <c r="T363" s="15"/>
    </row>
    <row r="364" spans="6:20" customFormat="1">
      <c r="F364" s="99" t="str">
        <f>IF(ISNA(INDEX([1]Articles!B$4:B$9999,MATCH([1]Saisie!E364,[1]Articles!$A$4:$A$10000,0))),"",INDEX([1]Articles!B$4:B$9999,MATCH([1]Saisie!E364,[1]Articles!$A$4:$A$10000,0)))</f>
        <v/>
      </c>
      <c r="G364" s="15" t="str">
        <f>IF(ISNA(INDEX([1]Articles!C$4:C$10000,MATCH([1]Saisie!E364,[1]Articles!$A$4:$A$10000,0))),"",INDEX([1]Articles!C$4:C$10000,MATCH([1]Saisie!E364,[1]Articles!$A$4:$A$10000,0)))</f>
        <v/>
      </c>
      <c r="H364" s="98"/>
      <c r="I364" s="98"/>
      <c r="J364" s="100">
        <f t="shared" si="7"/>
        <v>0</v>
      </c>
      <c r="K364" s="15"/>
      <c r="L364" s="15"/>
      <c r="M364" s="15"/>
      <c r="N364" s="15"/>
      <c r="O364" s="15"/>
      <c r="P364" s="15"/>
      <c r="Q364" s="15"/>
      <c r="R364" s="15"/>
      <c r="S364" s="98"/>
      <c r="T364" s="15"/>
    </row>
    <row r="365" spans="6:20" customFormat="1">
      <c r="F365" s="99" t="str">
        <f>IF(ISNA(INDEX([1]Articles!B$4:B$9999,MATCH([1]Saisie!E365,[1]Articles!$A$4:$A$10000,0))),"",INDEX([1]Articles!B$4:B$9999,MATCH([1]Saisie!E365,[1]Articles!$A$4:$A$10000,0)))</f>
        <v/>
      </c>
      <c r="G365" s="15" t="str">
        <f>IF(ISNA(INDEX([1]Articles!C$4:C$10000,MATCH([1]Saisie!E365,[1]Articles!$A$4:$A$10000,0))),"",INDEX([1]Articles!C$4:C$10000,MATCH([1]Saisie!E365,[1]Articles!$A$4:$A$10000,0)))</f>
        <v/>
      </c>
      <c r="H365" s="98"/>
      <c r="I365" s="98"/>
      <c r="J365" s="100">
        <f t="shared" si="7"/>
        <v>0</v>
      </c>
      <c r="K365" s="15"/>
      <c r="L365" s="15"/>
      <c r="M365" s="15"/>
      <c r="N365" s="15"/>
      <c r="O365" s="15"/>
      <c r="P365" s="15"/>
      <c r="Q365" s="15"/>
      <c r="R365" s="15"/>
      <c r="S365" s="98"/>
      <c r="T365" s="15"/>
    </row>
    <row r="366" spans="6:20" customFormat="1">
      <c r="F366" s="99" t="str">
        <f>IF(ISNA(INDEX([1]Articles!B$4:B$9999,MATCH([1]Saisie!E366,[1]Articles!$A$4:$A$10000,0))),"",INDEX([1]Articles!B$4:B$9999,MATCH([1]Saisie!E366,[1]Articles!$A$4:$A$10000,0)))</f>
        <v/>
      </c>
      <c r="G366" s="15" t="str">
        <f>IF(ISNA(INDEX([1]Articles!C$4:C$10000,MATCH([1]Saisie!E366,[1]Articles!$A$4:$A$10000,0))),"",INDEX([1]Articles!C$4:C$10000,MATCH([1]Saisie!E366,[1]Articles!$A$4:$A$10000,0)))</f>
        <v/>
      </c>
      <c r="H366" s="98"/>
      <c r="I366" s="98"/>
      <c r="J366" s="100">
        <f t="shared" si="7"/>
        <v>0</v>
      </c>
      <c r="K366" s="15"/>
      <c r="L366" s="15"/>
      <c r="M366" s="15"/>
      <c r="N366" s="15"/>
      <c r="O366" s="15"/>
      <c r="P366" s="15"/>
      <c r="Q366" s="15"/>
      <c r="R366" s="15"/>
      <c r="S366" s="98"/>
      <c r="T366" s="15"/>
    </row>
    <row r="367" spans="6:20" customFormat="1">
      <c r="F367" s="99" t="str">
        <f>IF(ISNA(INDEX([1]Articles!B$4:B$9999,MATCH([1]Saisie!E367,[1]Articles!$A$4:$A$10000,0))),"",INDEX([1]Articles!B$4:B$9999,MATCH([1]Saisie!E367,[1]Articles!$A$4:$A$10000,0)))</f>
        <v/>
      </c>
      <c r="G367" s="15" t="str">
        <f>IF(ISNA(INDEX([1]Articles!C$4:C$10000,MATCH([1]Saisie!E367,[1]Articles!$A$4:$A$10000,0))),"",INDEX([1]Articles!C$4:C$10000,MATCH([1]Saisie!E367,[1]Articles!$A$4:$A$10000,0)))</f>
        <v/>
      </c>
      <c r="H367" s="98"/>
      <c r="I367" s="98"/>
      <c r="J367" s="100">
        <f t="shared" si="7"/>
        <v>0</v>
      </c>
      <c r="K367" s="15"/>
      <c r="L367" s="15"/>
      <c r="M367" s="15"/>
      <c r="N367" s="15"/>
      <c r="O367" s="15"/>
      <c r="P367" s="15"/>
      <c r="Q367" s="15"/>
      <c r="R367" s="15"/>
      <c r="S367" s="98"/>
      <c r="T367" s="15"/>
    </row>
    <row r="368" spans="6:20" customFormat="1">
      <c r="F368" s="99" t="str">
        <f>IF(ISNA(INDEX([1]Articles!B$4:B$9999,MATCH([1]Saisie!E368,[1]Articles!$A$4:$A$10000,0))),"",INDEX([1]Articles!B$4:B$9999,MATCH([1]Saisie!E368,[1]Articles!$A$4:$A$10000,0)))</f>
        <v/>
      </c>
      <c r="G368" s="15" t="str">
        <f>IF(ISNA(INDEX([1]Articles!C$4:C$10000,MATCH([1]Saisie!E368,[1]Articles!$A$4:$A$10000,0))),"",INDEX([1]Articles!C$4:C$10000,MATCH([1]Saisie!E368,[1]Articles!$A$4:$A$10000,0)))</f>
        <v/>
      </c>
      <c r="H368" s="98"/>
      <c r="I368" s="98"/>
      <c r="J368" s="100">
        <f t="shared" si="7"/>
        <v>0</v>
      </c>
      <c r="K368" s="15"/>
      <c r="L368" s="15"/>
      <c r="M368" s="15"/>
      <c r="N368" s="15"/>
      <c r="O368" s="15"/>
      <c r="P368" s="15"/>
      <c r="Q368" s="15"/>
      <c r="R368" s="15"/>
      <c r="S368" s="98"/>
      <c r="T368" s="15"/>
    </row>
    <row r="369" spans="6:20" customFormat="1">
      <c r="F369" s="99" t="str">
        <f>IF(ISNA(INDEX([1]Articles!B$4:B$9999,MATCH([1]Saisie!E369,[1]Articles!$A$4:$A$10000,0))),"",INDEX([1]Articles!B$4:B$9999,MATCH([1]Saisie!E369,[1]Articles!$A$4:$A$10000,0)))</f>
        <v/>
      </c>
      <c r="G369" s="15" t="str">
        <f>IF(ISNA(INDEX([1]Articles!C$4:C$10000,MATCH([1]Saisie!E369,[1]Articles!$A$4:$A$10000,0))),"",INDEX([1]Articles!C$4:C$10000,MATCH([1]Saisie!E369,[1]Articles!$A$4:$A$10000,0)))</f>
        <v/>
      </c>
      <c r="H369" s="98"/>
      <c r="I369" s="98"/>
      <c r="J369" s="100">
        <f t="shared" si="7"/>
        <v>0</v>
      </c>
      <c r="K369" s="15"/>
      <c r="L369" s="15"/>
      <c r="M369" s="15"/>
      <c r="N369" s="15"/>
      <c r="O369" s="15"/>
      <c r="P369" s="15"/>
      <c r="Q369" s="15"/>
      <c r="R369" s="15"/>
      <c r="S369" s="98"/>
      <c r="T369" s="15"/>
    </row>
    <row r="370" spans="6:20" customFormat="1">
      <c r="F370" s="99" t="str">
        <f>IF(ISNA(INDEX([1]Articles!B$4:B$9999,MATCH([1]Saisie!E370,[1]Articles!$A$4:$A$10000,0))),"",INDEX([1]Articles!B$4:B$9999,MATCH([1]Saisie!E370,[1]Articles!$A$4:$A$10000,0)))</f>
        <v/>
      </c>
      <c r="G370" s="15" t="str">
        <f>IF(ISNA(INDEX([1]Articles!C$4:C$10000,MATCH([1]Saisie!E370,[1]Articles!$A$4:$A$10000,0))),"",INDEX([1]Articles!C$4:C$10000,MATCH([1]Saisie!E370,[1]Articles!$A$4:$A$10000,0)))</f>
        <v/>
      </c>
      <c r="H370" s="98"/>
      <c r="I370" s="98"/>
      <c r="J370" s="100">
        <f t="shared" si="7"/>
        <v>0</v>
      </c>
      <c r="K370" s="15"/>
      <c r="L370" s="15"/>
      <c r="M370" s="15"/>
      <c r="N370" s="15"/>
      <c r="O370" s="15"/>
      <c r="P370" s="15"/>
      <c r="Q370" s="15"/>
      <c r="R370" s="15"/>
      <c r="S370" s="98"/>
      <c r="T370" s="15"/>
    </row>
    <row r="371" spans="6:20" customFormat="1">
      <c r="F371" s="99" t="str">
        <f>IF(ISNA(INDEX([1]Articles!B$4:B$9999,MATCH([1]Saisie!E371,[1]Articles!$A$4:$A$10000,0))),"",INDEX([1]Articles!B$4:B$9999,MATCH([1]Saisie!E371,[1]Articles!$A$4:$A$10000,0)))</f>
        <v/>
      </c>
      <c r="G371" s="15" t="str">
        <f>IF(ISNA(INDEX([1]Articles!C$4:C$10000,MATCH([1]Saisie!E371,[1]Articles!$A$4:$A$10000,0))),"",INDEX([1]Articles!C$4:C$10000,MATCH([1]Saisie!E371,[1]Articles!$A$4:$A$10000,0)))</f>
        <v/>
      </c>
      <c r="H371" s="98"/>
      <c r="I371" s="98"/>
      <c r="J371" s="100">
        <f t="shared" si="7"/>
        <v>0</v>
      </c>
      <c r="K371" s="15"/>
      <c r="L371" s="15"/>
      <c r="M371" s="15"/>
      <c r="N371" s="15"/>
      <c r="O371" s="15"/>
      <c r="P371" s="15"/>
      <c r="Q371" s="15"/>
      <c r="R371" s="15"/>
      <c r="S371" s="98"/>
      <c r="T371" s="15"/>
    </row>
    <row r="372" spans="6:20" customFormat="1">
      <c r="F372" s="99" t="str">
        <f>IF(ISNA(INDEX([1]Articles!B$4:B$9999,MATCH([1]Saisie!E372,[1]Articles!$A$4:$A$10000,0))),"",INDEX([1]Articles!B$4:B$9999,MATCH([1]Saisie!E372,[1]Articles!$A$4:$A$10000,0)))</f>
        <v/>
      </c>
      <c r="G372" s="15" t="str">
        <f>IF(ISNA(INDEX([1]Articles!C$4:C$10000,MATCH([1]Saisie!E372,[1]Articles!$A$4:$A$10000,0))),"",INDEX([1]Articles!C$4:C$10000,MATCH([1]Saisie!E372,[1]Articles!$A$4:$A$10000,0)))</f>
        <v/>
      </c>
      <c r="H372" s="98"/>
      <c r="I372" s="98"/>
      <c r="J372" s="100">
        <f t="shared" si="7"/>
        <v>0</v>
      </c>
      <c r="K372" s="15"/>
      <c r="L372" s="15"/>
      <c r="M372" s="15"/>
      <c r="N372" s="15"/>
      <c r="O372" s="15"/>
      <c r="P372" s="15"/>
      <c r="Q372" s="15"/>
      <c r="R372" s="15"/>
      <c r="S372" s="98"/>
      <c r="T372" s="15"/>
    </row>
    <row r="373" spans="6:20" customFormat="1">
      <c r="F373" s="99" t="str">
        <f>IF(ISNA(INDEX([1]Articles!B$4:B$9999,MATCH([1]Saisie!E373,[1]Articles!$A$4:$A$10000,0))),"",INDEX([1]Articles!B$4:B$9999,MATCH([1]Saisie!E373,[1]Articles!$A$4:$A$10000,0)))</f>
        <v/>
      </c>
      <c r="G373" s="15" t="str">
        <f>IF(ISNA(INDEX([1]Articles!C$4:C$10000,MATCH([1]Saisie!E373,[1]Articles!$A$4:$A$10000,0))),"",INDEX([1]Articles!C$4:C$10000,MATCH([1]Saisie!E373,[1]Articles!$A$4:$A$10000,0)))</f>
        <v/>
      </c>
      <c r="H373" s="98"/>
      <c r="I373" s="98"/>
      <c r="J373" s="100">
        <f t="shared" si="7"/>
        <v>0</v>
      </c>
      <c r="K373" s="15"/>
      <c r="L373" s="15"/>
      <c r="M373" s="15"/>
      <c r="N373" s="15"/>
      <c r="O373" s="15"/>
      <c r="P373" s="15"/>
      <c r="Q373" s="15"/>
      <c r="R373" s="15"/>
      <c r="S373" s="98"/>
      <c r="T373" s="15"/>
    </row>
    <row r="374" spans="6:20" customFormat="1">
      <c r="F374" s="99" t="str">
        <f>IF(ISNA(INDEX([1]Articles!B$4:B$9999,MATCH([1]Saisie!E374,[1]Articles!$A$4:$A$10000,0))),"",INDEX([1]Articles!B$4:B$9999,MATCH([1]Saisie!E374,[1]Articles!$A$4:$A$10000,0)))</f>
        <v/>
      </c>
      <c r="G374" s="15" t="str">
        <f>IF(ISNA(INDEX([1]Articles!C$4:C$10000,MATCH([1]Saisie!E374,[1]Articles!$A$4:$A$10000,0))),"",INDEX([1]Articles!C$4:C$10000,MATCH([1]Saisie!E374,[1]Articles!$A$4:$A$10000,0)))</f>
        <v/>
      </c>
      <c r="H374" s="98"/>
      <c r="I374" s="98"/>
      <c r="J374" s="100">
        <f t="shared" si="7"/>
        <v>0</v>
      </c>
      <c r="K374" s="15"/>
      <c r="L374" s="15"/>
      <c r="M374" s="15"/>
      <c r="N374" s="15"/>
      <c r="O374" s="15"/>
      <c r="P374" s="15"/>
      <c r="Q374" s="15"/>
      <c r="R374" s="15"/>
      <c r="S374" s="98"/>
      <c r="T374" s="15"/>
    </row>
    <row r="375" spans="6:20" customFormat="1">
      <c r="F375" s="99" t="str">
        <f>IF(ISNA(INDEX([1]Articles!B$4:B$9999,MATCH([1]Saisie!E375,[1]Articles!$A$4:$A$10000,0))),"",INDEX([1]Articles!B$4:B$9999,MATCH([1]Saisie!E375,[1]Articles!$A$4:$A$10000,0)))</f>
        <v/>
      </c>
      <c r="G375" s="15" t="str">
        <f>IF(ISNA(INDEX([1]Articles!C$4:C$10000,MATCH([1]Saisie!E375,[1]Articles!$A$4:$A$10000,0))),"",INDEX([1]Articles!C$4:C$10000,MATCH([1]Saisie!E375,[1]Articles!$A$4:$A$10000,0)))</f>
        <v/>
      </c>
      <c r="H375" s="98"/>
      <c r="I375" s="98"/>
      <c r="J375" s="100">
        <f t="shared" si="7"/>
        <v>0</v>
      </c>
      <c r="K375" s="15"/>
      <c r="L375" s="15"/>
      <c r="M375" s="15"/>
      <c r="N375" s="15"/>
      <c r="O375" s="15"/>
      <c r="P375" s="15"/>
      <c r="Q375" s="15"/>
      <c r="R375" s="15"/>
      <c r="S375" s="98"/>
      <c r="T375" s="15"/>
    </row>
    <row r="376" spans="6:20" customFormat="1">
      <c r="F376" s="99" t="str">
        <f>IF(ISNA(INDEX([1]Articles!B$4:B$9999,MATCH([1]Saisie!E376,[1]Articles!$A$4:$A$10000,0))),"",INDEX([1]Articles!B$4:B$9999,MATCH([1]Saisie!E376,[1]Articles!$A$4:$A$10000,0)))</f>
        <v/>
      </c>
      <c r="G376" s="15" t="str">
        <f>IF(ISNA(INDEX([1]Articles!C$4:C$10000,MATCH([1]Saisie!E376,[1]Articles!$A$4:$A$10000,0))),"",INDEX([1]Articles!C$4:C$10000,MATCH([1]Saisie!E376,[1]Articles!$A$4:$A$10000,0)))</f>
        <v/>
      </c>
      <c r="H376" s="98"/>
      <c r="I376" s="98"/>
      <c r="J376" s="100">
        <f t="shared" si="7"/>
        <v>0</v>
      </c>
      <c r="K376" s="15"/>
      <c r="L376" s="15"/>
      <c r="M376" s="15"/>
      <c r="N376" s="15"/>
      <c r="O376" s="15"/>
      <c r="P376" s="15"/>
      <c r="Q376" s="15"/>
      <c r="R376" s="15"/>
      <c r="S376" s="98"/>
      <c r="T376" s="15"/>
    </row>
    <row r="377" spans="6:20" customFormat="1">
      <c r="F377" s="99" t="str">
        <f>IF(ISNA(INDEX([1]Articles!B$4:B$9999,MATCH([1]Saisie!E377,[1]Articles!$A$4:$A$10000,0))),"",INDEX([1]Articles!B$4:B$9999,MATCH([1]Saisie!E377,[1]Articles!$A$4:$A$10000,0)))</f>
        <v/>
      </c>
      <c r="G377" s="15" t="str">
        <f>IF(ISNA(INDEX([1]Articles!C$4:C$10000,MATCH([1]Saisie!E377,[1]Articles!$A$4:$A$10000,0))),"",INDEX([1]Articles!C$4:C$10000,MATCH([1]Saisie!E377,[1]Articles!$A$4:$A$10000,0)))</f>
        <v/>
      </c>
      <c r="H377" s="98"/>
      <c r="I377" s="98"/>
      <c r="J377" s="100">
        <f t="shared" si="7"/>
        <v>0</v>
      </c>
      <c r="K377" s="15"/>
      <c r="L377" s="15"/>
      <c r="M377" s="15"/>
      <c r="N377" s="15"/>
      <c r="O377" s="15"/>
      <c r="P377" s="15"/>
      <c r="Q377" s="15"/>
      <c r="R377" s="15"/>
      <c r="S377" s="98"/>
      <c r="T377" s="15"/>
    </row>
    <row r="378" spans="6:20" customFormat="1">
      <c r="F378" s="99" t="str">
        <f>IF(ISNA(INDEX([1]Articles!B$4:B$9999,MATCH([1]Saisie!E378,[1]Articles!$A$4:$A$10000,0))),"",INDEX([1]Articles!B$4:B$9999,MATCH([1]Saisie!E378,[1]Articles!$A$4:$A$10000,0)))</f>
        <v/>
      </c>
      <c r="G378" s="15" t="str">
        <f>IF(ISNA(INDEX([1]Articles!C$4:C$10000,MATCH([1]Saisie!E378,[1]Articles!$A$4:$A$10000,0))),"",INDEX([1]Articles!C$4:C$10000,MATCH([1]Saisie!E378,[1]Articles!$A$4:$A$10000,0)))</f>
        <v/>
      </c>
      <c r="H378" s="98"/>
      <c r="I378" s="98"/>
      <c r="J378" s="100">
        <f t="shared" si="7"/>
        <v>0</v>
      </c>
      <c r="K378" s="15"/>
      <c r="L378" s="15"/>
      <c r="M378" s="15"/>
      <c r="N378" s="15"/>
      <c r="O378" s="15"/>
      <c r="P378" s="15"/>
      <c r="Q378" s="15"/>
      <c r="R378" s="15"/>
      <c r="S378" s="98"/>
      <c r="T378" s="15"/>
    </row>
    <row r="379" spans="6:20" customFormat="1">
      <c r="F379" s="99" t="str">
        <f>IF(ISNA(INDEX([1]Articles!B$4:B$9999,MATCH([1]Saisie!E379,[1]Articles!$A$4:$A$10000,0))),"",INDEX([1]Articles!B$4:B$9999,MATCH([1]Saisie!E379,[1]Articles!$A$4:$A$10000,0)))</f>
        <v/>
      </c>
      <c r="G379" s="15" t="str">
        <f>IF(ISNA(INDEX([1]Articles!C$4:C$10000,MATCH([1]Saisie!E379,[1]Articles!$A$4:$A$10000,0))),"",INDEX([1]Articles!C$4:C$10000,MATCH([1]Saisie!E379,[1]Articles!$A$4:$A$10000,0)))</f>
        <v/>
      </c>
      <c r="H379" s="98"/>
      <c r="I379" s="98"/>
      <c r="J379" s="100">
        <f t="shared" si="7"/>
        <v>0</v>
      </c>
      <c r="K379" s="15"/>
      <c r="L379" s="15"/>
      <c r="M379" s="15"/>
      <c r="N379" s="15"/>
      <c r="O379" s="15"/>
      <c r="P379" s="15"/>
      <c r="Q379" s="15"/>
      <c r="R379" s="15"/>
      <c r="S379" s="98"/>
      <c r="T379" s="15"/>
    </row>
    <row r="380" spans="6:20" customFormat="1">
      <c r="F380" s="99" t="str">
        <f>IF(ISNA(INDEX([1]Articles!B$4:B$9999,MATCH([1]Saisie!E380,[1]Articles!$A$4:$A$10000,0))),"",INDEX([1]Articles!B$4:B$9999,MATCH([1]Saisie!E380,[1]Articles!$A$4:$A$10000,0)))</f>
        <v/>
      </c>
      <c r="G380" s="15" t="str">
        <f>IF(ISNA(INDEX([1]Articles!C$4:C$10000,MATCH([1]Saisie!E380,[1]Articles!$A$4:$A$10000,0))),"",INDEX([1]Articles!C$4:C$10000,MATCH([1]Saisie!E380,[1]Articles!$A$4:$A$10000,0)))</f>
        <v/>
      </c>
      <c r="H380" s="98"/>
      <c r="I380" s="98"/>
      <c r="J380" s="100">
        <f t="shared" si="7"/>
        <v>0</v>
      </c>
      <c r="K380" s="15"/>
      <c r="L380" s="15"/>
      <c r="M380" s="15"/>
      <c r="N380" s="15"/>
      <c r="O380" s="15"/>
      <c r="P380" s="15"/>
      <c r="Q380" s="15"/>
      <c r="R380" s="15"/>
      <c r="S380" s="98"/>
      <c r="T380" s="15"/>
    </row>
    <row r="381" spans="6:20" customFormat="1">
      <c r="F381" s="99" t="str">
        <f>IF(ISNA(INDEX([1]Articles!B$4:B$9999,MATCH([1]Saisie!E381,[1]Articles!$A$4:$A$10000,0))),"",INDEX([1]Articles!B$4:B$9999,MATCH([1]Saisie!E381,[1]Articles!$A$4:$A$10000,0)))</f>
        <v/>
      </c>
      <c r="G381" s="15" t="str">
        <f>IF(ISNA(INDEX([1]Articles!C$4:C$10000,MATCH([1]Saisie!E381,[1]Articles!$A$4:$A$10000,0))),"",INDEX([1]Articles!C$4:C$10000,MATCH([1]Saisie!E381,[1]Articles!$A$4:$A$10000,0)))</f>
        <v/>
      </c>
      <c r="H381" s="98"/>
      <c r="I381" s="98"/>
      <c r="J381" s="100">
        <f t="shared" si="7"/>
        <v>0</v>
      </c>
      <c r="K381" s="15"/>
      <c r="L381" s="15"/>
      <c r="M381" s="15"/>
      <c r="N381" s="15"/>
      <c r="O381" s="15"/>
      <c r="P381" s="15"/>
      <c r="Q381" s="15"/>
      <c r="R381" s="15"/>
      <c r="S381" s="98"/>
      <c r="T381" s="15"/>
    </row>
    <row r="382" spans="6:20" customFormat="1">
      <c r="F382" s="99" t="str">
        <f>IF(ISNA(INDEX([1]Articles!B$4:B$9999,MATCH([1]Saisie!E382,[1]Articles!$A$4:$A$10000,0))),"",INDEX([1]Articles!B$4:B$9999,MATCH([1]Saisie!E382,[1]Articles!$A$4:$A$10000,0)))</f>
        <v/>
      </c>
      <c r="G382" s="15" t="str">
        <f>IF(ISNA(INDEX([1]Articles!C$4:C$10000,MATCH([1]Saisie!E382,[1]Articles!$A$4:$A$10000,0))),"",INDEX([1]Articles!C$4:C$10000,MATCH([1]Saisie!E382,[1]Articles!$A$4:$A$10000,0)))</f>
        <v/>
      </c>
      <c r="H382" s="98"/>
      <c r="I382" s="98"/>
      <c r="J382" s="100">
        <f t="shared" si="7"/>
        <v>0</v>
      </c>
      <c r="K382" s="15"/>
      <c r="L382" s="15"/>
      <c r="M382" s="15"/>
      <c r="N382" s="15"/>
      <c r="O382" s="15"/>
      <c r="P382" s="15"/>
      <c r="Q382" s="15"/>
      <c r="R382" s="15"/>
      <c r="S382" s="98"/>
      <c r="T382" s="15"/>
    </row>
    <row r="383" spans="6:20" customFormat="1">
      <c r="F383" s="99" t="str">
        <f>IF(ISNA(INDEX([1]Articles!B$4:B$9999,MATCH([1]Saisie!E383,[1]Articles!$A$4:$A$10000,0))),"",INDEX([1]Articles!B$4:B$9999,MATCH([1]Saisie!E383,[1]Articles!$A$4:$A$10000,0)))</f>
        <v/>
      </c>
      <c r="G383" s="15" t="str">
        <f>IF(ISNA(INDEX([1]Articles!C$4:C$10000,MATCH([1]Saisie!E383,[1]Articles!$A$4:$A$10000,0))),"",INDEX([1]Articles!C$4:C$10000,MATCH([1]Saisie!E383,[1]Articles!$A$4:$A$10000,0)))</f>
        <v/>
      </c>
      <c r="H383" s="98"/>
      <c r="I383" s="98"/>
      <c r="J383" s="100">
        <f t="shared" si="7"/>
        <v>0</v>
      </c>
      <c r="K383" s="15"/>
      <c r="L383" s="15"/>
      <c r="M383" s="15"/>
      <c r="N383" s="15"/>
      <c r="O383" s="15"/>
      <c r="P383" s="15"/>
      <c r="Q383" s="15"/>
      <c r="R383" s="15"/>
      <c r="S383" s="98"/>
      <c r="T383" s="15"/>
    </row>
    <row r="384" spans="6:20" customFormat="1">
      <c r="F384" s="99" t="str">
        <f>IF(ISNA(INDEX([1]Articles!B$4:B$9999,MATCH([1]Saisie!E384,[1]Articles!$A$4:$A$10000,0))),"",INDEX([1]Articles!B$4:B$9999,MATCH([1]Saisie!E384,[1]Articles!$A$4:$A$10000,0)))</f>
        <v/>
      </c>
      <c r="G384" s="15" t="str">
        <f>IF(ISNA(INDEX([1]Articles!C$4:C$10000,MATCH([1]Saisie!E384,[1]Articles!$A$4:$A$10000,0))),"",INDEX([1]Articles!C$4:C$10000,MATCH([1]Saisie!E384,[1]Articles!$A$4:$A$10000,0)))</f>
        <v/>
      </c>
      <c r="H384" s="98"/>
      <c r="I384" s="98"/>
      <c r="J384" s="100">
        <f t="shared" si="7"/>
        <v>0</v>
      </c>
      <c r="K384" s="15"/>
      <c r="L384" s="15"/>
      <c r="M384" s="15"/>
      <c r="N384" s="15"/>
      <c r="O384" s="15"/>
      <c r="P384" s="15"/>
      <c r="Q384" s="15"/>
      <c r="R384" s="15"/>
      <c r="S384" s="98"/>
      <c r="T384" s="15"/>
    </row>
    <row r="385" spans="6:20" customFormat="1">
      <c r="F385" s="99" t="str">
        <f>IF(ISNA(INDEX([1]Articles!B$4:B$9999,MATCH([1]Saisie!E385,[1]Articles!$A$4:$A$10000,0))),"",INDEX([1]Articles!B$4:B$9999,MATCH([1]Saisie!E385,[1]Articles!$A$4:$A$10000,0)))</f>
        <v/>
      </c>
      <c r="G385" s="15" t="str">
        <f>IF(ISNA(INDEX([1]Articles!C$4:C$10000,MATCH([1]Saisie!E385,[1]Articles!$A$4:$A$10000,0))),"",INDEX([1]Articles!C$4:C$10000,MATCH([1]Saisie!E385,[1]Articles!$A$4:$A$10000,0)))</f>
        <v/>
      </c>
      <c r="H385" s="98"/>
      <c r="I385" s="98"/>
      <c r="J385" s="100">
        <f t="shared" si="7"/>
        <v>0</v>
      </c>
      <c r="K385" s="15"/>
      <c r="L385" s="15"/>
      <c r="M385" s="15"/>
      <c r="N385" s="15"/>
      <c r="O385" s="15"/>
      <c r="P385" s="15"/>
      <c r="Q385" s="15"/>
      <c r="R385" s="15"/>
      <c r="S385" s="98"/>
      <c r="T385" s="15"/>
    </row>
    <row r="386" spans="6:20" customFormat="1">
      <c r="F386" s="99" t="str">
        <f>IF(ISNA(INDEX([1]Articles!B$4:B$9999,MATCH([1]Saisie!E386,[1]Articles!$A$4:$A$10000,0))),"",INDEX([1]Articles!B$4:B$9999,MATCH([1]Saisie!E386,[1]Articles!$A$4:$A$10000,0)))</f>
        <v/>
      </c>
      <c r="G386" s="15" t="str">
        <f>IF(ISNA(INDEX([1]Articles!C$4:C$10000,MATCH([1]Saisie!E386,[1]Articles!$A$4:$A$10000,0))),"",INDEX([1]Articles!C$4:C$10000,MATCH([1]Saisie!E386,[1]Articles!$A$4:$A$10000,0)))</f>
        <v/>
      </c>
      <c r="H386" s="98"/>
      <c r="I386" s="98"/>
      <c r="J386" s="100">
        <f t="shared" si="7"/>
        <v>0</v>
      </c>
      <c r="K386" s="15"/>
      <c r="L386" s="15"/>
      <c r="M386" s="15"/>
      <c r="N386" s="15"/>
      <c r="O386" s="15"/>
      <c r="P386" s="15"/>
      <c r="Q386" s="15"/>
      <c r="R386" s="15"/>
      <c r="S386" s="98"/>
      <c r="T386" s="15"/>
    </row>
    <row r="387" spans="6:20" customFormat="1">
      <c r="F387" s="99" t="str">
        <f>IF(ISNA(INDEX([1]Articles!B$4:B$9999,MATCH([1]Saisie!E387,[1]Articles!$A$4:$A$10000,0))),"",INDEX([1]Articles!B$4:B$9999,MATCH([1]Saisie!E387,[1]Articles!$A$4:$A$10000,0)))</f>
        <v/>
      </c>
      <c r="G387" s="15" t="str">
        <f>IF(ISNA(INDEX([1]Articles!C$4:C$10000,MATCH([1]Saisie!E387,[1]Articles!$A$4:$A$10000,0))),"",INDEX([1]Articles!C$4:C$10000,MATCH([1]Saisie!E387,[1]Articles!$A$4:$A$10000,0)))</f>
        <v/>
      </c>
      <c r="H387" s="98"/>
      <c r="I387" s="98"/>
      <c r="J387" s="100">
        <f t="shared" si="7"/>
        <v>0</v>
      </c>
      <c r="K387" s="15"/>
      <c r="L387" s="15"/>
      <c r="M387" s="15"/>
      <c r="N387" s="15"/>
      <c r="O387" s="15"/>
      <c r="P387" s="15"/>
      <c r="Q387" s="15"/>
      <c r="R387" s="15"/>
      <c r="S387" s="98"/>
      <c r="T387" s="15"/>
    </row>
    <row r="388" spans="6:20" customFormat="1">
      <c r="F388" s="99" t="str">
        <f>IF(ISNA(INDEX([1]Articles!B$4:B$9999,MATCH([1]Saisie!E388,[1]Articles!$A$4:$A$10000,0))),"",INDEX([1]Articles!B$4:B$9999,MATCH([1]Saisie!E388,[1]Articles!$A$4:$A$10000,0)))</f>
        <v/>
      </c>
      <c r="G388" s="15" t="str">
        <f>IF(ISNA(INDEX([1]Articles!C$4:C$10000,MATCH([1]Saisie!E388,[1]Articles!$A$4:$A$10000,0))),"",INDEX([1]Articles!C$4:C$10000,MATCH([1]Saisie!E388,[1]Articles!$A$4:$A$10000,0)))</f>
        <v/>
      </c>
      <c r="H388" s="98"/>
      <c r="I388" s="98"/>
      <c r="J388" s="100">
        <f t="shared" ref="J388:J451" si="8">H388*I388</f>
        <v>0</v>
      </c>
      <c r="K388" s="15"/>
      <c r="L388" s="15"/>
      <c r="M388" s="15"/>
      <c r="N388" s="15"/>
      <c r="O388" s="15"/>
      <c r="P388" s="15"/>
      <c r="Q388" s="15"/>
      <c r="R388" s="15"/>
      <c r="S388" s="98"/>
      <c r="T388" s="15"/>
    </row>
    <row r="389" spans="6:20" customFormat="1">
      <c r="F389" s="99" t="str">
        <f>IF(ISNA(INDEX([1]Articles!B$4:B$9999,MATCH([1]Saisie!E389,[1]Articles!$A$4:$A$10000,0))),"",INDEX([1]Articles!B$4:B$9999,MATCH([1]Saisie!E389,[1]Articles!$A$4:$A$10000,0)))</f>
        <v/>
      </c>
      <c r="G389" s="15" t="str">
        <f>IF(ISNA(INDEX([1]Articles!C$4:C$10000,MATCH([1]Saisie!E389,[1]Articles!$A$4:$A$10000,0))),"",INDEX([1]Articles!C$4:C$10000,MATCH([1]Saisie!E389,[1]Articles!$A$4:$A$10000,0)))</f>
        <v/>
      </c>
      <c r="H389" s="98"/>
      <c r="I389" s="98"/>
      <c r="J389" s="100">
        <f t="shared" si="8"/>
        <v>0</v>
      </c>
      <c r="K389" s="15"/>
      <c r="L389" s="15"/>
      <c r="M389" s="15"/>
      <c r="N389" s="15"/>
      <c r="O389" s="15"/>
      <c r="P389" s="15"/>
      <c r="Q389" s="15"/>
      <c r="R389" s="15"/>
      <c r="S389" s="98"/>
      <c r="T389" s="15"/>
    </row>
    <row r="390" spans="6:20" customFormat="1">
      <c r="F390" s="99" t="str">
        <f>IF(ISNA(INDEX([1]Articles!B$4:B$9999,MATCH([1]Saisie!E390,[1]Articles!$A$4:$A$10000,0))),"",INDEX([1]Articles!B$4:B$9999,MATCH([1]Saisie!E390,[1]Articles!$A$4:$A$10000,0)))</f>
        <v/>
      </c>
      <c r="G390" s="15" t="str">
        <f>IF(ISNA(INDEX([1]Articles!C$4:C$10000,MATCH([1]Saisie!E390,[1]Articles!$A$4:$A$10000,0))),"",INDEX([1]Articles!C$4:C$10000,MATCH([1]Saisie!E390,[1]Articles!$A$4:$A$10000,0)))</f>
        <v/>
      </c>
      <c r="H390" s="98"/>
      <c r="I390" s="98"/>
      <c r="J390" s="100">
        <f t="shared" si="8"/>
        <v>0</v>
      </c>
      <c r="K390" s="15"/>
      <c r="L390" s="15"/>
      <c r="M390" s="15"/>
      <c r="N390" s="15"/>
      <c r="O390" s="15"/>
      <c r="P390" s="15"/>
      <c r="Q390" s="15"/>
      <c r="R390" s="15"/>
      <c r="S390" s="98"/>
      <c r="T390" s="15"/>
    </row>
    <row r="391" spans="6:20" customFormat="1">
      <c r="F391" s="99" t="str">
        <f>IF(ISNA(INDEX([1]Articles!B$4:B$9999,MATCH([1]Saisie!E391,[1]Articles!$A$4:$A$10000,0))),"",INDEX([1]Articles!B$4:B$9999,MATCH([1]Saisie!E391,[1]Articles!$A$4:$A$10000,0)))</f>
        <v/>
      </c>
      <c r="G391" s="15" t="str">
        <f>IF(ISNA(INDEX([1]Articles!C$4:C$10000,MATCH([1]Saisie!E391,[1]Articles!$A$4:$A$10000,0))),"",INDEX([1]Articles!C$4:C$10000,MATCH([1]Saisie!E391,[1]Articles!$A$4:$A$10000,0)))</f>
        <v/>
      </c>
      <c r="H391" s="98"/>
      <c r="I391" s="98"/>
      <c r="J391" s="100">
        <f t="shared" si="8"/>
        <v>0</v>
      </c>
      <c r="K391" s="15"/>
      <c r="L391" s="15"/>
      <c r="M391" s="15"/>
      <c r="N391" s="15"/>
      <c r="O391" s="15"/>
      <c r="P391" s="15"/>
      <c r="Q391" s="15"/>
      <c r="R391" s="15"/>
      <c r="S391" s="98"/>
      <c r="T391" s="15"/>
    </row>
    <row r="392" spans="6:20" customFormat="1">
      <c r="F392" s="99" t="str">
        <f>IF(ISNA(INDEX([1]Articles!B$4:B$9999,MATCH([1]Saisie!E392,[1]Articles!$A$4:$A$10000,0))),"",INDEX([1]Articles!B$4:B$9999,MATCH([1]Saisie!E392,[1]Articles!$A$4:$A$10000,0)))</f>
        <v/>
      </c>
      <c r="G392" s="15" t="str">
        <f>IF(ISNA(INDEX([1]Articles!C$4:C$10000,MATCH([1]Saisie!E392,[1]Articles!$A$4:$A$10000,0))),"",INDEX([1]Articles!C$4:C$10000,MATCH([1]Saisie!E392,[1]Articles!$A$4:$A$10000,0)))</f>
        <v/>
      </c>
      <c r="H392" s="98"/>
      <c r="I392" s="98"/>
      <c r="J392" s="100">
        <f t="shared" si="8"/>
        <v>0</v>
      </c>
      <c r="K392" s="15"/>
      <c r="L392" s="15"/>
      <c r="M392" s="15"/>
      <c r="N392" s="15"/>
      <c r="O392" s="15"/>
      <c r="P392" s="15"/>
      <c r="Q392" s="15"/>
      <c r="R392" s="15"/>
      <c r="S392" s="98"/>
      <c r="T392" s="15"/>
    </row>
    <row r="393" spans="6:20" customFormat="1">
      <c r="F393" s="99" t="str">
        <f>IF(ISNA(INDEX([1]Articles!B$4:B$9999,MATCH([1]Saisie!E393,[1]Articles!$A$4:$A$10000,0))),"",INDEX([1]Articles!B$4:B$9999,MATCH([1]Saisie!E393,[1]Articles!$A$4:$A$10000,0)))</f>
        <v/>
      </c>
      <c r="G393" s="15" t="str">
        <f>IF(ISNA(INDEX([1]Articles!C$4:C$10000,MATCH([1]Saisie!E393,[1]Articles!$A$4:$A$10000,0))),"",INDEX([1]Articles!C$4:C$10000,MATCH([1]Saisie!E393,[1]Articles!$A$4:$A$10000,0)))</f>
        <v/>
      </c>
      <c r="H393" s="98"/>
      <c r="I393" s="98"/>
      <c r="J393" s="100">
        <f t="shared" si="8"/>
        <v>0</v>
      </c>
      <c r="K393" s="15"/>
      <c r="L393" s="15"/>
      <c r="M393" s="15"/>
      <c r="N393" s="15"/>
      <c r="O393" s="15"/>
      <c r="P393" s="15"/>
      <c r="Q393" s="15"/>
      <c r="R393" s="15"/>
      <c r="S393" s="98"/>
      <c r="T393" s="15"/>
    </row>
    <row r="394" spans="6:20" customFormat="1">
      <c r="F394" s="99" t="str">
        <f>IF(ISNA(INDEX([1]Articles!B$4:B$9999,MATCH([1]Saisie!E394,[1]Articles!$A$4:$A$10000,0))),"",INDEX([1]Articles!B$4:B$9999,MATCH([1]Saisie!E394,[1]Articles!$A$4:$A$10000,0)))</f>
        <v/>
      </c>
      <c r="G394" s="15" t="str">
        <f>IF(ISNA(INDEX([1]Articles!C$4:C$10000,MATCH([1]Saisie!E394,[1]Articles!$A$4:$A$10000,0))),"",INDEX([1]Articles!C$4:C$10000,MATCH([1]Saisie!E394,[1]Articles!$A$4:$A$10000,0)))</f>
        <v/>
      </c>
      <c r="H394" s="98"/>
      <c r="I394" s="98"/>
      <c r="J394" s="100">
        <f t="shared" si="8"/>
        <v>0</v>
      </c>
      <c r="K394" s="15"/>
      <c r="L394" s="15"/>
      <c r="M394" s="15"/>
      <c r="N394" s="15"/>
      <c r="O394" s="15"/>
      <c r="P394" s="15"/>
      <c r="Q394" s="15"/>
      <c r="R394" s="15"/>
      <c r="S394" s="98"/>
      <c r="T394" s="15"/>
    </row>
    <row r="395" spans="6:20" customFormat="1">
      <c r="F395" s="99" t="str">
        <f>IF(ISNA(INDEX([1]Articles!B$4:B$9999,MATCH([1]Saisie!E395,[1]Articles!$A$4:$A$10000,0))),"",INDEX([1]Articles!B$4:B$9999,MATCH([1]Saisie!E395,[1]Articles!$A$4:$A$10000,0)))</f>
        <v/>
      </c>
      <c r="G395" s="15" t="str">
        <f>IF(ISNA(INDEX([1]Articles!C$4:C$10000,MATCH([1]Saisie!E395,[1]Articles!$A$4:$A$10000,0))),"",INDEX([1]Articles!C$4:C$10000,MATCH([1]Saisie!E395,[1]Articles!$A$4:$A$10000,0)))</f>
        <v/>
      </c>
      <c r="H395" s="98"/>
      <c r="I395" s="98"/>
      <c r="J395" s="100">
        <f t="shared" si="8"/>
        <v>0</v>
      </c>
      <c r="K395" s="15"/>
      <c r="L395" s="15"/>
      <c r="M395" s="15"/>
      <c r="N395" s="15"/>
      <c r="O395" s="15"/>
      <c r="P395" s="15"/>
      <c r="Q395" s="15"/>
      <c r="R395" s="15"/>
      <c r="S395" s="98"/>
      <c r="T395" s="15"/>
    </row>
    <row r="396" spans="6:20" customFormat="1">
      <c r="F396" s="99" t="str">
        <f>IF(ISNA(INDEX([1]Articles!B$4:B$9999,MATCH([1]Saisie!E396,[1]Articles!$A$4:$A$10000,0))),"",INDEX([1]Articles!B$4:B$9999,MATCH([1]Saisie!E396,[1]Articles!$A$4:$A$10000,0)))</f>
        <v/>
      </c>
      <c r="G396" s="15" t="str">
        <f>IF(ISNA(INDEX([1]Articles!C$4:C$10000,MATCH([1]Saisie!E396,[1]Articles!$A$4:$A$10000,0))),"",INDEX([1]Articles!C$4:C$10000,MATCH([1]Saisie!E396,[1]Articles!$A$4:$A$10000,0)))</f>
        <v/>
      </c>
      <c r="H396" s="98"/>
      <c r="I396" s="98"/>
      <c r="J396" s="100">
        <f t="shared" si="8"/>
        <v>0</v>
      </c>
      <c r="K396" s="15"/>
      <c r="L396" s="15"/>
      <c r="M396" s="15"/>
      <c r="N396" s="15"/>
      <c r="O396" s="15"/>
      <c r="P396" s="15"/>
      <c r="Q396" s="15"/>
      <c r="R396" s="15"/>
      <c r="S396" s="98"/>
      <c r="T396" s="15"/>
    </row>
    <row r="397" spans="6:20" customFormat="1">
      <c r="F397" s="99" t="str">
        <f>IF(ISNA(INDEX([1]Articles!B$4:B$9999,MATCH([1]Saisie!E397,[1]Articles!$A$4:$A$10000,0))),"",INDEX([1]Articles!B$4:B$9999,MATCH([1]Saisie!E397,[1]Articles!$A$4:$A$10000,0)))</f>
        <v/>
      </c>
      <c r="G397" s="15" t="str">
        <f>IF(ISNA(INDEX([1]Articles!C$4:C$10000,MATCH([1]Saisie!E397,[1]Articles!$A$4:$A$10000,0))),"",INDEX([1]Articles!C$4:C$10000,MATCH([1]Saisie!E397,[1]Articles!$A$4:$A$10000,0)))</f>
        <v/>
      </c>
      <c r="H397" s="98"/>
      <c r="I397" s="98"/>
      <c r="J397" s="100">
        <f t="shared" si="8"/>
        <v>0</v>
      </c>
      <c r="K397" s="15"/>
      <c r="L397" s="15"/>
      <c r="M397" s="15"/>
      <c r="N397" s="15"/>
      <c r="O397" s="15"/>
      <c r="P397" s="15"/>
      <c r="Q397" s="15"/>
      <c r="R397" s="15"/>
      <c r="S397" s="98"/>
      <c r="T397" s="15"/>
    </row>
    <row r="398" spans="6:20" customFormat="1">
      <c r="F398" s="99" t="str">
        <f>IF(ISNA(INDEX([1]Articles!B$4:B$9999,MATCH([1]Saisie!E398,[1]Articles!$A$4:$A$10000,0))),"",INDEX([1]Articles!B$4:B$9999,MATCH([1]Saisie!E398,[1]Articles!$A$4:$A$10000,0)))</f>
        <v/>
      </c>
      <c r="G398" s="15" t="str">
        <f>IF(ISNA(INDEX([1]Articles!C$4:C$10000,MATCH([1]Saisie!E398,[1]Articles!$A$4:$A$10000,0))),"",INDEX([1]Articles!C$4:C$10000,MATCH([1]Saisie!E398,[1]Articles!$A$4:$A$10000,0)))</f>
        <v/>
      </c>
      <c r="H398" s="98"/>
      <c r="I398" s="98"/>
      <c r="J398" s="100">
        <f t="shared" si="8"/>
        <v>0</v>
      </c>
      <c r="K398" s="15"/>
      <c r="L398" s="15"/>
      <c r="M398" s="15"/>
      <c r="N398" s="15"/>
      <c r="O398" s="15"/>
      <c r="P398" s="15"/>
      <c r="Q398" s="15"/>
      <c r="R398" s="15"/>
      <c r="S398" s="98"/>
      <c r="T398" s="15"/>
    </row>
    <row r="399" spans="6:20" customFormat="1">
      <c r="F399" s="99" t="str">
        <f>IF(ISNA(INDEX([1]Articles!B$4:B$9999,MATCH([1]Saisie!E399,[1]Articles!$A$4:$A$10000,0))),"",INDEX([1]Articles!B$4:B$9999,MATCH([1]Saisie!E399,[1]Articles!$A$4:$A$10000,0)))</f>
        <v/>
      </c>
      <c r="G399" s="15" t="str">
        <f>IF(ISNA(INDEX([1]Articles!C$4:C$10000,MATCH([1]Saisie!E399,[1]Articles!$A$4:$A$10000,0))),"",INDEX([1]Articles!C$4:C$10000,MATCH([1]Saisie!E399,[1]Articles!$A$4:$A$10000,0)))</f>
        <v/>
      </c>
      <c r="H399" s="98"/>
      <c r="I399" s="98"/>
      <c r="J399" s="100">
        <f t="shared" si="8"/>
        <v>0</v>
      </c>
      <c r="K399" s="15"/>
      <c r="L399" s="15"/>
      <c r="M399" s="15"/>
      <c r="N399" s="15"/>
      <c r="O399" s="15"/>
      <c r="P399" s="15"/>
      <c r="Q399" s="15"/>
      <c r="R399" s="15"/>
      <c r="S399" s="98"/>
      <c r="T399" s="15"/>
    </row>
    <row r="400" spans="6:20" customFormat="1">
      <c r="F400" s="99" t="str">
        <f>IF(ISNA(INDEX([1]Articles!B$4:B$9999,MATCH([1]Saisie!E400,[1]Articles!$A$4:$A$10000,0))),"",INDEX([1]Articles!B$4:B$9999,MATCH([1]Saisie!E400,[1]Articles!$A$4:$A$10000,0)))</f>
        <v/>
      </c>
      <c r="G400" s="15" t="str">
        <f>IF(ISNA(INDEX([1]Articles!C$4:C$10000,MATCH([1]Saisie!E400,[1]Articles!$A$4:$A$10000,0))),"",INDEX([1]Articles!C$4:C$10000,MATCH([1]Saisie!E400,[1]Articles!$A$4:$A$10000,0)))</f>
        <v/>
      </c>
      <c r="H400" s="98"/>
      <c r="I400" s="98"/>
      <c r="J400" s="100">
        <f t="shared" si="8"/>
        <v>0</v>
      </c>
      <c r="K400" s="15"/>
      <c r="L400" s="15"/>
      <c r="M400" s="15"/>
      <c r="N400" s="15"/>
      <c r="O400" s="15"/>
      <c r="P400" s="15"/>
      <c r="Q400" s="15"/>
      <c r="R400" s="15"/>
      <c r="S400" s="98"/>
      <c r="T400" s="15"/>
    </row>
    <row r="401" spans="6:20" customFormat="1">
      <c r="F401" s="99" t="str">
        <f>IF(ISNA(INDEX([1]Articles!B$4:B$9999,MATCH([1]Saisie!E401,[1]Articles!$A$4:$A$10000,0))),"",INDEX([1]Articles!B$4:B$9999,MATCH([1]Saisie!E401,[1]Articles!$A$4:$A$10000,0)))</f>
        <v/>
      </c>
      <c r="G401" s="15" t="str">
        <f>IF(ISNA(INDEX([1]Articles!C$4:C$10000,MATCH([1]Saisie!E401,[1]Articles!$A$4:$A$10000,0))),"",INDEX([1]Articles!C$4:C$10000,MATCH([1]Saisie!E401,[1]Articles!$A$4:$A$10000,0)))</f>
        <v/>
      </c>
      <c r="H401" s="98"/>
      <c r="I401" s="98"/>
      <c r="J401" s="100">
        <f t="shared" si="8"/>
        <v>0</v>
      </c>
      <c r="K401" s="15"/>
      <c r="L401" s="15"/>
      <c r="M401" s="15"/>
      <c r="N401" s="15"/>
      <c r="O401" s="15"/>
      <c r="P401" s="15"/>
      <c r="Q401" s="15"/>
      <c r="R401" s="15"/>
      <c r="S401" s="98"/>
      <c r="T401" s="15"/>
    </row>
    <row r="402" spans="6:20" customFormat="1">
      <c r="F402" s="99" t="str">
        <f>IF(ISNA(INDEX([1]Articles!B$4:B$9999,MATCH([1]Saisie!E402,[1]Articles!$A$4:$A$10000,0))),"",INDEX([1]Articles!B$4:B$9999,MATCH([1]Saisie!E402,[1]Articles!$A$4:$A$10000,0)))</f>
        <v/>
      </c>
      <c r="G402" s="15" t="str">
        <f>IF(ISNA(INDEX([1]Articles!C$4:C$10000,MATCH([1]Saisie!E402,[1]Articles!$A$4:$A$10000,0))),"",INDEX([1]Articles!C$4:C$10000,MATCH([1]Saisie!E402,[1]Articles!$A$4:$A$10000,0)))</f>
        <v/>
      </c>
      <c r="H402" s="98"/>
      <c r="I402" s="98"/>
      <c r="J402" s="100">
        <f t="shared" si="8"/>
        <v>0</v>
      </c>
      <c r="K402" s="15"/>
      <c r="L402" s="15"/>
      <c r="M402" s="15"/>
      <c r="N402" s="15"/>
      <c r="O402" s="15"/>
      <c r="P402" s="15"/>
      <c r="Q402" s="15"/>
      <c r="R402" s="15"/>
      <c r="S402" s="98"/>
      <c r="T402" s="15"/>
    </row>
    <row r="403" spans="6:20" customFormat="1">
      <c r="F403" s="99" t="str">
        <f>IF(ISNA(INDEX([1]Articles!B$4:B$9999,MATCH([1]Saisie!E403,[1]Articles!$A$4:$A$10000,0))),"",INDEX([1]Articles!B$4:B$9999,MATCH([1]Saisie!E403,[1]Articles!$A$4:$A$10000,0)))</f>
        <v/>
      </c>
      <c r="G403" s="15" t="str">
        <f>IF(ISNA(INDEX([1]Articles!C$4:C$10000,MATCH([1]Saisie!E403,[1]Articles!$A$4:$A$10000,0))),"",INDEX([1]Articles!C$4:C$10000,MATCH([1]Saisie!E403,[1]Articles!$A$4:$A$10000,0)))</f>
        <v/>
      </c>
      <c r="H403" s="98"/>
      <c r="I403" s="98"/>
      <c r="J403" s="100">
        <f t="shared" si="8"/>
        <v>0</v>
      </c>
      <c r="K403" s="15"/>
      <c r="L403" s="15"/>
      <c r="M403" s="15"/>
      <c r="N403" s="15"/>
      <c r="O403" s="15"/>
      <c r="P403" s="15"/>
      <c r="Q403" s="15"/>
      <c r="R403" s="15"/>
      <c r="S403" s="98"/>
      <c r="T403" s="15"/>
    </row>
    <row r="404" spans="6:20" customFormat="1">
      <c r="F404" s="99" t="str">
        <f>IF(ISNA(INDEX([1]Articles!B$4:B$9999,MATCH([1]Saisie!E404,[1]Articles!$A$4:$A$10000,0))),"",INDEX([1]Articles!B$4:B$9999,MATCH([1]Saisie!E404,[1]Articles!$A$4:$A$10000,0)))</f>
        <v/>
      </c>
      <c r="G404" s="15" t="str">
        <f>IF(ISNA(INDEX([1]Articles!C$4:C$10000,MATCH([1]Saisie!E404,[1]Articles!$A$4:$A$10000,0))),"",INDEX([1]Articles!C$4:C$10000,MATCH([1]Saisie!E404,[1]Articles!$A$4:$A$10000,0)))</f>
        <v/>
      </c>
      <c r="H404" s="98"/>
      <c r="I404" s="98"/>
      <c r="J404" s="100">
        <f t="shared" si="8"/>
        <v>0</v>
      </c>
      <c r="K404" s="15"/>
      <c r="L404" s="15"/>
      <c r="M404" s="15"/>
      <c r="N404" s="15"/>
      <c r="O404" s="15"/>
      <c r="P404" s="15"/>
      <c r="Q404" s="15"/>
      <c r="R404" s="15"/>
      <c r="S404" s="98"/>
      <c r="T404" s="15"/>
    </row>
    <row r="405" spans="6:20" customFormat="1">
      <c r="F405" s="99" t="str">
        <f>IF(ISNA(INDEX([1]Articles!B$4:B$9999,MATCH([1]Saisie!E405,[1]Articles!$A$4:$A$10000,0))),"",INDEX([1]Articles!B$4:B$9999,MATCH([1]Saisie!E405,[1]Articles!$A$4:$A$10000,0)))</f>
        <v/>
      </c>
      <c r="G405" s="15" t="str">
        <f>IF(ISNA(INDEX([1]Articles!C$4:C$10000,MATCH([1]Saisie!E405,[1]Articles!$A$4:$A$10000,0))),"",INDEX([1]Articles!C$4:C$10000,MATCH([1]Saisie!E405,[1]Articles!$A$4:$A$10000,0)))</f>
        <v/>
      </c>
      <c r="H405" s="98"/>
      <c r="I405" s="98"/>
      <c r="J405" s="100">
        <f t="shared" si="8"/>
        <v>0</v>
      </c>
      <c r="K405" s="15"/>
      <c r="L405" s="15"/>
      <c r="M405" s="15"/>
      <c r="N405" s="15"/>
      <c r="O405" s="15"/>
      <c r="P405" s="15"/>
      <c r="Q405" s="15"/>
      <c r="R405" s="15"/>
      <c r="S405" s="98"/>
      <c r="T405" s="15"/>
    </row>
    <row r="406" spans="6:20" customFormat="1">
      <c r="F406" s="99" t="str">
        <f>IF(ISNA(INDEX([1]Articles!B$4:B$9999,MATCH([1]Saisie!E406,[1]Articles!$A$4:$A$10000,0))),"",INDEX([1]Articles!B$4:B$9999,MATCH([1]Saisie!E406,[1]Articles!$A$4:$A$10000,0)))</f>
        <v/>
      </c>
      <c r="G406" s="15" t="str">
        <f>IF(ISNA(INDEX([1]Articles!C$4:C$10000,MATCH([1]Saisie!E406,[1]Articles!$A$4:$A$10000,0))),"",INDEX([1]Articles!C$4:C$10000,MATCH([1]Saisie!E406,[1]Articles!$A$4:$A$10000,0)))</f>
        <v/>
      </c>
      <c r="H406" s="98"/>
      <c r="I406" s="98"/>
      <c r="J406" s="100">
        <f t="shared" si="8"/>
        <v>0</v>
      </c>
      <c r="K406" s="15"/>
      <c r="L406" s="15"/>
      <c r="M406" s="15"/>
      <c r="N406" s="15"/>
      <c r="O406" s="15"/>
      <c r="P406" s="15"/>
      <c r="Q406" s="15"/>
      <c r="R406" s="15"/>
      <c r="S406" s="98"/>
      <c r="T406" s="15"/>
    </row>
    <row r="407" spans="6:20" customFormat="1">
      <c r="F407" s="99" t="str">
        <f>IF(ISNA(INDEX([1]Articles!B$4:B$9999,MATCH([1]Saisie!E407,[1]Articles!$A$4:$A$10000,0))),"",INDEX([1]Articles!B$4:B$9999,MATCH([1]Saisie!E407,[1]Articles!$A$4:$A$10000,0)))</f>
        <v/>
      </c>
      <c r="G407" s="15" t="str">
        <f>IF(ISNA(INDEX([1]Articles!C$4:C$10000,MATCH([1]Saisie!E407,[1]Articles!$A$4:$A$10000,0))),"",INDEX([1]Articles!C$4:C$10000,MATCH([1]Saisie!E407,[1]Articles!$A$4:$A$10000,0)))</f>
        <v/>
      </c>
      <c r="H407" s="98"/>
      <c r="I407" s="98"/>
      <c r="J407" s="100">
        <f t="shared" si="8"/>
        <v>0</v>
      </c>
      <c r="K407" s="15"/>
      <c r="L407" s="15"/>
      <c r="M407" s="15"/>
      <c r="N407" s="15"/>
      <c r="O407" s="15"/>
      <c r="P407" s="15"/>
      <c r="Q407" s="15"/>
      <c r="R407" s="15"/>
      <c r="S407" s="98"/>
      <c r="T407" s="15"/>
    </row>
    <row r="408" spans="6:20" customFormat="1">
      <c r="F408" s="99" t="str">
        <f>IF(ISNA(INDEX([1]Articles!B$4:B$9999,MATCH([1]Saisie!E408,[1]Articles!$A$4:$A$10000,0))),"",INDEX([1]Articles!B$4:B$9999,MATCH([1]Saisie!E408,[1]Articles!$A$4:$A$10000,0)))</f>
        <v/>
      </c>
      <c r="G408" s="15" t="str">
        <f>IF(ISNA(INDEX([1]Articles!C$4:C$10000,MATCH([1]Saisie!E408,[1]Articles!$A$4:$A$10000,0))),"",INDEX([1]Articles!C$4:C$10000,MATCH([1]Saisie!E408,[1]Articles!$A$4:$A$10000,0)))</f>
        <v/>
      </c>
      <c r="H408" s="98"/>
      <c r="I408" s="98"/>
      <c r="J408" s="100">
        <f t="shared" si="8"/>
        <v>0</v>
      </c>
      <c r="K408" s="15"/>
      <c r="L408" s="15"/>
      <c r="M408" s="15"/>
      <c r="N408" s="15"/>
      <c r="O408" s="15"/>
      <c r="P408" s="15"/>
      <c r="Q408" s="15"/>
      <c r="R408" s="15"/>
      <c r="S408" s="98"/>
      <c r="T408" s="15"/>
    </row>
    <row r="409" spans="6:20" customFormat="1">
      <c r="F409" s="99" t="str">
        <f>IF(ISNA(INDEX([1]Articles!B$4:B$9999,MATCH([1]Saisie!E409,[1]Articles!$A$4:$A$10000,0))),"",INDEX([1]Articles!B$4:B$9999,MATCH([1]Saisie!E409,[1]Articles!$A$4:$A$10000,0)))</f>
        <v/>
      </c>
      <c r="G409" s="15" t="str">
        <f>IF(ISNA(INDEX([1]Articles!C$4:C$10000,MATCH([1]Saisie!E409,[1]Articles!$A$4:$A$10000,0))),"",INDEX([1]Articles!C$4:C$10000,MATCH([1]Saisie!E409,[1]Articles!$A$4:$A$10000,0)))</f>
        <v/>
      </c>
      <c r="H409" s="98"/>
      <c r="I409" s="98"/>
      <c r="J409" s="100">
        <f t="shared" si="8"/>
        <v>0</v>
      </c>
      <c r="K409" s="15"/>
      <c r="L409" s="15"/>
      <c r="M409" s="15"/>
      <c r="N409" s="15"/>
      <c r="O409" s="15"/>
      <c r="P409" s="15"/>
      <c r="Q409" s="15"/>
      <c r="R409" s="15"/>
      <c r="S409" s="98"/>
      <c r="T409" s="15"/>
    </row>
    <row r="410" spans="6:20" customFormat="1">
      <c r="F410" s="99" t="str">
        <f>IF(ISNA(INDEX([1]Articles!B$4:B$9999,MATCH([1]Saisie!E410,[1]Articles!$A$4:$A$10000,0))),"",INDEX([1]Articles!B$4:B$9999,MATCH([1]Saisie!E410,[1]Articles!$A$4:$A$10000,0)))</f>
        <v/>
      </c>
      <c r="G410" s="15" t="str">
        <f>IF(ISNA(INDEX([1]Articles!C$4:C$10000,MATCH([1]Saisie!E410,[1]Articles!$A$4:$A$10000,0))),"",INDEX([1]Articles!C$4:C$10000,MATCH([1]Saisie!E410,[1]Articles!$A$4:$A$10000,0)))</f>
        <v/>
      </c>
      <c r="H410" s="98"/>
      <c r="I410" s="98"/>
      <c r="J410" s="100">
        <f t="shared" si="8"/>
        <v>0</v>
      </c>
      <c r="K410" s="15"/>
      <c r="L410" s="15"/>
      <c r="M410" s="15"/>
      <c r="N410" s="15"/>
      <c r="O410" s="15"/>
      <c r="P410" s="15"/>
      <c r="Q410" s="15"/>
      <c r="R410" s="15"/>
      <c r="S410" s="98"/>
      <c r="T410" s="15"/>
    </row>
    <row r="411" spans="6:20" customFormat="1">
      <c r="F411" s="99" t="str">
        <f>IF(ISNA(INDEX([1]Articles!B$4:B$9999,MATCH([1]Saisie!E411,[1]Articles!$A$4:$A$10000,0))),"",INDEX([1]Articles!B$4:B$9999,MATCH([1]Saisie!E411,[1]Articles!$A$4:$A$10000,0)))</f>
        <v/>
      </c>
      <c r="G411" s="15" t="str">
        <f>IF(ISNA(INDEX([1]Articles!C$4:C$10000,MATCH([1]Saisie!E411,[1]Articles!$A$4:$A$10000,0))),"",INDEX([1]Articles!C$4:C$10000,MATCH([1]Saisie!E411,[1]Articles!$A$4:$A$10000,0)))</f>
        <v/>
      </c>
      <c r="H411" s="98"/>
      <c r="I411" s="98"/>
      <c r="J411" s="100">
        <f t="shared" si="8"/>
        <v>0</v>
      </c>
      <c r="K411" s="15"/>
      <c r="L411" s="15"/>
      <c r="M411" s="15"/>
      <c r="N411" s="15"/>
      <c r="O411" s="15"/>
      <c r="P411" s="15"/>
      <c r="Q411" s="15"/>
      <c r="R411" s="15"/>
      <c r="S411" s="98"/>
      <c r="T411" s="15"/>
    </row>
    <row r="412" spans="6:20" customFormat="1">
      <c r="F412" s="99" t="str">
        <f>IF(ISNA(INDEX([1]Articles!B$4:B$9999,MATCH([1]Saisie!E412,[1]Articles!$A$4:$A$10000,0))),"",INDEX([1]Articles!B$4:B$9999,MATCH([1]Saisie!E412,[1]Articles!$A$4:$A$10000,0)))</f>
        <v/>
      </c>
      <c r="G412" s="15" t="str">
        <f>IF(ISNA(INDEX([1]Articles!C$4:C$10000,MATCH([1]Saisie!E412,[1]Articles!$A$4:$A$10000,0))),"",INDEX([1]Articles!C$4:C$10000,MATCH([1]Saisie!E412,[1]Articles!$A$4:$A$10000,0)))</f>
        <v/>
      </c>
      <c r="H412" s="98"/>
      <c r="I412" s="98"/>
      <c r="J412" s="100">
        <f t="shared" si="8"/>
        <v>0</v>
      </c>
      <c r="K412" s="15"/>
      <c r="L412" s="15"/>
      <c r="M412" s="15"/>
      <c r="N412" s="15"/>
      <c r="O412" s="15"/>
      <c r="P412" s="15"/>
      <c r="Q412" s="15"/>
      <c r="R412" s="15"/>
      <c r="S412" s="98"/>
      <c r="T412" s="15"/>
    </row>
    <row r="413" spans="6:20" customFormat="1">
      <c r="F413" s="99" t="str">
        <f>IF(ISNA(INDEX([1]Articles!B$4:B$9999,MATCH([1]Saisie!E413,[1]Articles!$A$4:$A$10000,0))),"",INDEX([1]Articles!B$4:B$9999,MATCH([1]Saisie!E413,[1]Articles!$A$4:$A$10000,0)))</f>
        <v/>
      </c>
      <c r="G413" s="15" t="str">
        <f>IF(ISNA(INDEX([1]Articles!C$4:C$10000,MATCH([1]Saisie!E413,[1]Articles!$A$4:$A$10000,0))),"",INDEX([1]Articles!C$4:C$10000,MATCH([1]Saisie!E413,[1]Articles!$A$4:$A$10000,0)))</f>
        <v/>
      </c>
      <c r="H413" s="98"/>
      <c r="I413" s="98"/>
      <c r="J413" s="100">
        <f t="shared" si="8"/>
        <v>0</v>
      </c>
      <c r="K413" s="15"/>
      <c r="L413" s="15"/>
      <c r="M413" s="15"/>
      <c r="N413" s="15"/>
      <c r="O413" s="15"/>
      <c r="P413" s="15"/>
      <c r="Q413" s="15"/>
      <c r="R413" s="15"/>
      <c r="S413" s="98"/>
      <c r="T413" s="15"/>
    </row>
    <row r="414" spans="6:20" customFormat="1">
      <c r="F414" s="99" t="str">
        <f>IF(ISNA(INDEX([1]Articles!B$4:B$9999,MATCH([1]Saisie!E414,[1]Articles!$A$4:$A$10000,0))),"",INDEX([1]Articles!B$4:B$9999,MATCH([1]Saisie!E414,[1]Articles!$A$4:$A$10000,0)))</f>
        <v/>
      </c>
      <c r="G414" s="15" t="str">
        <f>IF(ISNA(INDEX([1]Articles!C$4:C$10000,MATCH([1]Saisie!E414,[1]Articles!$A$4:$A$10000,0))),"",INDEX([1]Articles!C$4:C$10000,MATCH([1]Saisie!E414,[1]Articles!$A$4:$A$10000,0)))</f>
        <v/>
      </c>
      <c r="H414" s="98"/>
      <c r="I414" s="98"/>
      <c r="J414" s="100">
        <f t="shared" si="8"/>
        <v>0</v>
      </c>
      <c r="K414" s="15"/>
      <c r="L414" s="15"/>
      <c r="M414" s="15"/>
      <c r="N414" s="15"/>
      <c r="O414" s="15"/>
      <c r="P414" s="15"/>
      <c r="Q414" s="15"/>
      <c r="R414" s="15"/>
      <c r="S414" s="98"/>
      <c r="T414" s="15"/>
    </row>
    <row r="415" spans="6:20" customFormat="1">
      <c r="F415" s="99" t="str">
        <f>IF(ISNA(INDEX([1]Articles!B$4:B$9999,MATCH([1]Saisie!E415,[1]Articles!$A$4:$A$10000,0))),"",INDEX([1]Articles!B$4:B$9999,MATCH([1]Saisie!E415,[1]Articles!$A$4:$A$10000,0)))</f>
        <v/>
      </c>
      <c r="G415" s="15" t="str">
        <f>IF(ISNA(INDEX([1]Articles!C$4:C$10000,MATCH([1]Saisie!E415,[1]Articles!$A$4:$A$10000,0))),"",INDEX([1]Articles!C$4:C$10000,MATCH([1]Saisie!E415,[1]Articles!$A$4:$A$10000,0)))</f>
        <v/>
      </c>
      <c r="H415" s="98"/>
      <c r="I415" s="98"/>
      <c r="J415" s="100">
        <f t="shared" si="8"/>
        <v>0</v>
      </c>
      <c r="K415" s="15"/>
      <c r="L415" s="15"/>
      <c r="M415" s="15"/>
      <c r="N415" s="15"/>
      <c r="O415" s="15"/>
      <c r="P415" s="15"/>
      <c r="Q415" s="15"/>
      <c r="R415" s="15"/>
      <c r="S415" s="98"/>
      <c r="T415" s="15"/>
    </row>
    <row r="416" spans="6:20" customFormat="1">
      <c r="F416" s="99" t="str">
        <f>IF(ISNA(INDEX([1]Articles!B$4:B$9999,MATCH([1]Saisie!E416,[1]Articles!$A$4:$A$10000,0))),"",INDEX([1]Articles!B$4:B$9999,MATCH([1]Saisie!E416,[1]Articles!$A$4:$A$10000,0)))</f>
        <v/>
      </c>
      <c r="G416" s="15" t="str">
        <f>IF(ISNA(INDEX([1]Articles!C$4:C$10000,MATCH([1]Saisie!E416,[1]Articles!$A$4:$A$10000,0))),"",INDEX([1]Articles!C$4:C$10000,MATCH([1]Saisie!E416,[1]Articles!$A$4:$A$10000,0)))</f>
        <v/>
      </c>
      <c r="H416" s="98"/>
      <c r="I416" s="98"/>
      <c r="J416" s="100">
        <f t="shared" si="8"/>
        <v>0</v>
      </c>
      <c r="K416" s="15"/>
      <c r="L416" s="15"/>
      <c r="M416" s="15"/>
      <c r="N416" s="15"/>
      <c r="O416" s="15"/>
      <c r="P416" s="15"/>
      <c r="Q416" s="15"/>
      <c r="R416" s="15"/>
      <c r="S416" s="98"/>
      <c r="T416" s="15"/>
    </row>
    <row r="417" spans="6:20" customFormat="1">
      <c r="F417" s="99" t="str">
        <f>IF(ISNA(INDEX([1]Articles!B$4:B$9999,MATCH([1]Saisie!E417,[1]Articles!$A$4:$A$10000,0))),"",INDEX([1]Articles!B$4:B$9999,MATCH([1]Saisie!E417,[1]Articles!$A$4:$A$10000,0)))</f>
        <v/>
      </c>
      <c r="G417" s="15" t="str">
        <f>IF(ISNA(INDEX([1]Articles!C$4:C$10000,MATCH([1]Saisie!E417,[1]Articles!$A$4:$A$10000,0))),"",INDEX([1]Articles!C$4:C$10000,MATCH([1]Saisie!E417,[1]Articles!$A$4:$A$10000,0)))</f>
        <v/>
      </c>
      <c r="H417" s="98"/>
      <c r="I417" s="98"/>
      <c r="J417" s="100">
        <f t="shared" si="8"/>
        <v>0</v>
      </c>
      <c r="K417" s="15"/>
      <c r="L417" s="15"/>
      <c r="M417" s="15"/>
      <c r="N417" s="15"/>
      <c r="O417" s="15"/>
      <c r="P417" s="15"/>
      <c r="Q417" s="15"/>
      <c r="R417" s="15"/>
      <c r="S417" s="98"/>
      <c r="T417" s="15"/>
    </row>
    <row r="418" spans="6:20" customFormat="1">
      <c r="F418" s="99" t="str">
        <f>IF(ISNA(INDEX([1]Articles!B$4:B$9999,MATCH([1]Saisie!E418,[1]Articles!$A$4:$A$10000,0))),"",INDEX([1]Articles!B$4:B$9999,MATCH([1]Saisie!E418,[1]Articles!$A$4:$A$10000,0)))</f>
        <v/>
      </c>
      <c r="G418" s="15" t="str">
        <f>IF(ISNA(INDEX([1]Articles!C$4:C$10000,MATCH([1]Saisie!E418,[1]Articles!$A$4:$A$10000,0))),"",INDEX([1]Articles!C$4:C$10000,MATCH([1]Saisie!E418,[1]Articles!$A$4:$A$10000,0)))</f>
        <v/>
      </c>
      <c r="H418" s="98"/>
      <c r="I418" s="98"/>
      <c r="J418" s="100">
        <f t="shared" si="8"/>
        <v>0</v>
      </c>
      <c r="K418" s="15"/>
      <c r="L418" s="15"/>
      <c r="M418" s="15"/>
      <c r="N418" s="15"/>
      <c r="O418" s="15"/>
      <c r="P418" s="15"/>
      <c r="Q418" s="15"/>
      <c r="R418" s="15"/>
      <c r="S418" s="98"/>
      <c r="T418" s="15"/>
    </row>
    <row r="419" spans="6:20" customFormat="1">
      <c r="F419" s="99" t="str">
        <f>IF(ISNA(INDEX([1]Articles!B$4:B$9999,MATCH([1]Saisie!E419,[1]Articles!$A$4:$A$10000,0))),"",INDEX([1]Articles!B$4:B$9999,MATCH([1]Saisie!E419,[1]Articles!$A$4:$A$10000,0)))</f>
        <v/>
      </c>
      <c r="G419" s="15" t="str">
        <f>IF(ISNA(INDEX([1]Articles!C$4:C$10000,MATCH([1]Saisie!E419,[1]Articles!$A$4:$A$10000,0))),"",INDEX([1]Articles!C$4:C$10000,MATCH([1]Saisie!E419,[1]Articles!$A$4:$A$10000,0)))</f>
        <v/>
      </c>
      <c r="H419" s="98"/>
      <c r="I419" s="98"/>
      <c r="J419" s="100">
        <f t="shared" si="8"/>
        <v>0</v>
      </c>
      <c r="K419" s="15"/>
      <c r="L419" s="15"/>
      <c r="M419" s="15"/>
      <c r="N419" s="15"/>
      <c r="O419" s="15"/>
      <c r="P419" s="15"/>
      <c r="Q419" s="15"/>
      <c r="R419" s="15"/>
      <c r="S419" s="98"/>
      <c r="T419" s="15"/>
    </row>
    <row r="420" spans="6:20" customFormat="1">
      <c r="F420" s="99" t="str">
        <f>IF(ISNA(INDEX([1]Articles!B$4:B$9999,MATCH([1]Saisie!E420,[1]Articles!$A$4:$A$10000,0))),"",INDEX([1]Articles!B$4:B$9999,MATCH([1]Saisie!E420,[1]Articles!$A$4:$A$10000,0)))</f>
        <v/>
      </c>
      <c r="G420" s="15" t="str">
        <f>IF(ISNA(INDEX([1]Articles!C$4:C$10000,MATCH([1]Saisie!E420,[1]Articles!$A$4:$A$10000,0))),"",INDEX([1]Articles!C$4:C$10000,MATCH([1]Saisie!E420,[1]Articles!$A$4:$A$10000,0)))</f>
        <v/>
      </c>
      <c r="H420" s="98"/>
      <c r="I420" s="98"/>
      <c r="J420" s="100">
        <f t="shared" si="8"/>
        <v>0</v>
      </c>
      <c r="K420" s="15"/>
      <c r="L420" s="15"/>
      <c r="M420" s="15"/>
      <c r="N420" s="15"/>
      <c r="O420" s="15"/>
      <c r="P420" s="15"/>
      <c r="Q420" s="15"/>
      <c r="R420" s="15"/>
      <c r="S420" s="98"/>
      <c r="T420" s="15"/>
    </row>
    <row r="421" spans="6:20" customFormat="1">
      <c r="F421" s="99" t="str">
        <f>IF(ISNA(INDEX([1]Articles!B$4:B$9999,MATCH([1]Saisie!E421,[1]Articles!$A$4:$A$10000,0))),"",INDEX([1]Articles!B$4:B$9999,MATCH([1]Saisie!E421,[1]Articles!$A$4:$A$10000,0)))</f>
        <v/>
      </c>
      <c r="G421" s="15" t="str">
        <f>IF(ISNA(INDEX([1]Articles!C$4:C$10000,MATCH([1]Saisie!E421,[1]Articles!$A$4:$A$10000,0))),"",INDEX([1]Articles!C$4:C$10000,MATCH([1]Saisie!E421,[1]Articles!$A$4:$A$10000,0)))</f>
        <v/>
      </c>
      <c r="H421" s="98"/>
      <c r="I421" s="98"/>
      <c r="J421" s="100">
        <f t="shared" si="8"/>
        <v>0</v>
      </c>
      <c r="K421" s="15"/>
      <c r="L421" s="15"/>
      <c r="M421" s="15"/>
      <c r="N421" s="15"/>
      <c r="O421" s="15"/>
      <c r="P421" s="15"/>
      <c r="Q421" s="15"/>
      <c r="R421" s="15"/>
      <c r="S421" s="98"/>
      <c r="T421" s="15"/>
    </row>
    <row r="422" spans="6:20" customFormat="1">
      <c r="F422" s="99" t="str">
        <f>IF(ISNA(INDEX([1]Articles!B$4:B$9999,MATCH([1]Saisie!E422,[1]Articles!$A$4:$A$10000,0))),"",INDEX([1]Articles!B$4:B$9999,MATCH([1]Saisie!E422,[1]Articles!$A$4:$A$10000,0)))</f>
        <v/>
      </c>
      <c r="G422" s="15" t="str">
        <f>IF(ISNA(INDEX([1]Articles!C$4:C$10000,MATCH([1]Saisie!E422,[1]Articles!$A$4:$A$10000,0))),"",INDEX([1]Articles!C$4:C$10000,MATCH([1]Saisie!E422,[1]Articles!$A$4:$A$10000,0)))</f>
        <v/>
      </c>
      <c r="H422" s="98"/>
      <c r="I422" s="98"/>
      <c r="J422" s="100">
        <f t="shared" si="8"/>
        <v>0</v>
      </c>
      <c r="K422" s="15"/>
      <c r="L422" s="15"/>
      <c r="M422" s="15"/>
      <c r="N422" s="15"/>
      <c r="O422" s="15"/>
      <c r="P422" s="15"/>
      <c r="Q422" s="15"/>
      <c r="R422" s="15"/>
      <c r="S422" s="98"/>
      <c r="T422" s="15"/>
    </row>
    <row r="423" spans="6:20" customFormat="1">
      <c r="F423" s="99" t="str">
        <f>IF(ISNA(INDEX([1]Articles!B$4:B$9999,MATCH([1]Saisie!E423,[1]Articles!$A$4:$A$10000,0))),"",INDEX([1]Articles!B$4:B$9999,MATCH([1]Saisie!E423,[1]Articles!$A$4:$A$10000,0)))</f>
        <v/>
      </c>
      <c r="G423" s="15" t="str">
        <f>IF(ISNA(INDEX([1]Articles!C$4:C$10000,MATCH([1]Saisie!E423,[1]Articles!$A$4:$A$10000,0))),"",INDEX([1]Articles!C$4:C$10000,MATCH([1]Saisie!E423,[1]Articles!$A$4:$A$10000,0)))</f>
        <v/>
      </c>
      <c r="H423" s="98"/>
      <c r="I423" s="98"/>
      <c r="J423" s="100">
        <f t="shared" si="8"/>
        <v>0</v>
      </c>
      <c r="K423" s="15"/>
      <c r="L423" s="15"/>
      <c r="M423" s="15"/>
      <c r="N423" s="15"/>
      <c r="O423" s="15"/>
      <c r="P423" s="15"/>
      <c r="Q423" s="15"/>
      <c r="R423" s="15"/>
      <c r="S423" s="98"/>
      <c r="T423" s="15"/>
    </row>
    <row r="424" spans="6:20" customFormat="1">
      <c r="F424" s="99" t="str">
        <f>IF(ISNA(INDEX([1]Articles!B$4:B$9999,MATCH([1]Saisie!E424,[1]Articles!$A$4:$A$10000,0))),"",INDEX([1]Articles!B$4:B$9999,MATCH([1]Saisie!E424,[1]Articles!$A$4:$A$10000,0)))</f>
        <v/>
      </c>
      <c r="G424" s="15" t="str">
        <f>IF(ISNA(INDEX([1]Articles!C$4:C$10000,MATCH([1]Saisie!E424,[1]Articles!$A$4:$A$10000,0))),"",INDEX([1]Articles!C$4:C$10000,MATCH([1]Saisie!E424,[1]Articles!$A$4:$A$10000,0)))</f>
        <v/>
      </c>
      <c r="H424" s="98"/>
      <c r="I424" s="98"/>
      <c r="J424" s="100">
        <f t="shared" si="8"/>
        <v>0</v>
      </c>
      <c r="K424" s="15"/>
      <c r="L424" s="15"/>
      <c r="M424" s="15"/>
      <c r="N424" s="15"/>
      <c r="O424" s="15"/>
      <c r="P424" s="15"/>
      <c r="Q424" s="15"/>
      <c r="R424" s="15"/>
      <c r="S424" s="98"/>
      <c r="T424" s="15"/>
    </row>
    <row r="425" spans="6:20" customFormat="1">
      <c r="F425" s="99" t="str">
        <f>IF(ISNA(INDEX([1]Articles!B$4:B$9999,MATCH([1]Saisie!E425,[1]Articles!$A$4:$A$10000,0))),"",INDEX([1]Articles!B$4:B$9999,MATCH([1]Saisie!E425,[1]Articles!$A$4:$A$10000,0)))</f>
        <v/>
      </c>
      <c r="G425" s="15" t="str">
        <f>IF(ISNA(INDEX([1]Articles!C$4:C$10000,MATCH([1]Saisie!E425,[1]Articles!$A$4:$A$10000,0))),"",INDEX([1]Articles!C$4:C$10000,MATCH([1]Saisie!E425,[1]Articles!$A$4:$A$10000,0)))</f>
        <v/>
      </c>
      <c r="H425" s="98"/>
      <c r="I425" s="98"/>
      <c r="J425" s="100">
        <f t="shared" si="8"/>
        <v>0</v>
      </c>
      <c r="K425" s="15"/>
      <c r="L425" s="15"/>
      <c r="M425" s="15"/>
      <c r="N425" s="15"/>
      <c r="O425" s="15"/>
      <c r="P425" s="15"/>
      <c r="Q425" s="15"/>
      <c r="R425" s="15"/>
      <c r="S425" s="98"/>
      <c r="T425" s="15"/>
    </row>
    <row r="426" spans="6:20" customFormat="1">
      <c r="F426" s="99" t="str">
        <f>IF(ISNA(INDEX([1]Articles!B$4:B$9999,MATCH([1]Saisie!E426,[1]Articles!$A$4:$A$10000,0))),"",INDEX([1]Articles!B$4:B$9999,MATCH([1]Saisie!E426,[1]Articles!$A$4:$A$10000,0)))</f>
        <v/>
      </c>
      <c r="G426" s="15" t="str">
        <f>IF(ISNA(INDEX([1]Articles!C$4:C$10000,MATCH([1]Saisie!E426,[1]Articles!$A$4:$A$10000,0))),"",INDEX([1]Articles!C$4:C$10000,MATCH([1]Saisie!E426,[1]Articles!$A$4:$A$10000,0)))</f>
        <v/>
      </c>
      <c r="H426" s="98"/>
      <c r="I426" s="98"/>
      <c r="J426" s="100">
        <f t="shared" si="8"/>
        <v>0</v>
      </c>
      <c r="K426" s="15"/>
      <c r="L426" s="15"/>
      <c r="M426" s="15"/>
      <c r="N426" s="15"/>
      <c r="O426" s="15"/>
      <c r="P426" s="15"/>
      <c r="Q426" s="15"/>
      <c r="R426" s="15"/>
      <c r="S426" s="98"/>
      <c r="T426" s="15"/>
    </row>
    <row r="427" spans="6:20" customFormat="1">
      <c r="F427" s="99" t="str">
        <f>IF(ISNA(INDEX([1]Articles!B$4:B$9999,MATCH([1]Saisie!E427,[1]Articles!$A$4:$A$10000,0))),"",INDEX([1]Articles!B$4:B$9999,MATCH([1]Saisie!E427,[1]Articles!$A$4:$A$10000,0)))</f>
        <v/>
      </c>
      <c r="G427" s="15" t="str">
        <f>IF(ISNA(INDEX([1]Articles!C$4:C$10000,MATCH([1]Saisie!E427,[1]Articles!$A$4:$A$10000,0))),"",INDEX([1]Articles!C$4:C$10000,MATCH([1]Saisie!E427,[1]Articles!$A$4:$A$10000,0)))</f>
        <v/>
      </c>
      <c r="H427" s="98"/>
      <c r="I427" s="98"/>
      <c r="J427" s="100">
        <f t="shared" si="8"/>
        <v>0</v>
      </c>
      <c r="K427" s="15"/>
      <c r="L427" s="15"/>
      <c r="M427" s="15"/>
      <c r="N427" s="15"/>
      <c r="O427" s="15"/>
      <c r="P427" s="15"/>
      <c r="Q427" s="15"/>
      <c r="R427" s="15"/>
      <c r="S427" s="98"/>
      <c r="T427" s="15"/>
    </row>
    <row r="428" spans="6:20" customFormat="1">
      <c r="F428" s="99" t="str">
        <f>IF(ISNA(INDEX([1]Articles!B$4:B$9999,MATCH([1]Saisie!E428,[1]Articles!$A$4:$A$10000,0))),"",INDEX([1]Articles!B$4:B$9999,MATCH([1]Saisie!E428,[1]Articles!$A$4:$A$10000,0)))</f>
        <v/>
      </c>
      <c r="G428" s="15" t="str">
        <f>IF(ISNA(INDEX([1]Articles!C$4:C$10000,MATCH([1]Saisie!E428,[1]Articles!$A$4:$A$10000,0))),"",INDEX([1]Articles!C$4:C$10000,MATCH([1]Saisie!E428,[1]Articles!$A$4:$A$10000,0)))</f>
        <v/>
      </c>
      <c r="H428" s="98"/>
      <c r="I428" s="98"/>
      <c r="J428" s="100">
        <f t="shared" si="8"/>
        <v>0</v>
      </c>
      <c r="K428" s="15"/>
      <c r="L428" s="15"/>
      <c r="M428" s="15"/>
      <c r="N428" s="15"/>
      <c r="O428" s="15"/>
      <c r="P428" s="15"/>
      <c r="Q428" s="15"/>
      <c r="R428" s="15"/>
      <c r="S428" s="98"/>
      <c r="T428" s="15"/>
    </row>
    <row r="429" spans="6:20" customFormat="1">
      <c r="F429" s="99" t="str">
        <f>IF(ISNA(INDEX([1]Articles!B$4:B$9999,MATCH([1]Saisie!E429,[1]Articles!$A$4:$A$10000,0))),"",INDEX([1]Articles!B$4:B$9999,MATCH([1]Saisie!E429,[1]Articles!$A$4:$A$10000,0)))</f>
        <v/>
      </c>
      <c r="G429" s="15" t="str">
        <f>IF(ISNA(INDEX([1]Articles!C$4:C$10000,MATCH([1]Saisie!E429,[1]Articles!$A$4:$A$10000,0))),"",INDEX([1]Articles!C$4:C$10000,MATCH([1]Saisie!E429,[1]Articles!$A$4:$A$10000,0)))</f>
        <v/>
      </c>
      <c r="H429" s="98"/>
      <c r="I429" s="98"/>
      <c r="J429" s="100">
        <f t="shared" si="8"/>
        <v>0</v>
      </c>
      <c r="K429" s="15"/>
      <c r="L429" s="15"/>
      <c r="M429" s="15"/>
      <c r="N429" s="15"/>
      <c r="O429" s="15"/>
      <c r="P429" s="15"/>
      <c r="Q429" s="15"/>
      <c r="R429" s="15"/>
      <c r="S429" s="98"/>
      <c r="T429" s="15"/>
    </row>
    <row r="430" spans="6:20" customFormat="1">
      <c r="F430" s="99" t="str">
        <f>IF(ISNA(INDEX([1]Articles!B$4:B$9999,MATCH([1]Saisie!E430,[1]Articles!$A$4:$A$10000,0))),"",INDEX([1]Articles!B$4:B$9999,MATCH([1]Saisie!E430,[1]Articles!$A$4:$A$10000,0)))</f>
        <v/>
      </c>
      <c r="G430" s="15" t="str">
        <f>IF(ISNA(INDEX([1]Articles!C$4:C$10000,MATCH([1]Saisie!E430,[1]Articles!$A$4:$A$10000,0))),"",INDEX([1]Articles!C$4:C$10000,MATCH([1]Saisie!E430,[1]Articles!$A$4:$A$10000,0)))</f>
        <v/>
      </c>
      <c r="H430" s="98"/>
      <c r="I430" s="98"/>
      <c r="J430" s="100">
        <f t="shared" si="8"/>
        <v>0</v>
      </c>
      <c r="K430" s="15"/>
      <c r="L430" s="15"/>
      <c r="M430" s="15"/>
      <c r="N430" s="15"/>
      <c r="O430" s="15"/>
      <c r="P430" s="15"/>
      <c r="Q430" s="15"/>
      <c r="R430" s="15"/>
      <c r="S430" s="98"/>
      <c r="T430" s="15"/>
    </row>
    <row r="431" spans="6:20" customFormat="1">
      <c r="F431" s="99" t="str">
        <f>IF(ISNA(INDEX([1]Articles!B$4:B$9999,MATCH([1]Saisie!E431,[1]Articles!$A$4:$A$10000,0))),"",INDEX([1]Articles!B$4:B$9999,MATCH([1]Saisie!E431,[1]Articles!$A$4:$A$10000,0)))</f>
        <v/>
      </c>
      <c r="G431" s="15" t="str">
        <f>IF(ISNA(INDEX([1]Articles!C$4:C$10000,MATCH([1]Saisie!E431,[1]Articles!$A$4:$A$10000,0))),"",INDEX([1]Articles!C$4:C$10000,MATCH([1]Saisie!E431,[1]Articles!$A$4:$A$10000,0)))</f>
        <v/>
      </c>
      <c r="H431" s="98"/>
      <c r="I431" s="98"/>
      <c r="J431" s="100">
        <f t="shared" si="8"/>
        <v>0</v>
      </c>
      <c r="K431" s="15"/>
      <c r="L431" s="15"/>
      <c r="M431" s="15"/>
      <c r="N431" s="15"/>
      <c r="O431" s="15"/>
      <c r="P431" s="15"/>
      <c r="Q431" s="15"/>
      <c r="R431" s="15"/>
      <c r="S431" s="98"/>
      <c r="T431" s="15"/>
    </row>
    <row r="432" spans="6:20" customFormat="1">
      <c r="F432" s="99" t="str">
        <f>IF(ISNA(INDEX([1]Articles!B$4:B$9999,MATCH([1]Saisie!E432,[1]Articles!$A$4:$A$10000,0))),"",INDEX([1]Articles!B$4:B$9999,MATCH([1]Saisie!E432,[1]Articles!$A$4:$A$10000,0)))</f>
        <v/>
      </c>
      <c r="G432" s="15" t="str">
        <f>IF(ISNA(INDEX([1]Articles!C$4:C$10000,MATCH([1]Saisie!E432,[1]Articles!$A$4:$A$10000,0))),"",INDEX([1]Articles!C$4:C$10000,MATCH([1]Saisie!E432,[1]Articles!$A$4:$A$10000,0)))</f>
        <v/>
      </c>
      <c r="H432" s="98"/>
      <c r="I432" s="98"/>
      <c r="J432" s="100">
        <f t="shared" si="8"/>
        <v>0</v>
      </c>
      <c r="K432" s="15"/>
      <c r="L432" s="15"/>
      <c r="M432" s="15"/>
      <c r="N432" s="15"/>
      <c r="O432" s="15"/>
      <c r="P432" s="15"/>
      <c r="Q432" s="15"/>
      <c r="R432" s="15"/>
      <c r="S432" s="98"/>
      <c r="T432" s="15"/>
    </row>
    <row r="433" spans="6:20" customFormat="1">
      <c r="F433" s="99" t="str">
        <f>IF(ISNA(INDEX([1]Articles!B$4:B$9999,MATCH([1]Saisie!E433,[1]Articles!$A$4:$A$10000,0))),"",INDEX([1]Articles!B$4:B$9999,MATCH([1]Saisie!E433,[1]Articles!$A$4:$A$10000,0)))</f>
        <v/>
      </c>
      <c r="G433" s="15" t="str">
        <f>IF(ISNA(INDEX([1]Articles!C$4:C$10000,MATCH([1]Saisie!E433,[1]Articles!$A$4:$A$10000,0))),"",INDEX([1]Articles!C$4:C$10000,MATCH([1]Saisie!E433,[1]Articles!$A$4:$A$10000,0)))</f>
        <v/>
      </c>
      <c r="H433" s="98"/>
      <c r="I433" s="98"/>
      <c r="J433" s="100">
        <f t="shared" si="8"/>
        <v>0</v>
      </c>
      <c r="K433" s="15"/>
      <c r="L433" s="15"/>
      <c r="M433" s="15"/>
      <c r="N433" s="15"/>
      <c r="O433" s="15"/>
      <c r="P433" s="15"/>
      <c r="Q433" s="15"/>
      <c r="R433" s="15"/>
      <c r="S433" s="98"/>
      <c r="T433" s="15"/>
    </row>
    <row r="434" spans="6:20" customFormat="1">
      <c r="F434" s="99" t="str">
        <f>IF(ISNA(INDEX([1]Articles!B$4:B$9999,MATCH([1]Saisie!E434,[1]Articles!$A$4:$A$10000,0))),"",INDEX([1]Articles!B$4:B$9999,MATCH([1]Saisie!E434,[1]Articles!$A$4:$A$10000,0)))</f>
        <v/>
      </c>
      <c r="G434" s="15" t="str">
        <f>IF(ISNA(INDEX([1]Articles!C$4:C$10000,MATCH([1]Saisie!E434,[1]Articles!$A$4:$A$10000,0))),"",INDEX([1]Articles!C$4:C$10000,MATCH([1]Saisie!E434,[1]Articles!$A$4:$A$10000,0)))</f>
        <v/>
      </c>
      <c r="H434" s="98"/>
      <c r="I434" s="98"/>
      <c r="J434" s="100">
        <f t="shared" si="8"/>
        <v>0</v>
      </c>
      <c r="K434" s="15"/>
      <c r="L434" s="15"/>
      <c r="M434" s="15"/>
      <c r="N434" s="15"/>
      <c r="O434" s="15"/>
      <c r="P434" s="15"/>
      <c r="Q434" s="15"/>
      <c r="R434" s="15"/>
      <c r="S434" s="98"/>
      <c r="T434" s="15"/>
    </row>
    <row r="435" spans="6:20" customFormat="1">
      <c r="F435" s="99" t="str">
        <f>IF(ISNA(INDEX([1]Articles!B$4:B$9999,MATCH([1]Saisie!E435,[1]Articles!$A$4:$A$10000,0))),"",INDEX([1]Articles!B$4:B$9999,MATCH([1]Saisie!E435,[1]Articles!$A$4:$A$10000,0)))</f>
        <v/>
      </c>
      <c r="G435" s="15" t="str">
        <f>IF(ISNA(INDEX([1]Articles!C$4:C$10000,MATCH([1]Saisie!E435,[1]Articles!$A$4:$A$10000,0))),"",INDEX([1]Articles!C$4:C$10000,MATCH([1]Saisie!E435,[1]Articles!$A$4:$A$10000,0)))</f>
        <v/>
      </c>
      <c r="H435" s="98"/>
      <c r="I435" s="98"/>
      <c r="J435" s="100">
        <f t="shared" si="8"/>
        <v>0</v>
      </c>
      <c r="K435" s="15"/>
      <c r="L435" s="15"/>
      <c r="M435" s="15"/>
      <c r="N435" s="15"/>
      <c r="O435" s="15"/>
      <c r="P435" s="15"/>
      <c r="Q435" s="15"/>
      <c r="R435" s="15"/>
      <c r="S435" s="98"/>
      <c r="T435" s="15"/>
    </row>
    <row r="436" spans="6:20" customFormat="1">
      <c r="F436" s="99" t="str">
        <f>IF(ISNA(INDEX([1]Articles!B$4:B$9999,MATCH([1]Saisie!E436,[1]Articles!$A$4:$A$10000,0))),"",INDEX([1]Articles!B$4:B$9999,MATCH([1]Saisie!E436,[1]Articles!$A$4:$A$10000,0)))</f>
        <v/>
      </c>
      <c r="G436" s="15" t="str">
        <f>IF(ISNA(INDEX([1]Articles!C$4:C$10000,MATCH([1]Saisie!E436,[1]Articles!$A$4:$A$10000,0))),"",INDEX([1]Articles!C$4:C$10000,MATCH([1]Saisie!E436,[1]Articles!$A$4:$A$10000,0)))</f>
        <v/>
      </c>
      <c r="H436" s="98"/>
      <c r="I436" s="98"/>
      <c r="J436" s="100">
        <f t="shared" si="8"/>
        <v>0</v>
      </c>
      <c r="K436" s="15"/>
      <c r="L436" s="15"/>
      <c r="M436" s="15"/>
      <c r="N436" s="15"/>
      <c r="O436" s="15"/>
      <c r="P436" s="15"/>
      <c r="Q436" s="15"/>
      <c r="R436" s="15"/>
      <c r="S436" s="98"/>
      <c r="T436" s="15"/>
    </row>
    <row r="437" spans="6:20" customFormat="1">
      <c r="F437" s="99" t="str">
        <f>IF(ISNA(INDEX([1]Articles!B$4:B$9999,MATCH([1]Saisie!E437,[1]Articles!$A$4:$A$10000,0))),"",INDEX([1]Articles!B$4:B$9999,MATCH([1]Saisie!E437,[1]Articles!$A$4:$A$10000,0)))</f>
        <v/>
      </c>
      <c r="G437" s="15" t="str">
        <f>IF(ISNA(INDEX([1]Articles!C$4:C$10000,MATCH([1]Saisie!E437,[1]Articles!$A$4:$A$10000,0))),"",INDEX([1]Articles!C$4:C$10000,MATCH([1]Saisie!E437,[1]Articles!$A$4:$A$10000,0)))</f>
        <v/>
      </c>
      <c r="H437" s="98"/>
      <c r="I437" s="98"/>
      <c r="J437" s="100">
        <f t="shared" si="8"/>
        <v>0</v>
      </c>
      <c r="K437" s="15"/>
      <c r="L437" s="15"/>
      <c r="M437" s="15"/>
      <c r="N437" s="15"/>
      <c r="O437" s="15"/>
      <c r="P437" s="15"/>
      <c r="Q437" s="15"/>
      <c r="R437" s="15"/>
      <c r="S437" s="98"/>
      <c r="T437" s="15"/>
    </row>
    <row r="438" spans="6:20" customFormat="1">
      <c r="F438" s="99" t="str">
        <f>IF(ISNA(INDEX([1]Articles!B$4:B$9999,MATCH([1]Saisie!E438,[1]Articles!$A$4:$A$10000,0))),"",INDEX([1]Articles!B$4:B$9999,MATCH([1]Saisie!E438,[1]Articles!$A$4:$A$10000,0)))</f>
        <v/>
      </c>
      <c r="G438" s="15" t="str">
        <f>IF(ISNA(INDEX([1]Articles!C$4:C$10000,MATCH([1]Saisie!E438,[1]Articles!$A$4:$A$10000,0))),"",INDEX([1]Articles!C$4:C$10000,MATCH([1]Saisie!E438,[1]Articles!$A$4:$A$10000,0)))</f>
        <v/>
      </c>
      <c r="H438" s="98"/>
      <c r="I438" s="98"/>
      <c r="J438" s="100">
        <f t="shared" si="8"/>
        <v>0</v>
      </c>
      <c r="K438" s="15"/>
      <c r="L438" s="15"/>
      <c r="M438" s="15"/>
      <c r="N438" s="15"/>
      <c r="O438" s="15"/>
      <c r="P438" s="15"/>
      <c r="Q438" s="15"/>
      <c r="R438" s="15"/>
      <c r="S438" s="98"/>
      <c r="T438" s="15"/>
    </row>
    <row r="439" spans="6:20" customFormat="1">
      <c r="F439" s="99" t="str">
        <f>IF(ISNA(INDEX([1]Articles!B$4:B$9999,MATCH([1]Saisie!E439,[1]Articles!$A$4:$A$10000,0))),"",INDEX([1]Articles!B$4:B$9999,MATCH([1]Saisie!E439,[1]Articles!$A$4:$A$10000,0)))</f>
        <v/>
      </c>
      <c r="G439" s="15" t="str">
        <f>IF(ISNA(INDEX([1]Articles!C$4:C$10000,MATCH([1]Saisie!E439,[1]Articles!$A$4:$A$10000,0))),"",INDEX([1]Articles!C$4:C$10000,MATCH([1]Saisie!E439,[1]Articles!$A$4:$A$10000,0)))</f>
        <v/>
      </c>
      <c r="H439" s="98"/>
      <c r="I439" s="98"/>
      <c r="J439" s="100">
        <f t="shared" si="8"/>
        <v>0</v>
      </c>
      <c r="K439" s="15"/>
      <c r="L439" s="15"/>
      <c r="M439" s="15"/>
      <c r="N439" s="15"/>
      <c r="O439" s="15"/>
      <c r="P439" s="15"/>
      <c r="Q439" s="15"/>
      <c r="R439" s="15"/>
      <c r="S439" s="98"/>
      <c r="T439" s="15"/>
    </row>
    <row r="440" spans="6:20" customFormat="1">
      <c r="F440" s="99" t="str">
        <f>IF(ISNA(INDEX([1]Articles!B$4:B$9999,MATCH([1]Saisie!E440,[1]Articles!$A$4:$A$10000,0))),"",INDEX([1]Articles!B$4:B$9999,MATCH([1]Saisie!E440,[1]Articles!$A$4:$A$10000,0)))</f>
        <v/>
      </c>
      <c r="G440" s="15" t="str">
        <f>IF(ISNA(INDEX([1]Articles!C$4:C$10000,MATCH([1]Saisie!E440,[1]Articles!$A$4:$A$10000,0))),"",INDEX([1]Articles!C$4:C$10000,MATCH([1]Saisie!E440,[1]Articles!$A$4:$A$10000,0)))</f>
        <v/>
      </c>
      <c r="H440" s="98"/>
      <c r="I440" s="98"/>
      <c r="J440" s="100">
        <f t="shared" si="8"/>
        <v>0</v>
      </c>
      <c r="K440" s="15"/>
      <c r="L440" s="15"/>
      <c r="M440" s="15"/>
      <c r="N440" s="15"/>
      <c r="O440" s="15"/>
      <c r="P440" s="15"/>
      <c r="Q440" s="15"/>
      <c r="R440" s="15"/>
      <c r="S440" s="98"/>
      <c r="T440" s="15"/>
    </row>
    <row r="441" spans="6:20" customFormat="1">
      <c r="F441" s="99" t="str">
        <f>IF(ISNA(INDEX([1]Articles!B$4:B$9999,MATCH([1]Saisie!E441,[1]Articles!$A$4:$A$10000,0))),"",INDEX([1]Articles!B$4:B$9999,MATCH([1]Saisie!E441,[1]Articles!$A$4:$A$10000,0)))</f>
        <v/>
      </c>
      <c r="G441" s="15" t="str">
        <f>IF(ISNA(INDEX([1]Articles!C$4:C$10000,MATCH([1]Saisie!E441,[1]Articles!$A$4:$A$10000,0))),"",INDEX([1]Articles!C$4:C$10000,MATCH([1]Saisie!E441,[1]Articles!$A$4:$A$10000,0)))</f>
        <v/>
      </c>
      <c r="H441" s="98"/>
      <c r="I441" s="98"/>
      <c r="J441" s="100">
        <f t="shared" si="8"/>
        <v>0</v>
      </c>
      <c r="K441" s="15"/>
      <c r="L441" s="15"/>
      <c r="M441" s="15"/>
      <c r="N441" s="15"/>
      <c r="O441" s="15"/>
      <c r="P441" s="15"/>
      <c r="Q441" s="15"/>
      <c r="R441" s="15"/>
      <c r="S441" s="98"/>
      <c r="T441" s="15"/>
    </row>
    <row r="442" spans="6:20" customFormat="1">
      <c r="F442" s="99" t="str">
        <f>IF(ISNA(INDEX([1]Articles!B$4:B$9999,MATCH([1]Saisie!E442,[1]Articles!$A$4:$A$10000,0))),"",INDEX([1]Articles!B$4:B$9999,MATCH([1]Saisie!E442,[1]Articles!$A$4:$A$10000,0)))</f>
        <v/>
      </c>
      <c r="G442" s="15" t="str">
        <f>IF(ISNA(INDEX([1]Articles!C$4:C$10000,MATCH([1]Saisie!E442,[1]Articles!$A$4:$A$10000,0))),"",INDEX([1]Articles!C$4:C$10000,MATCH([1]Saisie!E442,[1]Articles!$A$4:$A$10000,0)))</f>
        <v/>
      </c>
      <c r="H442" s="98"/>
      <c r="I442" s="98"/>
      <c r="J442" s="100">
        <f t="shared" si="8"/>
        <v>0</v>
      </c>
      <c r="K442" s="15"/>
      <c r="L442" s="15"/>
      <c r="M442" s="15"/>
      <c r="N442" s="15"/>
      <c r="O442" s="15"/>
      <c r="P442" s="15"/>
      <c r="Q442" s="15"/>
      <c r="R442" s="15"/>
      <c r="S442" s="98"/>
      <c r="T442" s="15"/>
    </row>
    <row r="443" spans="6:20" customFormat="1">
      <c r="F443" s="99" t="str">
        <f>IF(ISNA(INDEX([1]Articles!B$4:B$9999,MATCH([1]Saisie!E443,[1]Articles!$A$4:$A$10000,0))),"",INDEX([1]Articles!B$4:B$9999,MATCH([1]Saisie!E443,[1]Articles!$A$4:$A$10000,0)))</f>
        <v/>
      </c>
      <c r="G443" s="15" t="str">
        <f>IF(ISNA(INDEX([1]Articles!C$4:C$10000,MATCH([1]Saisie!E443,[1]Articles!$A$4:$A$10000,0))),"",INDEX([1]Articles!C$4:C$10000,MATCH([1]Saisie!E443,[1]Articles!$A$4:$A$10000,0)))</f>
        <v/>
      </c>
      <c r="H443" s="98"/>
      <c r="I443" s="98"/>
      <c r="J443" s="100">
        <f t="shared" si="8"/>
        <v>0</v>
      </c>
      <c r="K443" s="15"/>
      <c r="L443" s="15"/>
      <c r="M443" s="15"/>
      <c r="N443" s="15"/>
      <c r="O443" s="15"/>
      <c r="P443" s="15"/>
      <c r="Q443" s="15"/>
      <c r="R443" s="15"/>
      <c r="S443" s="98"/>
      <c r="T443" s="15"/>
    </row>
    <row r="444" spans="6:20" customFormat="1">
      <c r="F444" s="99" t="str">
        <f>IF(ISNA(INDEX([1]Articles!B$4:B$9999,MATCH([1]Saisie!E444,[1]Articles!$A$4:$A$10000,0))),"",INDEX([1]Articles!B$4:B$9999,MATCH([1]Saisie!E444,[1]Articles!$A$4:$A$10000,0)))</f>
        <v/>
      </c>
      <c r="G444" s="15" t="str">
        <f>IF(ISNA(INDEX([1]Articles!C$4:C$10000,MATCH([1]Saisie!E444,[1]Articles!$A$4:$A$10000,0))),"",INDEX([1]Articles!C$4:C$10000,MATCH([1]Saisie!E444,[1]Articles!$A$4:$A$10000,0)))</f>
        <v/>
      </c>
      <c r="H444" s="98"/>
      <c r="I444" s="98"/>
      <c r="J444" s="100">
        <f t="shared" si="8"/>
        <v>0</v>
      </c>
      <c r="K444" s="15"/>
      <c r="L444" s="15"/>
      <c r="M444" s="15"/>
      <c r="N444" s="15"/>
      <c r="O444" s="15"/>
      <c r="P444" s="15"/>
      <c r="Q444" s="15"/>
      <c r="R444" s="15"/>
      <c r="S444" s="98"/>
      <c r="T444" s="15"/>
    </row>
    <row r="445" spans="6:20" customFormat="1">
      <c r="F445" s="99" t="str">
        <f>IF(ISNA(INDEX([1]Articles!B$4:B$9999,MATCH([1]Saisie!E445,[1]Articles!$A$4:$A$10000,0))),"",INDEX([1]Articles!B$4:B$9999,MATCH([1]Saisie!E445,[1]Articles!$A$4:$A$10000,0)))</f>
        <v/>
      </c>
      <c r="G445" s="15" t="str">
        <f>IF(ISNA(INDEX([1]Articles!C$4:C$10000,MATCH([1]Saisie!E445,[1]Articles!$A$4:$A$10000,0))),"",INDEX([1]Articles!C$4:C$10000,MATCH([1]Saisie!E445,[1]Articles!$A$4:$A$10000,0)))</f>
        <v/>
      </c>
      <c r="H445" s="98"/>
      <c r="I445" s="98"/>
      <c r="J445" s="100">
        <f t="shared" si="8"/>
        <v>0</v>
      </c>
      <c r="K445" s="15"/>
      <c r="L445" s="15"/>
      <c r="M445" s="15"/>
      <c r="N445" s="15"/>
      <c r="O445" s="15"/>
      <c r="P445" s="15"/>
      <c r="Q445" s="15"/>
      <c r="R445" s="15"/>
      <c r="S445" s="98"/>
      <c r="T445" s="15"/>
    </row>
    <row r="446" spans="6:20" customFormat="1">
      <c r="F446" s="99" t="str">
        <f>IF(ISNA(INDEX([1]Articles!B$4:B$9999,MATCH([1]Saisie!E446,[1]Articles!$A$4:$A$10000,0))),"",INDEX([1]Articles!B$4:B$9999,MATCH([1]Saisie!E446,[1]Articles!$A$4:$A$10000,0)))</f>
        <v/>
      </c>
      <c r="G446" s="15" t="str">
        <f>IF(ISNA(INDEX([1]Articles!C$4:C$10000,MATCH([1]Saisie!E446,[1]Articles!$A$4:$A$10000,0))),"",INDEX([1]Articles!C$4:C$10000,MATCH([1]Saisie!E446,[1]Articles!$A$4:$A$10000,0)))</f>
        <v/>
      </c>
      <c r="H446" s="98"/>
      <c r="I446" s="98"/>
      <c r="J446" s="100">
        <f t="shared" si="8"/>
        <v>0</v>
      </c>
      <c r="K446" s="15"/>
      <c r="L446" s="15"/>
      <c r="M446" s="15"/>
      <c r="N446" s="15"/>
      <c r="O446" s="15"/>
      <c r="P446" s="15"/>
      <c r="Q446" s="15"/>
      <c r="R446" s="15"/>
      <c r="S446" s="98"/>
      <c r="T446" s="15"/>
    </row>
    <row r="447" spans="6:20" customFormat="1">
      <c r="F447" s="99" t="str">
        <f>IF(ISNA(INDEX([1]Articles!B$4:B$9999,MATCH([1]Saisie!E447,[1]Articles!$A$4:$A$10000,0))),"",INDEX([1]Articles!B$4:B$9999,MATCH([1]Saisie!E447,[1]Articles!$A$4:$A$10000,0)))</f>
        <v/>
      </c>
      <c r="G447" s="15" t="str">
        <f>IF(ISNA(INDEX([1]Articles!C$4:C$10000,MATCH([1]Saisie!E447,[1]Articles!$A$4:$A$10000,0))),"",INDEX([1]Articles!C$4:C$10000,MATCH([1]Saisie!E447,[1]Articles!$A$4:$A$10000,0)))</f>
        <v/>
      </c>
      <c r="H447" s="98"/>
      <c r="I447" s="98"/>
      <c r="J447" s="100">
        <f t="shared" si="8"/>
        <v>0</v>
      </c>
      <c r="K447" s="15"/>
      <c r="L447" s="15"/>
      <c r="M447" s="15"/>
      <c r="N447" s="15"/>
      <c r="O447" s="15"/>
      <c r="P447" s="15"/>
      <c r="Q447" s="15"/>
      <c r="R447" s="15"/>
      <c r="S447" s="98"/>
      <c r="T447" s="15"/>
    </row>
    <row r="448" spans="6:20" customFormat="1">
      <c r="F448" s="99" t="str">
        <f>IF(ISNA(INDEX([1]Articles!B$4:B$9999,MATCH([1]Saisie!E448,[1]Articles!$A$4:$A$10000,0))),"",INDEX([1]Articles!B$4:B$9999,MATCH([1]Saisie!E448,[1]Articles!$A$4:$A$10000,0)))</f>
        <v/>
      </c>
      <c r="G448" s="15" t="str">
        <f>IF(ISNA(INDEX([1]Articles!C$4:C$10000,MATCH([1]Saisie!E448,[1]Articles!$A$4:$A$10000,0))),"",INDEX([1]Articles!C$4:C$10000,MATCH([1]Saisie!E448,[1]Articles!$A$4:$A$10000,0)))</f>
        <v/>
      </c>
      <c r="H448" s="98"/>
      <c r="I448" s="98"/>
      <c r="J448" s="100">
        <f t="shared" si="8"/>
        <v>0</v>
      </c>
      <c r="K448" s="15"/>
      <c r="L448" s="15"/>
      <c r="M448" s="15"/>
      <c r="N448" s="15"/>
      <c r="O448" s="15"/>
      <c r="P448" s="15"/>
      <c r="Q448" s="15"/>
      <c r="R448" s="15"/>
      <c r="S448" s="98"/>
      <c r="T448" s="15"/>
    </row>
    <row r="449" spans="6:20" customFormat="1">
      <c r="F449" s="99" t="str">
        <f>IF(ISNA(INDEX([1]Articles!B$4:B$9999,MATCH([1]Saisie!E449,[1]Articles!$A$4:$A$10000,0))),"",INDEX([1]Articles!B$4:B$9999,MATCH([1]Saisie!E449,[1]Articles!$A$4:$A$10000,0)))</f>
        <v/>
      </c>
      <c r="G449" s="15" t="str">
        <f>IF(ISNA(INDEX([1]Articles!C$4:C$10000,MATCH([1]Saisie!E449,[1]Articles!$A$4:$A$10000,0))),"",INDEX([1]Articles!C$4:C$10000,MATCH([1]Saisie!E449,[1]Articles!$A$4:$A$10000,0)))</f>
        <v/>
      </c>
      <c r="H449" s="98"/>
      <c r="I449" s="98"/>
      <c r="J449" s="100">
        <f t="shared" si="8"/>
        <v>0</v>
      </c>
      <c r="K449" s="15"/>
      <c r="L449" s="15"/>
      <c r="M449" s="15"/>
      <c r="N449" s="15"/>
      <c r="O449" s="15"/>
      <c r="P449" s="15"/>
      <c r="Q449" s="15"/>
      <c r="R449" s="15"/>
      <c r="S449" s="98"/>
      <c r="T449" s="15"/>
    </row>
    <row r="450" spans="6:20" customFormat="1">
      <c r="F450" s="99" t="str">
        <f>IF(ISNA(INDEX([1]Articles!B$4:B$9999,MATCH([1]Saisie!E450,[1]Articles!$A$4:$A$10000,0))),"",INDEX([1]Articles!B$4:B$9999,MATCH([1]Saisie!E450,[1]Articles!$A$4:$A$10000,0)))</f>
        <v/>
      </c>
      <c r="G450" s="15" t="str">
        <f>IF(ISNA(INDEX([1]Articles!C$4:C$10000,MATCH([1]Saisie!E450,[1]Articles!$A$4:$A$10000,0))),"",INDEX([1]Articles!C$4:C$10000,MATCH([1]Saisie!E450,[1]Articles!$A$4:$A$10000,0)))</f>
        <v/>
      </c>
      <c r="H450" s="98"/>
      <c r="I450" s="98"/>
      <c r="J450" s="100">
        <f t="shared" si="8"/>
        <v>0</v>
      </c>
      <c r="K450" s="15"/>
      <c r="L450" s="15"/>
      <c r="M450" s="15"/>
      <c r="N450" s="15"/>
      <c r="O450" s="15"/>
      <c r="P450" s="15"/>
      <c r="Q450" s="15"/>
      <c r="R450" s="15"/>
      <c r="S450" s="98"/>
      <c r="T450" s="15"/>
    </row>
    <row r="451" spans="6:20" customFormat="1">
      <c r="F451" s="99" t="str">
        <f>IF(ISNA(INDEX([1]Articles!B$4:B$9999,MATCH([1]Saisie!E451,[1]Articles!$A$4:$A$10000,0))),"",INDEX([1]Articles!B$4:B$9999,MATCH([1]Saisie!E451,[1]Articles!$A$4:$A$10000,0)))</f>
        <v/>
      </c>
      <c r="G451" s="15" t="str">
        <f>IF(ISNA(INDEX([1]Articles!C$4:C$10000,MATCH([1]Saisie!E451,[1]Articles!$A$4:$A$10000,0))),"",INDEX([1]Articles!C$4:C$10000,MATCH([1]Saisie!E451,[1]Articles!$A$4:$A$10000,0)))</f>
        <v/>
      </c>
      <c r="H451" s="98"/>
      <c r="I451" s="98"/>
      <c r="J451" s="100">
        <f t="shared" si="8"/>
        <v>0</v>
      </c>
      <c r="K451" s="15"/>
      <c r="L451" s="15"/>
      <c r="M451" s="15"/>
      <c r="N451" s="15"/>
      <c r="O451" s="15"/>
      <c r="P451" s="15"/>
      <c r="Q451" s="15"/>
      <c r="R451" s="15"/>
      <c r="S451" s="98"/>
      <c r="T451" s="15"/>
    </row>
    <row r="452" spans="6:20" customFormat="1">
      <c r="F452" s="99" t="str">
        <f>IF(ISNA(INDEX([1]Articles!B$4:B$9999,MATCH([1]Saisie!E452,[1]Articles!$A$4:$A$10000,0))),"",INDEX([1]Articles!B$4:B$9999,MATCH([1]Saisie!E452,[1]Articles!$A$4:$A$10000,0)))</f>
        <v/>
      </c>
      <c r="G452" s="15" t="str">
        <f>IF(ISNA(INDEX([1]Articles!C$4:C$10000,MATCH([1]Saisie!E452,[1]Articles!$A$4:$A$10000,0))),"",INDEX([1]Articles!C$4:C$10000,MATCH([1]Saisie!E452,[1]Articles!$A$4:$A$10000,0)))</f>
        <v/>
      </c>
      <c r="H452" s="98"/>
      <c r="I452" s="98"/>
      <c r="J452" s="100">
        <f t="shared" ref="J452:J515" si="9">H452*I452</f>
        <v>0</v>
      </c>
      <c r="K452" s="15"/>
      <c r="L452" s="15"/>
      <c r="M452" s="15"/>
      <c r="N452" s="15"/>
      <c r="O452" s="15"/>
      <c r="P452" s="15"/>
      <c r="Q452" s="15"/>
      <c r="R452" s="15"/>
      <c r="S452" s="98"/>
      <c r="T452" s="15"/>
    </row>
    <row r="453" spans="6:20" customFormat="1">
      <c r="F453" s="99" t="str">
        <f>IF(ISNA(INDEX([1]Articles!B$4:B$9999,MATCH([1]Saisie!E453,[1]Articles!$A$4:$A$10000,0))),"",INDEX([1]Articles!B$4:B$9999,MATCH([1]Saisie!E453,[1]Articles!$A$4:$A$10000,0)))</f>
        <v/>
      </c>
      <c r="G453" s="15" t="str">
        <f>IF(ISNA(INDEX([1]Articles!C$4:C$10000,MATCH([1]Saisie!E453,[1]Articles!$A$4:$A$10000,0))),"",INDEX([1]Articles!C$4:C$10000,MATCH([1]Saisie!E453,[1]Articles!$A$4:$A$10000,0)))</f>
        <v/>
      </c>
      <c r="H453" s="98"/>
      <c r="I453" s="98"/>
      <c r="J453" s="100">
        <f t="shared" si="9"/>
        <v>0</v>
      </c>
      <c r="K453" s="15"/>
      <c r="L453" s="15"/>
      <c r="M453" s="15"/>
      <c r="N453" s="15"/>
      <c r="O453" s="15"/>
      <c r="P453" s="15"/>
      <c r="Q453" s="15"/>
      <c r="R453" s="15"/>
      <c r="S453" s="98"/>
      <c r="T453" s="15"/>
    </row>
    <row r="454" spans="6:20" customFormat="1">
      <c r="F454" s="99" t="str">
        <f>IF(ISNA(INDEX([1]Articles!B$4:B$9999,MATCH([1]Saisie!E454,[1]Articles!$A$4:$A$10000,0))),"",INDEX([1]Articles!B$4:B$9999,MATCH([1]Saisie!E454,[1]Articles!$A$4:$A$10000,0)))</f>
        <v/>
      </c>
      <c r="G454" s="15" t="str">
        <f>IF(ISNA(INDEX([1]Articles!C$4:C$10000,MATCH([1]Saisie!E454,[1]Articles!$A$4:$A$10000,0))),"",INDEX([1]Articles!C$4:C$10000,MATCH([1]Saisie!E454,[1]Articles!$A$4:$A$10000,0)))</f>
        <v/>
      </c>
      <c r="H454" s="98"/>
      <c r="I454" s="98"/>
      <c r="J454" s="100">
        <f t="shared" si="9"/>
        <v>0</v>
      </c>
      <c r="K454" s="15"/>
      <c r="L454" s="15"/>
      <c r="M454" s="15"/>
      <c r="N454" s="15"/>
      <c r="O454" s="15"/>
      <c r="P454" s="15"/>
      <c r="Q454" s="15"/>
      <c r="R454" s="15"/>
      <c r="S454" s="98"/>
      <c r="T454" s="15"/>
    </row>
    <row r="455" spans="6:20" customFormat="1">
      <c r="F455" s="99" t="str">
        <f>IF(ISNA(INDEX([1]Articles!B$4:B$9999,MATCH([1]Saisie!E455,[1]Articles!$A$4:$A$10000,0))),"",INDEX([1]Articles!B$4:B$9999,MATCH([1]Saisie!E455,[1]Articles!$A$4:$A$10000,0)))</f>
        <v/>
      </c>
      <c r="G455" s="15" t="str">
        <f>IF(ISNA(INDEX([1]Articles!C$4:C$10000,MATCH([1]Saisie!E455,[1]Articles!$A$4:$A$10000,0))),"",INDEX([1]Articles!C$4:C$10000,MATCH([1]Saisie!E455,[1]Articles!$A$4:$A$10000,0)))</f>
        <v/>
      </c>
      <c r="H455" s="98"/>
      <c r="I455" s="98"/>
      <c r="J455" s="100">
        <f t="shared" si="9"/>
        <v>0</v>
      </c>
      <c r="K455" s="15"/>
      <c r="L455" s="15"/>
      <c r="M455" s="15"/>
      <c r="N455" s="15"/>
      <c r="O455" s="15"/>
      <c r="P455" s="15"/>
      <c r="Q455" s="15"/>
      <c r="R455" s="15"/>
      <c r="S455" s="98"/>
      <c r="T455" s="15"/>
    </row>
    <row r="456" spans="6:20" customFormat="1">
      <c r="F456" s="99" t="str">
        <f>IF(ISNA(INDEX([1]Articles!B$4:B$9999,MATCH([1]Saisie!E456,[1]Articles!$A$4:$A$10000,0))),"",INDEX([1]Articles!B$4:B$9999,MATCH([1]Saisie!E456,[1]Articles!$A$4:$A$10000,0)))</f>
        <v/>
      </c>
      <c r="G456" s="15" t="str">
        <f>IF(ISNA(INDEX([1]Articles!C$4:C$10000,MATCH([1]Saisie!E456,[1]Articles!$A$4:$A$10000,0))),"",INDEX([1]Articles!C$4:C$10000,MATCH([1]Saisie!E456,[1]Articles!$A$4:$A$10000,0)))</f>
        <v/>
      </c>
      <c r="H456" s="98"/>
      <c r="I456" s="98"/>
      <c r="J456" s="100">
        <f t="shared" si="9"/>
        <v>0</v>
      </c>
      <c r="K456" s="15"/>
      <c r="L456" s="15"/>
      <c r="M456" s="15"/>
      <c r="N456" s="15"/>
      <c r="O456" s="15"/>
      <c r="P456" s="15"/>
      <c r="Q456" s="15"/>
      <c r="R456" s="15"/>
      <c r="S456" s="98"/>
      <c r="T456" s="15"/>
    </row>
    <row r="457" spans="6:20" customFormat="1">
      <c r="F457" s="99" t="str">
        <f>IF(ISNA(INDEX([1]Articles!B$4:B$9999,MATCH([1]Saisie!E457,[1]Articles!$A$4:$A$10000,0))),"",INDEX([1]Articles!B$4:B$9999,MATCH([1]Saisie!E457,[1]Articles!$A$4:$A$10000,0)))</f>
        <v/>
      </c>
      <c r="G457" s="15" t="str">
        <f>IF(ISNA(INDEX([1]Articles!C$4:C$10000,MATCH([1]Saisie!E457,[1]Articles!$A$4:$A$10000,0))),"",INDEX([1]Articles!C$4:C$10000,MATCH([1]Saisie!E457,[1]Articles!$A$4:$A$10000,0)))</f>
        <v/>
      </c>
      <c r="H457" s="98"/>
      <c r="I457" s="98"/>
      <c r="J457" s="100">
        <f t="shared" si="9"/>
        <v>0</v>
      </c>
      <c r="K457" s="15"/>
      <c r="L457" s="15"/>
      <c r="M457" s="15"/>
      <c r="N457" s="15"/>
      <c r="O457" s="15"/>
      <c r="P457" s="15"/>
      <c r="Q457" s="15"/>
      <c r="R457" s="15"/>
      <c r="S457" s="98"/>
      <c r="T457" s="15"/>
    </row>
    <row r="458" spans="6:20" customFormat="1">
      <c r="F458" s="99" t="str">
        <f>IF(ISNA(INDEX([1]Articles!B$4:B$9999,MATCH([1]Saisie!E458,[1]Articles!$A$4:$A$10000,0))),"",INDEX([1]Articles!B$4:B$9999,MATCH([1]Saisie!E458,[1]Articles!$A$4:$A$10000,0)))</f>
        <v/>
      </c>
      <c r="G458" s="15" t="str">
        <f>IF(ISNA(INDEX([1]Articles!C$4:C$10000,MATCH([1]Saisie!E458,[1]Articles!$A$4:$A$10000,0))),"",INDEX([1]Articles!C$4:C$10000,MATCH([1]Saisie!E458,[1]Articles!$A$4:$A$10000,0)))</f>
        <v/>
      </c>
      <c r="H458" s="98"/>
      <c r="I458" s="98"/>
      <c r="J458" s="100">
        <f t="shared" si="9"/>
        <v>0</v>
      </c>
      <c r="K458" s="15"/>
      <c r="L458" s="15"/>
      <c r="M458" s="15"/>
      <c r="N458" s="15"/>
      <c r="O458" s="15"/>
      <c r="P458" s="15"/>
      <c r="Q458" s="15"/>
      <c r="R458" s="15"/>
      <c r="S458" s="98"/>
      <c r="T458" s="15"/>
    </row>
    <row r="459" spans="6:20" customFormat="1">
      <c r="F459" s="99" t="str">
        <f>IF(ISNA(INDEX([1]Articles!B$4:B$9999,MATCH([1]Saisie!E459,[1]Articles!$A$4:$A$10000,0))),"",INDEX([1]Articles!B$4:B$9999,MATCH([1]Saisie!E459,[1]Articles!$A$4:$A$10000,0)))</f>
        <v/>
      </c>
      <c r="G459" s="15" t="str">
        <f>IF(ISNA(INDEX([1]Articles!C$4:C$10000,MATCH([1]Saisie!E459,[1]Articles!$A$4:$A$10000,0))),"",INDEX([1]Articles!C$4:C$10000,MATCH([1]Saisie!E459,[1]Articles!$A$4:$A$10000,0)))</f>
        <v/>
      </c>
      <c r="H459" s="98"/>
      <c r="I459" s="98"/>
      <c r="J459" s="100">
        <f t="shared" si="9"/>
        <v>0</v>
      </c>
      <c r="K459" s="15"/>
      <c r="L459" s="15"/>
      <c r="M459" s="15"/>
      <c r="N459" s="15"/>
      <c r="O459" s="15"/>
      <c r="P459" s="15"/>
      <c r="Q459" s="15"/>
      <c r="R459" s="15"/>
      <c r="S459" s="98"/>
      <c r="T459" s="15"/>
    </row>
    <row r="460" spans="6:20" customFormat="1">
      <c r="F460" s="99" t="str">
        <f>IF(ISNA(INDEX([1]Articles!B$4:B$9999,MATCH([1]Saisie!E460,[1]Articles!$A$4:$A$10000,0))),"",INDEX([1]Articles!B$4:B$9999,MATCH([1]Saisie!E460,[1]Articles!$A$4:$A$10000,0)))</f>
        <v/>
      </c>
      <c r="G460" s="15" t="str">
        <f>IF(ISNA(INDEX([1]Articles!C$4:C$10000,MATCH([1]Saisie!E460,[1]Articles!$A$4:$A$10000,0))),"",INDEX([1]Articles!C$4:C$10000,MATCH([1]Saisie!E460,[1]Articles!$A$4:$A$10000,0)))</f>
        <v/>
      </c>
      <c r="H460" s="98"/>
      <c r="I460" s="98"/>
      <c r="J460" s="100">
        <f t="shared" si="9"/>
        <v>0</v>
      </c>
      <c r="K460" s="15"/>
      <c r="L460" s="15"/>
      <c r="M460" s="15"/>
      <c r="N460" s="15"/>
      <c r="O460" s="15"/>
      <c r="P460" s="15"/>
      <c r="Q460" s="15"/>
      <c r="R460" s="15"/>
      <c r="S460" s="98"/>
      <c r="T460" s="15"/>
    </row>
    <row r="461" spans="6:20" customFormat="1">
      <c r="F461" s="99" t="str">
        <f>IF(ISNA(INDEX([1]Articles!B$4:B$9999,MATCH([1]Saisie!E461,[1]Articles!$A$4:$A$10000,0))),"",INDEX([1]Articles!B$4:B$9999,MATCH([1]Saisie!E461,[1]Articles!$A$4:$A$10000,0)))</f>
        <v/>
      </c>
      <c r="G461" s="15" t="str">
        <f>IF(ISNA(INDEX([1]Articles!C$4:C$10000,MATCH([1]Saisie!E461,[1]Articles!$A$4:$A$10000,0))),"",INDEX([1]Articles!C$4:C$10000,MATCH([1]Saisie!E461,[1]Articles!$A$4:$A$10000,0)))</f>
        <v/>
      </c>
      <c r="H461" s="98"/>
      <c r="I461" s="98"/>
      <c r="J461" s="100">
        <f t="shared" si="9"/>
        <v>0</v>
      </c>
      <c r="K461" s="15"/>
      <c r="L461" s="15"/>
      <c r="M461" s="15"/>
      <c r="N461" s="15"/>
      <c r="O461" s="15"/>
      <c r="P461" s="15"/>
      <c r="Q461" s="15"/>
      <c r="R461" s="15"/>
      <c r="S461" s="98"/>
      <c r="T461" s="15"/>
    </row>
    <row r="462" spans="6:20" customFormat="1">
      <c r="F462" s="99" t="str">
        <f>IF(ISNA(INDEX([1]Articles!B$4:B$9999,MATCH([1]Saisie!E462,[1]Articles!$A$4:$A$10000,0))),"",INDEX([1]Articles!B$4:B$9999,MATCH([1]Saisie!E462,[1]Articles!$A$4:$A$10000,0)))</f>
        <v/>
      </c>
      <c r="G462" s="15" t="str">
        <f>IF(ISNA(INDEX([1]Articles!C$4:C$10000,MATCH([1]Saisie!E462,[1]Articles!$A$4:$A$10000,0))),"",INDEX([1]Articles!C$4:C$10000,MATCH([1]Saisie!E462,[1]Articles!$A$4:$A$10000,0)))</f>
        <v/>
      </c>
      <c r="H462" s="98"/>
      <c r="I462" s="98"/>
      <c r="J462" s="100">
        <f t="shared" si="9"/>
        <v>0</v>
      </c>
      <c r="K462" s="15"/>
      <c r="L462" s="15"/>
      <c r="M462" s="15"/>
      <c r="N462" s="15"/>
      <c r="O462" s="15"/>
      <c r="P462" s="15"/>
      <c r="Q462" s="15"/>
      <c r="R462" s="15"/>
      <c r="S462" s="98"/>
      <c r="T462" s="15"/>
    </row>
    <row r="463" spans="6:20" customFormat="1">
      <c r="F463" s="99" t="str">
        <f>IF(ISNA(INDEX([1]Articles!B$4:B$9999,MATCH([1]Saisie!E463,[1]Articles!$A$4:$A$10000,0))),"",INDEX([1]Articles!B$4:B$9999,MATCH([1]Saisie!E463,[1]Articles!$A$4:$A$10000,0)))</f>
        <v/>
      </c>
      <c r="G463" s="15" t="str">
        <f>IF(ISNA(INDEX([1]Articles!C$4:C$10000,MATCH([1]Saisie!E463,[1]Articles!$A$4:$A$10000,0))),"",INDEX([1]Articles!C$4:C$10000,MATCH([1]Saisie!E463,[1]Articles!$A$4:$A$10000,0)))</f>
        <v/>
      </c>
      <c r="H463" s="98"/>
      <c r="I463" s="98"/>
      <c r="J463" s="100">
        <f t="shared" si="9"/>
        <v>0</v>
      </c>
      <c r="K463" s="15"/>
      <c r="L463" s="15"/>
      <c r="M463" s="15"/>
      <c r="N463" s="15"/>
      <c r="O463" s="15"/>
      <c r="P463" s="15"/>
      <c r="Q463" s="15"/>
      <c r="R463" s="15"/>
      <c r="S463" s="98"/>
      <c r="T463" s="15"/>
    </row>
    <row r="464" spans="6:20" customFormat="1">
      <c r="F464" s="99" t="str">
        <f>IF(ISNA(INDEX([1]Articles!B$4:B$9999,MATCH([1]Saisie!E464,[1]Articles!$A$4:$A$10000,0))),"",INDEX([1]Articles!B$4:B$9999,MATCH([1]Saisie!E464,[1]Articles!$A$4:$A$10000,0)))</f>
        <v/>
      </c>
      <c r="G464" s="15" t="str">
        <f>IF(ISNA(INDEX([1]Articles!C$4:C$10000,MATCH([1]Saisie!E464,[1]Articles!$A$4:$A$10000,0))),"",INDEX([1]Articles!C$4:C$10000,MATCH([1]Saisie!E464,[1]Articles!$A$4:$A$10000,0)))</f>
        <v/>
      </c>
      <c r="H464" s="98"/>
      <c r="I464" s="98"/>
      <c r="J464" s="100">
        <f t="shared" si="9"/>
        <v>0</v>
      </c>
      <c r="K464" s="15"/>
      <c r="L464" s="15"/>
      <c r="M464" s="15"/>
      <c r="N464" s="15"/>
      <c r="O464" s="15"/>
      <c r="P464" s="15"/>
      <c r="Q464" s="15"/>
      <c r="R464" s="15"/>
      <c r="S464" s="98"/>
      <c r="T464" s="15"/>
    </row>
    <row r="465" spans="6:20" customFormat="1">
      <c r="F465" s="99" t="str">
        <f>IF(ISNA(INDEX([1]Articles!B$4:B$9999,MATCH([1]Saisie!E465,[1]Articles!$A$4:$A$10000,0))),"",INDEX([1]Articles!B$4:B$9999,MATCH([1]Saisie!E465,[1]Articles!$A$4:$A$10000,0)))</f>
        <v/>
      </c>
      <c r="G465" s="15" t="str">
        <f>IF(ISNA(INDEX([1]Articles!C$4:C$10000,MATCH([1]Saisie!E465,[1]Articles!$A$4:$A$10000,0))),"",INDEX([1]Articles!C$4:C$10000,MATCH([1]Saisie!E465,[1]Articles!$A$4:$A$10000,0)))</f>
        <v/>
      </c>
      <c r="H465" s="98"/>
      <c r="I465" s="98"/>
      <c r="J465" s="100">
        <f t="shared" si="9"/>
        <v>0</v>
      </c>
      <c r="K465" s="15"/>
      <c r="L465" s="15"/>
      <c r="M465" s="15"/>
      <c r="N465" s="15"/>
      <c r="O465" s="15"/>
      <c r="P465" s="15"/>
      <c r="Q465" s="15"/>
      <c r="R465" s="15"/>
      <c r="S465" s="98"/>
      <c r="T465" s="15"/>
    </row>
    <row r="466" spans="6:20" customFormat="1">
      <c r="F466" s="99" t="str">
        <f>IF(ISNA(INDEX([1]Articles!B$4:B$9999,MATCH([1]Saisie!E466,[1]Articles!$A$4:$A$10000,0))),"",INDEX([1]Articles!B$4:B$9999,MATCH([1]Saisie!E466,[1]Articles!$A$4:$A$10000,0)))</f>
        <v/>
      </c>
      <c r="G466" s="15" t="str">
        <f>IF(ISNA(INDEX([1]Articles!C$4:C$10000,MATCH([1]Saisie!E466,[1]Articles!$A$4:$A$10000,0))),"",INDEX([1]Articles!C$4:C$10000,MATCH([1]Saisie!E466,[1]Articles!$A$4:$A$10000,0)))</f>
        <v/>
      </c>
      <c r="H466" s="98"/>
      <c r="I466" s="98"/>
      <c r="J466" s="100">
        <f t="shared" si="9"/>
        <v>0</v>
      </c>
      <c r="K466" s="15"/>
      <c r="L466" s="15"/>
      <c r="M466" s="15"/>
      <c r="N466" s="15"/>
      <c r="O466" s="15"/>
      <c r="P466" s="15"/>
      <c r="Q466" s="15"/>
      <c r="R466" s="15"/>
      <c r="S466" s="98"/>
      <c r="T466" s="15"/>
    </row>
    <row r="467" spans="6:20" customFormat="1">
      <c r="F467" s="99" t="str">
        <f>IF(ISNA(INDEX([1]Articles!B$4:B$9999,MATCH([1]Saisie!E467,[1]Articles!$A$4:$A$10000,0))),"",INDEX([1]Articles!B$4:B$9999,MATCH([1]Saisie!E467,[1]Articles!$A$4:$A$10000,0)))</f>
        <v/>
      </c>
      <c r="G467" s="15" t="str">
        <f>IF(ISNA(INDEX([1]Articles!C$4:C$10000,MATCH([1]Saisie!E467,[1]Articles!$A$4:$A$10000,0))),"",INDEX([1]Articles!C$4:C$10000,MATCH([1]Saisie!E467,[1]Articles!$A$4:$A$10000,0)))</f>
        <v/>
      </c>
      <c r="H467" s="98"/>
      <c r="I467" s="98"/>
      <c r="J467" s="100">
        <f t="shared" si="9"/>
        <v>0</v>
      </c>
      <c r="K467" s="15"/>
      <c r="L467" s="15"/>
      <c r="M467" s="15"/>
      <c r="N467" s="15"/>
      <c r="O467" s="15"/>
      <c r="P467" s="15"/>
      <c r="Q467" s="15"/>
      <c r="R467" s="15"/>
      <c r="S467" s="98"/>
      <c r="T467" s="15"/>
    </row>
    <row r="468" spans="6:20" customFormat="1">
      <c r="F468" s="99" t="str">
        <f>IF(ISNA(INDEX([1]Articles!B$4:B$9999,MATCH([1]Saisie!E468,[1]Articles!$A$4:$A$10000,0))),"",INDEX([1]Articles!B$4:B$9999,MATCH([1]Saisie!E468,[1]Articles!$A$4:$A$10000,0)))</f>
        <v/>
      </c>
      <c r="G468" s="15" t="str">
        <f>IF(ISNA(INDEX([1]Articles!C$4:C$10000,MATCH([1]Saisie!E468,[1]Articles!$A$4:$A$10000,0))),"",INDEX([1]Articles!C$4:C$10000,MATCH([1]Saisie!E468,[1]Articles!$A$4:$A$10000,0)))</f>
        <v/>
      </c>
      <c r="H468" s="98"/>
      <c r="I468" s="98"/>
      <c r="J468" s="100">
        <f t="shared" si="9"/>
        <v>0</v>
      </c>
      <c r="K468" s="15"/>
      <c r="L468" s="15"/>
      <c r="M468" s="15"/>
      <c r="N468" s="15"/>
      <c r="O468" s="15"/>
      <c r="P468" s="15"/>
      <c r="Q468" s="15"/>
      <c r="R468" s="15"/>
      <c r="S468" s="98"/>
      <c r="T468" s="15"/>
    </row>
    <row r="469" spans="6:20" customFormat="1">
      <c r="F469" s="99" t="str">
        <f>IF(ISNA(INDEX([1]Articles!B$4:B$9999,MATCH([1]Saisie!E469,[1]Articles!$A$4:$A$10000,0))),"",INDEX([1]Articles!B$4:B$9999,MATCH([1]Saisie!E469,[1]Articles!$A$4:$A$10000,0)))</f>
        <v/>
      </c>
      <c r="G469" s="15" t="str">
        <f>IF(ISNA(INDEX([1]Articles!C$4:C$10000,MATCH([1]Saisie!E469,[1]Articles!$A$4:$A$10000,0))),"",INDEX([1]Articles!C$4:C$10000,MATCH([1]Saisie!E469,[1]Articles!$A$4:$A$10000,0)))</f>
        <v/>
      </c>
      <c r="H469" s="98"/>
      <c r="I469" s="98"/>
      <c r="J469" s="100">
        <f t="shared" si="9"/>
        <v>0</v>
      </c>
      <c r="K469" s="15"/>
      <c r="L469" s="15"/>
      <c r="M469" s="15"/>
      <c r="N469" s="15"/>
      <c r="O469" s="15"/>
      <c r="P469" s="15"/>
      <c r="Q469" s="15"/>
      <c r="R469" s="15"/>
      <c r="S469" s="98"/>
      <c r="T469" s="15"/>
    </row>
    <row r="470" spans="6:20" customFormat="1">
      <c r="F470" s="99" t="str">
        <f>IF(ISNA(INDEX([1]Articles!B$4:B$9999,MATCH([1]Saisie!E470,[1]Articles!$A$4:$A$10000,0))),"",INDEX([1]Articles!B$4:B$9999,MATCH([1]Saisie!E470,[1]Articles!$A$4:$A$10000,0)))</f>
        <v/>
      </c>
      <c r="G470" s="15" t="str">
        <f>IF(ISNA(INDEX([1]Articles!C$4:C$10000,MATCH([1]Saisie!E470,[1]Articles!$A$4:$A$10000,0))),"",INDEX([1]Articles!C$4:C$10000,MATCH([1]Saisie!E470,[1]Articles!$A$4:$A$10000,0)))</f>
        <v/>
      </c>
      <c r="H470" s="98"/>
      <c r="I470" s="98"/>
      <c r="J470" s="100">
        <f t="shared" si="9"/>
        <v>0</v>
      </c>
      <c r="K470" s="15"/>
      <c r="L470" s="15"/>
      <c r="M470" s="15"/>
      <c r="N470" s="15"/>
      <c r="O470" s="15"/>
      <c r="P470" s="15"/>
      <c r="Q470" s="15"/>
      <c r="R470" s="15"/>
      <c r="S470" s="98"/>
      <c r="T470" s="15"/>
    </row>
    <row r="471" spans="6:20" customFormat="1">
      <c r="F471" s="99" t="str">
        <f>IF(ISNA(INDEX([1]Articles!B$4:B$9999,MATCH([1]Saisie!E471,[1]Articles!$A$4:$A$10000,0))),"",INDEX([1]Articles!B$4:B$9999,MATCH([1]Saisie!E471,[1]Articles!$A$4:$A$10000,0)))</f>
        <v/>
      </c>
      <c r="G471" s="15" t="str">
        <f>IF(ISNA(INDEX([1]Articles!C$4:C$10000,MATCH([1]Saisie!E471,[1]Articles!$A$4:$A$10000,0))),"",INDEX([1]Articles!C$4:C$10000,MATCH([1]Saisie!E471,[1]Articles!$A$4:$A$10000,0)))</f>
        <v/>
      </c>
      <c r="H471" s="98"/>
      <c r="I471" s="98"/>
      <c r="J471" s="100">
        <f t="shared" si="9"/>
        <v>0</v>
      </c>
      <c r="K471" s="15"/>
      <c r="L471" s="15"/>
      <c r="M471" s="15"/>
      <c r="N471" s="15"/>
      <c r="O471" s="15"/>
      <c r="P471" s="15"/>
      <c r="Q471" s="15"/>
      <c r="R471" s="15"/>
      <c r="S471" s="98"/>
      <c r="T471" s="15"/>
    </row>
    <row r="472" spans="6:20" customFormat="1">
      <c r="F472" s="99" t="str">
        <f>IF(ISNA(INDEX([1]Articles!B$4:B$9999,MATCH([1]Saisie!E472,[1]Articles!$A$4:$A$10000,0))),"",INDEX([1]Articles!B$4:B$9999,MATCH([1]Saisie!E472,[1]Articles!$A$4:$A$10000,0)))</f>
        <v/>
      </c>
      <c r="G472" s="15" t="str">
        <f>IF(ISNA(INDEX([1]Articles!C$4:C$10000,MATCH([1]Saisie!E472,[1]Articles!$A$4:$A$10000,0))),"",INDEX([1]Articles!C$4:C$10000,MATCH([1]Saisie!E472,[1]Articles!$A$4:$A$10000,0)))</f>
        <v/>
      </c>
      <c r="H472" s="98"/>
      <c r="I472" s="98"/>
      <c r="J472" s="100">
        <f t="shared" si="9"/>
        <v>0</v>
      </c>
      <c r="K472" s="15"/>
      <c r="L472" s="15"/>
      <c r="M472" s="15"/>
      <c r="N472" s="15"/>
      <c r="O472" s="15"/>
      <c r="P472" s="15"/>
      <c r="Q472" s="15"/>
      <c r="R472" s="15"/>
      <c r="S472" s="98"/>
      <c r="T472" s="15"/>
    </row>
    <row r="473" spans="6:20" customFormat="1">
      <c r="F473" s="99" t="str">
        <f>IF(ISNA(INDEX([1]Articles!B$4:B$9999,MATCH([1]Saisie!E473,[1]Articles!$A$4:$A$10000,0))),"",INDEX([1]Articles!B$4:B$9999,MATCH([1]Saisie!E473,[1]Articles!$A$4:$A$10000,0)))</f>
        <v/>
      </c>
      <c r="G473" s="15" t="str">
        <f>IF(ISNA(INDEX([1]Articles!C$4:C$10000,MATCH([1]Saisie!E473,[1]Articles!$A$4:$A$10000,0))),"",INDEX([1]Articles!C$4:C$10000,MATCH([1]Saisie!E473,[1]Articles!$A$4:$A$10000,0)))</f>
        <v/>
      </c>
      <c r="H473" s="98"/>
      <c r="I473" s="98"/>
      <c r="J473" s="100">
        <f t="shared" si="9"/>
        <v>0</v>
      </c>
      <c r="K473" s="15"/>
      <c r="L473" s="15"/>
      <c r="M473" s="15"/>
      <c r="N473" s="15"/>
      <c r="O473" s="15"/>
      <c r="P473" s="15"/>
      <c r="Q473" s="15"/>
      <c r="R473" s="15"/>
      <c r="S473" s="98"/>
      <c r="T473" s="15"/>
    </row>
    <row r="474" spans="6:20" customFormat="1">
      <c r="F474" s="99" t="str">
        <f>IF(ISNA(INDEX([1]Articles!B$4:B$9999,MATCH([1]Saisie!E474,[1]Articles!$A$4:$A$10000,0))),"",INDEX([1]Articles!B$4:B$9999,MATCH([1]Saisie!E474,[1]Articles!$A$4:$A$10000,0)))</f>
        <v/>
      </c>
      <c r="G474" s="15" t="str">
        <f>IF(ISNA(INDEX([1]Articles!C$4:C$10000,MATCH([1]Saisie!E474,[1]Articles!$A$4:$A$10000,0))),"",INDEX([1]Articles!C$4:C$10000,MATCH([1]Saisie!E474,[1]Articles!$A$4:$A$10000,0)))</f>
        <v/>
      </c>
      <c r="H474" s="98"/>
      <c r="I474" s="98"/>
      <c r="J474" s="100">
        <f t="shared" si="9"/>
        <v>0</v>
      </c>
      <c r="K474" s="15"/>
      <c r="L474" s="15"/>
      <c r="M474" s="15"/>
      <c r="N474" s="15"/>
      <c r="O474" s="15"/>
      <c r="P474" s="15"/>
      <c r="Q474" s="15"/>
      <c r="R474" s="15"/>
      <c r="S474" s="98"/>
      <c r="T474" s="15"/>
    </row>
    <row r="475" spans="6:20" customFormat="1">
      <c r="F475" s="99" t="str">
        <f>IF(ISNA(INDEX([1]Articles!B$4:B$9999,MATCH([1]Saisie!E475,[1]Articles!$A$4:$A$10000,0))),"",INDEX([1]Articles!B$4:B$9999,MATCH([1]Saisie!E475,[1]Articles!$A$4:$A$10000,0)))</f>
        <v/>
      </c>
      <c r="G475" s="15" t="str">
        <f>IF(ISNA(INDEX([1]Articles!C$4:C$10000,MATCH([1]Saisie!E475,[1]Articles!$A$4:$A$10000,0))),"",INDEX([1]Articles!C$4:C$10000,MATCH([1]Saisie!E475,[1]Articles!$A$4:$A$10000,0)))</f>
        <v/>
      </c>
      <c r="H475" s="98"/>
      <c r="I475" s="98"/>
      <c r="J475" s="100">
        <f t="shared" si="9"/>
        <v>0</v>
      </c>
      <c r="K475" s="15"/>
      <c r="L475" s="15"/>
      <c r="M475" s="15"/>
      <c r="N475" s="15"/>
      <c r="O475" s="15"/>
      <c r="P475" s="15"/>
      <c r="Q475" s="15"/>
      <c r="R475" s="15"/>
      <c r="S475" s="98"/>
      <c r="T475" s="15"/>
    </row>
    <row r="476" spans="6:20" customFormat="1">
      <c r="F476" s="99" t="str">
        <f>IF(ISNA(INDEX([1]Articles!B$4:B$9999,MATCH([1]Saisie!E476,[1]Articles!$A$4:$A$10000,0))),"",INDEX([1]Articles!B$4:B$9999,MATCH([1]Saisie!E476,[1]Articles!$A$4:$A$10000,0)))</f>
        <v/>
      </c>
      <c r="G476" s="15" t="str">
        <f>IF(ISNA(INDEX([1]Articles!C$4:C$10000,MATCH([1]Saisie!E476,[1]Articles!$A$4:$A$10000,0))),"",INDEX([1]Articles!C$4:C$10000,MATCH([1]Saisie!E476,[1]Articles!$A$4:$A$10000,0)))</f>
        <v/>
      </c>
      <c r="H476" s="98"/>
      <c r="I476" s="98"/>
      <c r="J476" s="100">
        <f t="shared" si="9"/>
        <v>0</v>
      </c>
      <c r="K476" s="15"/>
      <c r="L476" s="15"/>
      <c r="M476" s="15"/>
      <c r="N476" s="15"/>
      <c r="O476" s="15"/>
      <c r="P476" s="15"/>
      <c r="Q476" s="15"/>
      <c r="R476" s="15"/>
      <c r="S476" s="98"/>
      <c r="T476" s="15"/>
    </row>
    <row r="477" spans="6:20" customFormat="1">
      <c r="F477" s="99" t="str">
        <f>IF(ISNA(INDEX([1]Articles!B$4:B$9999,MATCH([1]Saisie!E477,[1]Articles!$A$4:$A$10000,0))),"",INDEX([1]Articles!B$4:B$9999,MATCH([1]Saisie!E477,[1]Articles!$A$4:$A$10000,0)))</f>
        <v/>
      </c>
      <c r="G477" s="15" t="str">
        <f>IF(ISNA(INDEX([1]Articles!C$4:C$10000,MATCH([1]Saisie!E477,[1]Articles!$A$4:$A$10000,0))),"",INDEX([1]Articles!C$4:C$10000,MATCH([1]Saisie!E477,[1]Articles!$A$4:$A$10000,0)))</f>
        <v/>
      </c>
      <c r="H477" s="98"/>
      <c r="I477" s="98"/>
      <c r="J477" s="100">
        <f t="shared" si="9"/>
        <v>0</v>
      </c>
      <c r="K477" s="15"/>
      <c r="L477" s="15"/>
      <c r="M477" s="15"/>
      <c r="N477" s="15"/>
      <c r="O477" s="15"/>
      <c r="P477" s="15"/>
      <c r="Q477" s="15"/>
      <c r="R477" s="15"/>
      <c r="S477" s="98"/>
      <c r="T477" s="15"/>
    </row>
    <row r="478" spans="6:20" customFormat="1">
      <c r="F478" s="99" t="str">
        <f>IF(ISNA(INDEX([1]Articles!B$4:B$9999,MATCH([1]Saisie!E478,[1]Articles!$A$4:$A$10000,0))),"",INDEX([1]Articles!B$4:B$9999,MATCH([1]Saisie!E478,[1]Articles!$A$4:$A$10000,0)))</f>
        <v/>
      </c>
      <c r="G478" s="15" t="str">
        <f>IF(ISNA(INDEX([1]Articles!C$4:C$10000,MATCH([1]Saisie!E478,[1]Articles!$A$4:$A$10000,0))),"",INDEX([1]Articles!C$4:C$10000,MATCH([1]Saisie!E478,[1]Articles!$A$4:$A$10000,0)))</f>
        <v/>
      </c>
      <c r="H478" s="98"/>
      <c r="I478" s="98"/>
      <c r="J478" s="100">
        <f t="shared" si="9"/>
        <v>0</v>
      </c>
      <c r="K478" s="15"/>
      <c r="L478" s="15"/>
      <c r="M478" s="15"/>
      <c r="N478" s="15"/>
      <c r="O478" s="15"/>
      <c r="P478" s="15"/>
      <c r="Q478" s="15"/>
      <c r="R478" s="15"/>
      <c r="S478" s="98"/>
      <c r="T478" s="15"/>
    </row>
    <row r="479" spans="6:20" customFormat="1">
      <c r="F479" s="99" t="str">
        <f>IF(ISNA(INDEX([1]Articles!B$4:B$9999,MATCH([1]Saisie!E479,[1]Articles!$A$4:$A$10000,0))),"",INDEX([1]Articles!B$4:B$9999,MATCH([1]Saisie!E479,[1]Articles!$A$4:$A$10000,0)))</f>
        <v/>
      </c>
      <c r="G479" s="15" t="str">
        <f>IF(ISNA(INDEX([1]Articles!C$4:C$10000,MATCH([1]Saisie!E479,[1]Articles!$A$4:$A$10000,0))),"",INDEX([1]Articles!C$4:C$10000,MATCH([1]Saisie!E479,[1]Articles!$A$4:$A$10000,0)))</f>
        <v/>
      </c>
      <c r="H479" s="98"/>
      <c r="I479" s="98"/>
      <c r="J479" s="100">
        <f t="shared" si="9"/>
        <v>0</v>
      </c>
      <c r="K479" s="15"/>
      <c r="L479" s="15"/>
      <c r="M479" s="15"/>
      <c r="N479" s="15"/>
      <c r="O479" s="15"/>
      <c r="P479" s="15"/>
      <c r="Q479" s="15"/>
      <c r="R479" s="15"/>
      <c r="S479" s="98"/>
      <c r="T479" s="15"/>
    </row>
    <row r="480" spans="6:20" customFormat="1">
      <c r="F480" s="99" t="str">
        <f>IF(ISNA(INDEX([1]Articles!B$4:B$9999,MATCH([1]Saisie!E480,[1]Articles!$A$4:$A$10000,0))),"",INDEX([1]Articles!B$4:B$9999,MATCH([1]Saisie!E480,[1]Articles!$A$4:$A$10000,0)))</f>
        <v/>
      </c>
      <c r="G480" s="15" t="str">
        <f>IF(ISNA(INDEX([1]Articles!C$4:C$10000,MATCH([1]Saisie!E480,[1]Articles!$A$4:$A$10000,0))),"",INDEX([1]Articles!C$4:C$10000,MATCH([1]Saisie!E480,[1]Articles!$A$4:$A$10000,0)))</f>
        <v/>
      </c>
      <c r="H480" s="98"/>
      <c r="I480" s="98"/>
      <c r="J480" s="100">
        <f t="shared" si="9"/>
        <v>0</v>
      </c>
      <c r="K480" s="15"/>
      <c r="L480" s="15"/>
      <c r="M480" s="15"/>
      <c r="N480" s="15"/>
      <c r="O480" s="15"/>
      <c r="P480" s="15"/>
      <c r="Q480" s="15"/>
      <c r="R480" s="15"/>
      <c r="S480" s="98"/>
      <c r="T480" s="15"/>
    </row>
    <row r="481" spans="6:20" customFormat="1">
      <c r="F481" s="99" t="str">
        <f>IF(ISNA(INDEX([1]Articles!B$4:B$9999,MATCH([1]Saisie!E481,[1]Articles!$A$4:$A$10000,0))),"",INDEX([1]Articles!B$4:B$9999,MATCH([1]Saisie!E481,[1]Articles!$A$4:$A$10000,0)))</f>
        <v/>
      </c>
      <c r="G481" s="15" t="str">
        <f>IF(ISNA(INDEX([1]Articles!C$4:C$10000,MATCH([1]Saisie!E481,[1]Articles!$A$4:$A$10000,0))),"",INDEX([1]Articles!C$4:C$10000,MATCH([1]Saisie!E481,[1]Articles!$A$4:$A$10000,0)))</f>
        <v/>
      </c>
      <c r="H481" s="98"/>
      <c r="I481" s="98"/>
      <c r="J481" s="100">
        <f t="shared" si="9"/>
        <v>0</v>
      </c>
      <c r="K481" s="15"/>
      <c r="L481" s="15"/>
      <c r="M481" s="15"/>
      <c r="N481" s="15"/>
      <c r="O481" s="15"/>
      <c r="P481" s="15"/>
      <c r="Q481" s="15"/>
      <c r="R481" s="15"/>
      <c r="S481" s="98"/>
      <c r="T481" s="15"/>
    </row>
    <row r="482" spans="6:20" customFormat="1">
      <c r="F482" s="99" t="str">
        <f>IF(ISNA(INDEX([1]Articles!B$4:B$9999,MATCH([1]Saisie!E482,[1]Articles!$A$4:$A$10000,0))),"",INDEX([1]Articles!B$4:B$9999,MATCH([1]Saisie!E482,[1]Articles!$A$4:$A$10000,0)))</f>
        <v/>
      </c>
      <c r="G482" s="15" t="str">
        <f>IF(ISNA(INDEX([1]Articles!C$4:C$10000,MATCH([1]Saisie!E482,[1]Articles!$A$4:$A$10000,0))),"",INDEX([1]Articles!C$4:C$10000,MATCH([1]Saisie!E482,[1]Articles!$A$4:$A$10000,0)))</f>
        <v/>
      </c>
      <c r="H482" s="98"/>
      <c r="I482" s="98"/>
      <c r="J482" s="100">
        <f t="shared" si="9"/>
        <v>0</v>
      </c>
      <c r="K482" s="15"/>
      <c r="L482" s="15"/>
      <c r="M482" s="15"/>
      <c r="N482" s="15"/>
      <c r="O482" s="15"/>
      <c r="P482" s="15"/>
      <c r="Q482" s="15"/>
      <c r="R482" s="15"/>
      <c r="S482" s="98"/>
      <c r="T482" s="15"/>
    </row>
    <row r="483" spans="6:20" customFormat="1">
      <c r="F483" s="99" t="str">
        <f>IF(ISNA(INDEX([1]Articles!B$4:B$9999,MATCH([1]Saisie!E483,[1]Articles!$A$4:$A$10000,0))),"",INDEX([1]Articles!B$4:B$9999,MATCH([1]Saisie!E483,[1]Articles!$A$4:$A$10000,0)))</f>
        <v/>
      </c>
      <c r="G483" s="15" t="str">
        <f>IF(ISNA(INDEX([1]Articles!C$4:C$10000,MATCH([1]Saisie!E483,[1]Articles!$A$4:$A$10000,0))),"",INDEX([1]Articles!C$4:C$10000,MATCH([1]Saisie!E483,[1]Articles!$A$4:$A$10000,0)))</f>
        <v/>
      </c>
      <c r="H483" s="98"/>
      <c r="I483" s="98"/>
      <c r="J483" s="100">
        <f t="shared" si="9"/>
        <v>0</v>
      </c>
      <c r="K483" s="15"/>
      <c r="L483" s="15"/>
      <c r="M483" s="15"/>
      <c r="N483" s="15"/>
      <c r="O483" s="15"/>
      <c r="P483" s="15"/>
      <c r="Q483" s="15"/>
      <c r="R483" s="15"/>
      <c r="S483" s="98"/>
      <c r="T483" s="15"/>
    </row>
    <row r="484" spans="6:20" customFormat="1">
      <c r="F484" s="99" t="str">
        <f>IF(ISNA(INDEX([1]Articles!B$4:B$9999,MATCH([1]Saisie!E484,[1]Articles!$A$4:$A$10000,0))),"",INDEX([1]Articles!B$4:B$9999,MATCH([1]Saisie!E484,[1]Articles!$A$4:$A$10000,0)))</f>
        <v/>
      </c>
      <c r="G484" s="15" t="str">
        <f>IF(ISNA(INDEX([1]Articles!C$4:C$10000,MATCH([1]Saisie!E484,[1]Articles!$A$4:$A$10000,0))),"",INDEX([1]Articles!C$4:C$10000,MATCH([1]Saisie!E484,[1]Articles!$A$4:$A$10000,0)))</f>
        <v/>
      </c>
      <c r="H484" s="98"/>
      <c r="I484" s="98"/>
      <c r="J484" s="100">
        <f t="shared" si="9"/>
        <v>0</v>
      </c>
      <c r="K484" s="15"/>
      <c r="L484" s="15"/>
      <c r="M484" s="15"/>
      <c r="N484" s="15"/>
      <c r="O484" s="15"/>
      <c r="P484" s="15"/>
      <c r="Q484" s="15"/>
      <c r="R484" s="15"/>
      <c r="S484" s="98"/>
      <c r="T484" s="15"/>
    </row>
    <row r="485" spans="6:20" customFormat="1">
      <c r="F485" s="99" t="str">
        <f>IF(ISNA(INDEX([1]Articles!B$4:B$9999,MATCH([1]Saisie!E485,[1]Articles!$A$4:$A$10000,0))),"",INDEX([1]Articles!B$4:B$9999,MATCH([1]Saisie!E485,[1]Articles!$A$4:$A$10000,0)))</f>
        <v/>
      </c>
      <c r="G485" s="15" t="str">
        <f>IF(ISNA(INDEX([1]Articles!C$4:C$10000,MATCH([1]Saisie!E485,[1]Articles!$A$4:$A$10000,0))),"",INDEX([1]Articles!C$4:C$10000,MATCH([1]Saisie!E485,[1]Articles!$A$4:$A$10000,0)))</f>
        <v/>
      </c>
      <c r="H485" s="98"/>
      <c r="I485" s="98"/>
      <c r="J485" s="100">
        <f t="shared" si="9"/>
        <v>0</v>
      </c>
      <c r="K485" s="15"/>
      <c r="L485" s="15"/>
      <c r="M485" s="15"/>
      <c r="N485" s="15"/>
      <c r="O485" s="15"/>
      <c r="P485" s="15"/>
      <c r="Q485" s="15"/>
      <c r="R485" s="15"/>
      <c r="S485" s="98"/>
      <c r="T485" s="15"/>
    </row>
    <row r="486" spans="6:20" customFormat="1">
      <c r="F486" s="99" t="str">
        <f>IF(ISNA(INDEX([1]Articles!B$4:B$9999,MATCH([1]Saisie!E486,[1]Articles!$A$4:$A$10000,0))),"",INDEX([1]Articles!B$4:B$9999,MATCH([1]Saisie!E486,[1]Articles!$A$4:$A$10000,0)))</f>
        <v/>
      </c>
      <c r="G486" s="15" t="str">
        <f>IF(ISNA(INDEX([1]Articles!C$4:C$10000,MATCH([1]Saisie!E486,[1]Articles!$A$4:$A$10000,0))),"",INDEX([1]Articles!C$4:C$10000,MATCH([1]Saisie!E486,[1]Articles!$A$4:$A$10000,0)))</f>
        <v/>
      </c>
      <c r="H486" s="98"/>
      <c r="I486" s="98"/>
      <c r="J486" s="100">
        <f t="shared" si="9"/>
        <v>0</v>
      </c>
      <c r="K486" s="15"/>
      <c r="L486" s="15"/>
      <c r="M486" s="15"/>
      <c r="N486" s="15"/>
      <c r="O486" s="15"/>
      <c r="P486" s="15"/>
      <c r="Q486" s="15"/>
      <c r="R486" s="15"/>
      <c r="S486" s="98"/>
      <c r="T486" s="15"/>
    </row>
    <row r="487" spans="6:20" customFormat="1">
      <c r="F487" s="99" t="str">
        <f>IF(ISNA(INDEX([1]Articles!B$4:B$9999,MATCH([1]Saisie!E487,[1]Articles!$A$4:$A$10000,0))),"",INDEX([1]Articles!B$4:B$9999,MATCH([1]Saisie!E487,[1]Articles!$A$4:$A$10000,0)))</f>
        <v/>
      </c>
      <c r="G487" s="15" t="str">
        <f>IF(ISNA(INDEX([1]Articles!C$4:C$10000,MATCH([1]Saisie!E487,[1]Articles!$A$4:$A$10000,0))),"",INDEX([1]Articles!C$4:C$10000,MATCH([1]Saisie!E487,[1]Articles!$A$4:$A$10000,0)))</f>
        <v/>
      </c>
      <c r="H487" s="98"/>
      <c r="I487" s="98"/>
      <c r="J487" s="100">
        <f t="shared" si="9"/>
        <v>0</v>
      </c>
      <c r="K487" s="15"/>
      <c r="L487" s="15"/>
      <c r="M487" s="15"/>
      <c r="N487" s="15"/>
      <c r="O487" s="15"/>
      <c r="P487" s="15"/>
      <c r="Q487" s="15"/>
      <c r="R487" s="15"/>
      <c r="S487" s="98"/>
      <c r="T487" s="15"/>
    </row>
    <row r="488" spans="6:20" customFormat="1">
      <c r="F488" s="99" t="str">
        <f>IF(ISNA(INDEX([1]Articles!B$4:B$9999,MATCH([1]Saisie!E488,[1]Articles!$A$4:$A$10000,0))),"",INDEX([1]Articles!B$4:B$9999,MATCH([1]Saisie!E488,[1]Articles!$A$4:$A$10000,0)))</f>
        <v/>
      </c>
      <c r="G488" s="15" t="str">
        <f>IF(ISNA(INDEX([1]Articles!C$4:C$10000,MATCH([1]Saisie!E488,[1]Articles!$A$4:$A$10000,0))),"",INDEX([1]Articles!C$4:C$10000,MATCH([1]Saisie!E488,[1]Articles!$A$4:$A$10000,0)))</f>
        <v/>
      </c>
      <c r="H488" s="98"/>
      <c r="I488" s="98"/>
      <c r="J488" s="100">
        <f t="shared" si="9"/>
        <v>0</v>
      </c>
      <c r="K488" s="15"/>
      <c r="L488" s="15"/>
      <c r="M488" s="15"/>
      <c r="N488" s="15"/>
      <c r="O488" s="15"/>
      <c r="P488" s="15"/>
      <c r="Q488" s="15"/>
      <c r="R488" s="15"/>
      <c r="S488" s="98"/>
      <c r="T488" s="15"/>
    </row>
    <row r="489" spans="6:20" customFormat="1">
      <c r="F489" s="99" t="str">
        <f>IF(ISNA(INDEX([1]Articles!B$4:B$9999,MATCH([1]Saisie!E489,[1]Articles!$A$4:$A$10000,0))),"",INDEX([1]Articles!B$4:B$9999,MATCH([1]Saisie!E489,[1]Articles!$A$4:$A$10000,0)))</f>
        <v/>
      </c>
      <c r="G489" s="15" t="str">
        <f>IF(ISNA(INDEX([1]Articles!C$4:C$10000,MATCH([1]Saisie!E489,[1]Articles!$A$4:$A$10000,0))),"",INDEX([1]Articles!C$4:C$10000,MATCH([1]Saisie!E489,[1]Articles!$A$4:$A$10000,0)))</f>
        <v/>
      </c>
      <c r="H489" s="98"/>
      <c r="I489" s="98"/>
      <c r="J489" s="100">
        <f t="shared" si="9"/>
        <v>0</v>
      </c>
      <c r="K489" s="15"/>
      <c r="L489" s="15"/>
      <c r="M489" s="15"/>
      <c r="N489" s="15"/>
      <c r="O489" s="15"/>
      <c r="P489" s="15"/>
      <c r="Q489" s="15"/>
      <c r="R489" s="15"/>
      <c r="S489" s="98"/>
      <c r="T489" s="15"/>
    </row>
    <row r="490" spans="6:20" customFormat="1">
      <c r="F490" s="99" t="str">
        <f>IF(ISNA(INDEX([1]Articles!B$4:B$9999,MATCH([1]Saisie!E490,[1]Articles!$A$4:$A$10000,0))),"",INDEX([1]Articles!B$4:B$9999,MATCH([1]Saisie!E490,[1]Articles!$A$4:$A$10000,0)))</f>
        <v/>
      </c>
      <c r="G490" s="15" t="str">
        <f>IF(ISNA(INDEX([1]Articles!C$4:C$10000,MATCH([1]Saisie!E490,[1]Articles!$A$4:$A$10000,0))),"",INDEX([1]Articles!C$4:C$10000,MATCH([1]Saisie!E490,[1]Articles!$A$4:$A$10000,0)))</f>
        <v/>
      </c>
      <c r="H490" s="98"/>
      <c r="I490" s="98"/>
      <c r="J490" s="100">
        <f t="shared" si="9"/>
        <v>0</v>
      </c>
      <c r="K490" s="15"/>
      <c r="L490" s="15"/>
      <c r="M490" s="15"/>
      <c r="N490" s="15"/>
      <c r="O490" s="15"/>
      <c r="P490" s="15"/>
      <c r="Q490" s="15"/>
      <c r="R490" s="15"/>
      <c r="S490" s="98"/>
      <c r="T490" s="15"/>
    </row>
    <row r="491" spans="6:20" customFormat="1">
      <c r="F491" s="99" t="str">
        <f>IF(ISNA(INDEX([1]Articles!B$4:B$9999,MATCH([1]Saisie!E491,[1]Articles!$A$4:$A$10000,0))),"",INDEX([1]Articles!B$4:B$9999,MATCH([1]Saisie!E491,[1]Articles!$A$4:$A$10000,0)))</f>
        <v/>
      </c>
      <c r="G491" s="15" t="str">
        <f>IF(ISNA(INDEX([1]Articles!C$4:C$10000,MATCH([1]Saisie!E491,[1]Articles!$A$4:$A$10000,0))),"",INDEX([1]Articles!C$4:C$10000,MATCH([1]Saisie!E491,[1]Articles!$A$4:$A$10000,0)))</f>
        <v/>
      </c>
      <c r="H491" s="98"/>
      <c r="I491" s="98"/>
      <c r="J491" s="100">
        <f t="shared" si="9"/>
        <v>0</v>
      </c>
      <c r="K491" s="15"/>
      <c r="L491" s="15"/>
      <c r="M491" s="15"/>
      <c r="N491" s="15"/>
      <c r="O491" s="15"/>
      <c r="P491" s="15"/>
      <c r="Q491" s="15"/>
      <c r="R491" s="15"/>
      <c r="S491" s="98"/>
      <c r="T491" s="15"/>
    </row>
    <row r="492" spans="6:20" customFormat="1">
      <c r="F492" s="99" t="str">
        <f>IF(ISNA(INDEX([1]Articles!B$4:B$9999,MATCH([1]Saisie!E492,[1]Articles!$A$4:$A$10000,0))),"",INDEX([1]Articles!B$4:B$9999,MATCH([1]Saisie!E492,[1]Articles!$A$4:$A$10000,0)))</f>
        <v/>
      </c>
      <c r="G492" s="15" t="str">
        <f>IF(ISNA(INDEX([1]Articles!C$4:C$10000,MATCH([1]Saisie!E492,[1]Articles!$A$4:$A$10000,0))),"",INDEX([1]Articles!C$4:C$10000,MATCH([1]Saisie!E492,[1]Articles!$A$4:$A$10000,0)))</f>
        <v/>
      </c>
      <c r="H492" s="98"/>
      <c r="I492" s="98"/>
      <c r="J492" s="100">
        <f t="shared" si="9"/>
        <v>0</v>
      </c>
      <c r="K492" s="15"/>
      <c r="L492" s="15"/>
      <c r="M492" s="15"/>
      <c r="N492" s="15"/>
      <c r="O492" s="15"/>
      <c r="P492" s="15"/>
      <c r="Q492" s="15"/>
      <c r="R492" s="15"/>
      <c r="S492" s="98"/>
      <c r="T492" s="15"/>
    </row>
    <row r="493" spans="6:20" customFormat="1">
      <c r="F493" s="99" t="str">
        <f>IF(ISNA(INDEX([1]Articles!B$4:B$9999,MATCH([1]Saisie!E493,[1]Articles!$A$4:$A$10000,0))),"",INDEX([1]Articles!B$4:B$9999,MATCH([1]Saisie!E493,[1]Articles!$A$4:$A$10000,0)))</f>
        <v/>
      </c>
      <c r="G493" s="15" t="str">
        <f>IF(ISNA(INDEX([1]Articles!C$4:C$10000,MATCH([1]Saisie!E493,[1]Articles!$A$4:$A$10000,0))),"",INDEX([1]Articles!C$4:C$10000,MATCH([1]Saisie!E493,[1]Articles!$A$4:$A$10000,0)))</f>
        <v/>
      </c>
      <c r="H493" s="98"/>
      <c r="I493" s="98"/>
      <c r="J493" s="100">
        <f t="shared" si="9"/>
        <v>0</v>
      </c>
      <c r="K493" s="15"/>
      <c r="L493" s="15"/>
      <c r="M493" s="15"/>
      <c r="N493" s="15"/>
      <c r="O493" s="15"/>
      <c r="P493" s="15"/>
      <c r="Q493" s="15"/>
      <c r="R493" s="15"/>
      <c r="S493" s="98"/>
      <c r="T493" s="15"/>
    </row>
    <row r="494" spans="6:20" customFormat="1">
      <c r="F494" s="99" t="str">
        <f>IF(ISNA(INDEX([1]Articles!B$4:B$9999,MATCH([1]Saisie!E494,[1]Articles!$A$4:$A$10000,0))),"",INDEX([1]Articles!B$4:B$9999,MATCH([1]Saisie!E494,[1]Articles!$A$4:$A$10000,0)))</f>
        <v/>
      </c>
      <c r="G494" s="15" t="str">
        <f>IF(ISNA(INDEX([1]Articles!C$4:C$10000,MATCH([1]Saisie!E494,[1]Articles!$A$4:$A$10000,0))),"",INDEX([1]Articles!C$4:C$10000,MATCH([1]Saisie!E494,[1]Articles!$A$4:$A$10000,0)))</f>
        <v/>
      </c>
      <c r="H494" s="98"/>
      <c r="I494" s="98"/>
      <c r="J494" s="100">
        <f t="shared" si="9"/>
        <v>0</v>
      </c>
      <c r="K494" s="15"/>
      <c r="L494" s="15"/>
      <c r="M494" s="15"/>
      <c r="N494" s="15"/>
      <c r="O494" s="15"/>
      <c r="P494" s="15"/>
      <c r="Q494" s="15"/>
      <c r="R494" s="15"/>
      <c r="S494" s="98"/>
      <c r="T494" s="15"/>
    </row>
    <row r="495" spans="6:20" customFormat="1">
      <c r="F495" s="99" t="str">
        <f>IF(ISNA(INDEX([1]Articles!B$4:B$9999,MATCH([1]Saisie!E495,[1]Articles!$A$4:$A$10000,0))),"",INDEX([1]Articles!B$4:B$9999,MATCH([1]Saisie!E495,[1]Articles!$A$4:$A$10000,0)))</f>
        <v/>
      </c>
      <c r="G495" s="15" t="str">
        <f>IF(ISNA(INDEX([1]Articles!C$4:C$10000,MATCH([1]Saisie!E495,[1]Articles!$A$4:$A$10000,0))),"",INDEX([1]Articles!C$4:C$10000,MATCH([1]Saisie!E495,[1]Articles!$A$4:$A$10000,0)))</f>
        <v/>
      </c>
      <c r="H495" s="98"/>
      <c r="I495" s="98"/>
      <c r="J495" s="100">
        <f t="shared" si="9"/>
        <v>0</v>
      </c>
      <c r="K495" s="15"/>
      <c r="L495" s="15"/>
      <c r="M495" s="15"/>
      <c r="N495" s="15"/>
      <c r="O495" s="15"/>
      <c r="P495" s="15"/>
      <c r="Q495" s="15"/>
      <c r="R495" s="15"/>
      <c r="S495" s="98"/>
      <c r="T495" s="15"/>
    </row>
    <row r="496" spans="6:20" customFormat="1">
      <c r="F496" s="99" t="str">
        <f>IF(ISNA(INDEX([1]Articles!B$4:B$9999,MATCH([1]Saisie!E496,[1]Articles!$A$4:$A$10000,0))),"",INDEX([1]Articles!B$4:B$9999,MATCH([1]Saisie!E496,[1]Articles!$A$4:$A$10000,0)))</f>
        <v/>
      </c>
      <c r="G496" s="15" t="str">
        <f>IF(ISNA(INDEX([1]Articles!C$4:C$10000,MATCH([1]Saisie!E496,[1]Articles!$A$4:$A$10000,0))),"",INDEX([1]Articles!C$4:C$10000,MATCH([1]Saisie!E496,[1]Articles!$A$4:$A$10000,0)))</f>
        <v/>
      </c>
      <c r="H496" s="98"/>
      <c r="I496" s="98"/>
      <c r="J496" s="100">
        <f t="shared" si="9"/>
        <v>0</v>
      </c>
      <c r="K496" s="15"/>
      <c r="L496" s="15"/>
      <c r="M496" s="15"/>
      <c r="N496" s="15"/>
      <c r="O496" s="15"/>
      <c r="P496" s="15"/>
      <c r="Q496" s="15"/>
      <c r="R496" s="15"/>
      <c r="S496" s="98"/>
      <c r="T496" s="15"/>
    </row>
    <row r="497" spans="6:20" customFormat="1">
      <c r="F497" s="99" t="str">
        <f>IF(ISNA(INDEX([1]Articles!B$4:B$9999,MATCH([1]Saisie!E497,[1]Articles!$A$4:$A$10000,0))),"",INDEX([1]Articles!B$4:B$9999,MATCH([1]Saisie!E497,[1]Articles!$A$4:$A$10000,0)))</f>
        <v/>
      </c>
      <c r="G497" s="15" t="str">
        <f>IF(ISNA(INDEX([1]Articles!C$4:C$10000,MATCH([1]Saisie!E497,[1]Articles!$A$4:$A$10000,0))),"",INDEX([1]Articles!C$4:C$10000,MATCH([1]Saisie!E497,[1]Articles!$A$4:$A$10000,0)))</f>
        <v/>
      </c>
      <c r="H497" s="98"/>
      <c r="I497" s="98"/>
      <c r="J497" s="100">
        <f t="shared" si="9"/>
        <v>0</v>
      </c>
      <c r="K497" s="15"/>
      <c r="L497" s="15"/>
      <c r="M497" s="15"/>
      <c r="N497" s="15"/>
      <c r="O497" s="15"/>
      <c r="P497" s="15"/>
      <c r="Q497" s="15"/>
      <c r="R497" s="15"/>
      <c r="S497" s="98"/>
      <c r="T497" s="15"/>
    </row>
    <row r="498" spans="6:20" customFormat="1">
      <c r="F498" s="99" t="str">
        <f>IF(ISNA(INDEX([1]Articles!B$4:B$9999,MATCH([1]Saisie!E498,[1]Articles!$A$4:$A$10000,0))),"",INDEX([1]Articles!B$4:B$9999,MATCH([1]Saisie!E498,[1]Articles!$A$4:$A$10000,0)))</f>
        <v/>
      </c>
      <c r="G498" s="15" t="str">
        <f>IF(ISNA(INDEX([1]Articles!C$4:C$10000,MATCH([1]Saisie!E498,[1]Articles!$A$4:$A$10000,0))),"",INDEX([1]Articles!C$4:C$10000,MATCH([1]Saisie!E498,[1]Articles!$A$4:$A$10000,0)))</f>
        <v/>
      </c>
      <c r="H498" s="98"/>
      <c r="I498" s="98"/>
      <c r="J498" s="100">
        <f t="shared" si="9"/>
        <v>0</v>
      </c>
      <c r="K498" s="15"/>
      <c r="L498" s="15"/>
      <c r="M498" s="15"/>
      <c r="N498" s="15"/>
      <c r="O498" s="15"/>
      <c r="P498" s="15"/>
      <c r="Q498" s="15"/>
      <c r="R498" s="15"/>
      <c r="S498" s="98"/>
      <c r="T498" s="15"/>
    </row>
    <row r="499" spans="6:20" customFormat="1">
      <c r="F499" s="99" t="str">
        <f>IF(ISNA(INDEX([1]Articles!B$4:B$9999,MATCH([1]Saisie!E499,[1]Articles!$A$4:$A$10000,0))),"",INDEX([1]Articles!B$4:B$9999,MATCH([1]Saisie!E499,[1]Articles!$A$4:$A$10000,0)))</f>
        <v/>
      </c>
      <c r="G499" s="15" t="str">
        <f>IF(ISNA(INDEX([1]Articles!C$4:C$10000,MATCH([1]Saisie!E499,[1]Articles!$A$4:$A$10000,0))),"",INDEX([1]Articles!C$4:C$10000,MATCH([1]Saisie!E499,[1]Articles!$A$4:$A$10000,0)))</f>
        <v/>
      </c>
      <c r="H499" s="98"/>
      <c r="I499" s="98"/>
      <c r="J499" s="100">
        <f t="shared" si="9"/>
        <v>0</v>
      </c>
      <c r="K499" s="15"/>
      <c r="L499" s="15"/>
      <c r="M499" s="15"/>
      <c r="N499" s="15"/>
      <c r="O499" s="15"/>
      <c r="P499" s="15"/>
      <c r="Q499" s="15"/>
      <c r="R499" s="15"/>
      <c r="S499" s="98"/>
      <c r="T499" s="15"/>
    </row>
    <row r="500" spans="6:20" customFormat="1">
      <c r="F500" s="99" t="str">
        <f>IF(ISNA(INDEX([1]Articles!B$4:B$9999,MATCH([1]Saisie!E500,[1]Articles!$A$4:$A$10000,0))),"",INDEX([1]Articles!B$4:B$9999,MATCH([1]Saisie!E500,[1]Articles!$A$4:$A$10000,0)))</f>
        <v/>
      </c>
      <c r="G500" s="15" t="str">
        <f>IF(ISNA(INDEX([1]Articles!C$4:C$10000,MATCH([1]Saisie!E500,[1]Articles!$A$4:$A$10000,0))),"",INDEX([1]Articles!C$4:C$10000,MATCH([1]Saisie!E500,[1]Articles!$A$4:$A$10000,0)))</f>
        <v/>
      </c>
      <c r="H500" s="98"/>
      <c r="I500" s="98"/>
      <c r="J500" s="100">
        <f t="shared" si="9"/>
        <v>0</v>
      </c>
      <c r="K500" s="15"/>
      <c r="L500" s="15"/>
      <c r="M500" s="15"/>
      <c r="N500" s="15"/>
      <c r="O500" s="15"/>
      <c r="P500" s="15"/>
      <c r="Q500" s="15"/>
      <c r="R500" s="15"/>
      <c r="S500" s="98"/>
      <c r="T500" s="15"/>
    </row>
    <row r="501" spans="6:20" customFormat="1">
      <c r="F501" s="99" t="str">
        <f>IF(ISNA(INDEX([1]Articles!B$4:B$9999,MATCH([1]Saisie!E501,[1]Articles!$A$4:$A$10000,0))),"",INDEX([1]Articles!B$4:B$9999,MATCH([1]Saisie!E501,[1]Articles!$A$4:$A$10000,0)))</f>
        <v/>
      </c>
      <c r="G501" s="15" t="str">
        <f>IF(ISNA(INDEX([1]Articles!C$4:C$10000,MATCH([1]Saisie!E501,[1]Articles!$A$4:$A$10000,0))),"",INDEX([1]Articles!C$4:C$10000,MATCH([1]Saisie!E501,[1]Articles!$A$4:$A$10000,0)))</f>
        <v/>
      </c>
      <c r="H501" s="98"/>
      <c r="I501" s="98"/>
      <c r="J501" s="100">
        <f t="shared" si="9"/>
        <v>0</v>
      </c>
      <c r="K501" s="15"/>
      <c r="L501" s="15"/>
      <c r="M501" s="15"/>
      <c r="N501" s="15"/>
      <c r="O501" s="15"/>
      <c r="P501" s="15"/>
      <c r="Q501" s="15"/>
      <c r="R501" s="15"/>
      <c r="S501" s="98"/>
      <c r="T501" s="15"/>
    </row>
    <row r="502" spans="6:20" customFormat="1">
      <c r="F502" s="99" t="str">
        <f>IF(ISNA(INDEX([1]Articles!B$4:B$9999,MATCH([1]Saisie!E502,[1]Articles!$A$4:$A$10000,0))),"",INDEX([1]Articles!B$4:B$9999,MATCH([1]Saisie!E502,[1]Articles!$A$4:$A$10000,0)))</f>
        <v/>
      </c>
      <c r="G502" s="15" t="str">
        <f>IF(ISNA(INDEX([1]Articles!C$4:C$10000,MATCH([1]Saisie!E502,[1]Articles!$A$4:$A$10000,0))),"",INDEX([1]Articles!C$4:C$10000,MATCH([1]Saisie!E502,[1]Articles!$A$4:$A$10000,0)))</f>
        <v/>
      </c>
      <c r="H502" s="98"/>
      <c r="I502" s="98"/>
      <c r="J502" s="100">
        <f t="shared" si="9"/>
        <v>0</v>
      </c>
      <c r="K502" s="15"/>
      <c r="L502" s="15"/>
      <c r="M502" s="15"/>
      <c r="N502" s="15"/>
      <c r="O502" s="15"/>
      <c r="P502" s="15"/>
      <c r="Q502" s="15"/>
      <c r="R502" s="15"/>
      <c r="S502" s="98"/>
      <c r="T502" s="15"/>
    </row>
    <row r="503" spans="6:20" customFormat="1">
      <c r="F503" s="99" t="str">
        <f>IF(ISNA(INDEX([1]Articles!B$4:B$9999,MATCH([1]Saisie!E503,[1]Articles!$A$4:$A$10000,0))),"",INDEX([1]Articles!B$4:B$9999,MATCH([1]Saisie!E503,[1]Articles!$A$4:$A$10000,0)))</f>
        <v/>
      </c>
      <c r="G503" s="15" t="str">
        <f>IF(ISNA(INDEX([1]Articles!C$4:C$10000,MATCH([1]Saisie!E503,[1]Articles!$A$4:$A$10000,0))),"",INDEX([1]Articles!C$4:C$10000,MATCH([1]Saisie!E503,[1]Articles!$A$4:$A$10000,0)))</f>
        <v/>
      </c>
      <c r="H503" s="98"/>
      <c r="I503" s="98"/>
      <c r="J503" s="100">
        <f t="shared" si="9"/>
        <v>0</v>
      </c>
      <c r="K503" s="15"/>
      <c r="L503" s="15"/>
      <c r="M503" s="15"/>
      <c r="N503" s="15"/>
      <c r="O503" s="15"/>
      <c r="P503" s="15"/>
      <c r="Q503" s="15"/>
      <c r="R503" s="15"/>
      <c r="S503" s="98"/>
      <c r="T503" s="15"/>
    </row>
    <row r="504" spans="6:20" customFormat="1">
      <c r="F504" s="99" t="str">
        <f>IF(ISNA(INDEX([1]Articles!B$4:B$9999,MATCH([1]Saisie!E504,[1]Articles!$A$4:$A$10000,0))),"",INDEX([1]Articles!B$4:B$9999,MATCH([1]Saisie!E504,[1]Articles!$A$4:$A$10000,0)))</f>
        <v/>
      </c>
      <c r="G504" s="15" t="str">
        <f>IF(ISNA(INDEX([1]Articles!C$4:C$10000,MATCH([1]Saisie!E504,[1]Articles!$A$4:$A$10000,0))),"",INDEX([1]Articles!C$4:C$10000,MATCH([1]Saisie!E504,[1]Articles!$A$4:$A$10000,0)))</f>
        <v/>
      </c>
      <c r="H504" s="98"/>
      <c r="I504" s="98"/>
      <c r="J504" s="100">
        <f t="shared" si="9"/>
        <v>0</v>
      </c>
      <c r="K504" s="15"/>
      <c r="L504" s="15"/>
      <c r="M504" s="15"/>
      <c r="N504" s="15"/>
      <c r="O504" s="15"/>
      <c r="P504" s="15"/>
      <c r="Q504" s="15"/>
      <c r="R504" s="15"/>
      <c r="S504" s="98"/>
      <c r="T504" s="15"/>
    </row>
    <row r="505" spans="6:20" customFormat="1">
      <c r="F505" s="99" t="str">
        <f>IF(ISNA(INDEX([1]Articles!B$4:B$9999,MATCH([1]Saisie!E505,[1]Articles!$A$4:$A$10000,0))),"",INDEX([1]Articles!B$4:B$9999,MATCH([1]Saisie!E505,[1]Articles!$A$4:$A$10000,0)))</f>
        <v/>
      </c>
      <c r="G505" s="15" t="str">
        <f>IF(ISNA(INDEX([1]Articles!C$4:C$10000,MATCH([1]Saisie!E505,[1]Articles!$A$4:$A$10000,0))),"",INDEX([1]Articles!C$4:C$10000,MATCH([1]Saisie!E505,[1]Articles!$A$4:$A$10000,0)))</f>
        <v/>
      </c>
      <c r="H505" s="98"/>
      <c r="I505" s="98"/>
      <c r="J505" s="100">
        <f t="shared" si="9"/>
        <v>0</v>
      </c>
      <c r="K505" s="15"/>
      <c r="L505" s="15"/>
      <c r="M505" s="15"/>
      <c r="N505" s="15"/>
      <c r="O505" s="15"/>
      <c r="P505" s="15"/>
      <c r="Q505" s="15"/>
      <c r="R505" s="15"/>
      <c r="S505" s="98"/>
      <c r="T505" s="15"/>
    </row>
    <row r="506" spans="6:20" customFormat="1">
      <c r="F506" s="99" t="str">
        <f>IF(ISNA(INDEX([1]Articles!B$4:B$9999,MATCH([1]Saisie!E506,[1]Articles!$A$4:$A$10000,0))),"",INDEX([1]Articles!B$4:B$9999,MATCH([1]Saisie!E506,[1]Articles!$A$4:$A$10000,0)))</f>
        <v/>
      </c>
      <c r="G506" s="15" t="str">
        <f>IF(ISNA(INDEX([1]Articles!C$4:C$10000,MATCH([1]Saisie!E506,[1]Articles!$A$4:$A$10000,0))),"",INDEX([1]Articles!C$4:C$10000,MATCH([1]Saisie!E506,[1]Articles!$A$4:$A$10000,0)))</f>
        <v/>
      </c>
      <c r="H506" s="98"/>
      <c r="I506" s="98"/>
      <c r="J506" s="100">
        <f t="shared" si="9"/>
        <v>0</v>
      </c>
      <c r="K506" s="15"/>
      <c r="L506" s="15"/>
      <c r="M506" s="15"/>
      <c r="N506" s="15"/>
      <c r="O506" s="15"/>
      <c r="P506" s="15"/>
      <c r="Q506" s="15"/>
      <c r="R506" s="15"/>
      <c r="S506" s="98"/>
      <c r="T506" s="15"/>
    </row>
    <row r="507" spans="6:20" customFormat="1">
      <c r="F507" s="99" t="str">
        <f>IF(ISNA(INDEX([1]Articles!B$4:B$9999,MATCH([1]Saisie!E507,[1]Articles!$A$4:$A$10000,0))),"",INDEX([1]Articles!B$4:B$9999,MATCH([1]Saisie!E507,[1]Articles!$A$4:$A$10000,0)))</f>
        <v/>
      </c>
      <c r="G507" s="15" t="str">
        <f>IF(ISNA(INDEX([1]Articles!C$4:C$10000,MATCH([1]Saisie!E507,[1]Articles!$A$4:$A$10000,0))),"",INDEX([1]Articles!C$4:C$10000,MATCH([1]Saisie!E507,[1]Articles!$A$4:$A$10000,0)))</f>
        <v/>
      </c>
      <c r="H507" s="98"/>
      <c r="I507" s="98"/>
      <c r="J507" s="100">
        <f t="shared" si="9"/>
        <v>0</v>
      </c>
      <c r="K507" s="15"/>
      <c r="L507" s="15"/>
      <c r="M507" s="15"/>
      <c r="N507" s="15"/>
      <c r="O507" s="15"/>
      <c r="P507" s="15"/>
      <c r="Q507" s="15"/>
      <c r="R507" s="15"/>
      <c r="S507" s="98"/>
      <c r="T507" s="15"/>
    </row>
    <row r="508" spans="6:20" customFormat="1">
      <c r="F508" s="99" t="str">
        <f>IF(ISNA(INDEX([1]Articles!B$4:B$9999,MATCH([1]Saisie!E508,[1]Articles!$A$4:$A$10000,0))),"",INDEX([1]Articles!B$4:B$9999,MATCH([1]Saisie!E508,[1]Articles!$A$4:$A$10000,0)))</f>
        <v/>
      </c>
      <c r="G508" s="15" t="str">
        <f>IF(ISNA(INDEX([1]Articles!C$4:C$10000,MATCH([1]Saisie!E508,[1]Articles!$A$4:$A$10000,0))),"",INDEX([1]Articles!C$4:C$10000,MATCH([1]Saisie!E508,[1]Articles!$A$4:$A$10000,0)))</f>
        <v/>
      </c>
      <c r="H508" s="98"/>
      <c r="I508" s="98"/>
      <c r="J508" s="100">
        <f t="shared" si="9"/>
        <v>0</v>
      </c>
      <c r="K508" s="15"/>
      <c r="L508" s="15"/>
      <c r="M508" s="15"/>
      <c r="N508" s="15"/>
      <c r="O508" s="15"/>
      <c r="P508" s="15"/>
      <c r="Q508" s="15"/>
      <c r="R508" s="15"/>
      <c r="S508" s="98"/>
      <c r="T508" s="15"/>
    </row>
    <row r="509" spans="6:20" customFormat="1">
      <c r="F509" s="99" t="str">
        <f>IF(ISNA(INDEX([1]Articles!B$4:B$9999,MATCH([1]Saisie!E509,[1]Articles!$A$4:$A$10000,0))),"",INDEX([1]Articles!B$4:B$9999,MATCH([1]Saisie!E509,[1]Articles!$A$4:$A$10000,0)))</f>
        <v/>
      </c>
      <c r="G509" s="15" t="str">
        <f>IF(ISNA(INDEX([1]Articles!C$4:C$10000,MATCH([1]Saisie!E509,[1]Articles!$A$4:$A$10000,0))),"",INDEX([1]Articles!C$4:C$10000,MATCH([1]Saisie!E509,[1]Articles!$A$4:$A$10000,0)))</f>
        <v/>
      </c>
      <c r="H509" s="98"/>
      <c r="I509" s="98"/>
      <c r="J509" s="100">
        <f t="shared" si="9"/>
        <v>0</v>
      </c>
      <c r="K509" s="15"/>
      <c r="L509" s="15"/>
      <c r="M509" s="15"/>
      <c r="N509" s="15"/>
      <c r="O509" s="15"/>
      <c r="P509" s="15"/>
      <c r="Q509" s="15"/>
      <c r="R509" s="15"/>
      <c r="S509" s="98"/>
      <c r="T509" s="15"/>
    </row>
    <row r="510" spans="6:20" customFormat="1">
      <c r="F510" s="99" t="str">
        <f>IF(ISNA(INDEX([1]Articles!B$4:B$9999,MATCH([1]Saisie!E510,[1]Articles!$A$4:$A$10000,0))),"",INDEX([1]Articles!B$4:B$9999,MATCH([1]Saisie!E510,[1]Articles!$A$4:$A$10000,0)))</f>
        <v/>
      </c>
      <c r="G510" s="15" t="str">
        <f>IF(ISNA(INDEX([1]Articles!C$4:C$10000,MATCH([1]Saisie!E510,[1]Articles!$A$4:$A$10000,0))),"",INDEX([1]Articles!C$4:C$10000,MATCH([1]Saisie!E510,[1]Articles!$A$4:$A$10000,0)))</f>
        <v/>
      </c>
      <c r="H510" s="98"/>
      <c r="I510" s="98"/>
      <c r="J510" s="100">
        <f t="shared" si="9"/>
        <v>0</v>
      </c>
      <c r="K510" s="15"/>
      <c r="L510" s="15"/>
      <c r="M510" s="15"/>
      <c r="N510" s="15"/>
      <c r="O510" s="15"/>
      <c r="P510" s="15"/>
      <c r="Q510" s="15"/>
      <c r="R510" s="15"/>
      <c r="S510" s="98"/>
      <c r="T510" s="15"/>
    </row>
    <row r="511" spans="6:20" customFormat="1">
      <c r="F511" s="99" t="str">
        <f>IF(ISNA(INDEX([1]Articles!B$4:B$9999,MATCH([1]Saisie!E511,[1]Articles!$A$4:$A$10000,0))),"",INDEX([1]Articles!B$4:B$9999,MATCH([1]Saisie!E511,[1]Articles!$A$4:$A$10000,0)))</f>
        <v/>
      </c>
      <c r="G511" s="15" t="str">
        <f>IF(ISNA(INDEX([1]Articles!C$4:C$10000,MATCH([1]Saisie!E511,[1]Articles!$A$4:$A$10000,0))),"",INDEX([1]Articles!C$4:C$10000,MATCH([1]Saisie!E511,[1]Articles!$A$4:$A$10000,0)))</f>
        <v/>
      </c>
      <c r="H511" s="98"/>
      <c r="I511" s="98"/>
      <c r="J511" s="100">
        <f t="shared" si="9"/>
        <v>0</v>
      </c>
      <c r="K511" s="15"/>
      <c r="L511" s="15"/>
      <c r="M511" s="15"/>
      <c r="N511" s="15"/>
      <c r="O511" s="15"/>
      <c r="P511" s="15"/>
      <c r="Q511" s="15"/>
      <c r="R511" s="15"/>
      <c r="S511" s="98"/>
      <c r="T511" s="15"/>
    </row>
    <row r="512" spans="6:20" customFormat="1">
      <c r="F512" s="99" t="str">
        <f>IF(ISNA(INDEX([1]Articles!B$4:B$9999,MATCH([1]Saisie!E512,[1]Articles!$A$4:$A$10000,0))),"",INDEX([1]Articles!B$4:B$9999,MATCH([1]Saisie!E512,[1]Articles!$A$4:$A$10000,0)))</f>
        <v/>
      </c>
      <c r="G512" s="15" t="str">
        <f>IF(ISNA(INDEX([1]Articles!C$4:C$10000,MATCH([1]Saisie!E512,[1]Articles!$A$4:$A$10000,0))),"",INDEX([1]Articles!C$4:C$10000,MATCH([1]Saisie!E512,[1]Articles!$A$4:$A$10000,0)))</f>
        <v/>
      </c>
      <c r="H512" s="98"/>
      <c r="I512" s="98"/>
      <c r="J512" s="100">
        <f t="shared" si="9"/>
        <v>0</v>
      </c>
      <c r="K512" s="15"/>
      <c r="L512" s="15"/>
      <c r="M512" s="15"/>
      <c r="N512" s="15"/>
      <c r="O512" s="15"/>
      <c r="P512" s="15"/>
      <c r="Q512" s="15"/>
      <c r="R512" s="15"/>
      <c r="S512" s="98"/>
      <c r="T512" s="15"/>
    </row>
    <row r="513" spans="6:20" customFormat="1">
      <c r="F513" s="99" t="str">
        <f>IF(ISNA(INDEX([1]Articles!B$4:B$9999,MATCH([1]Saisie!E513,[1]Articles!$A$4:$A$10000,0))),"",INDEX([1]Articles!B$4:B$9999,MATCH([1]Saisie!E513,[1]Articles!$A$4:$A$10000,0)))</f>
        <v/>
      </c>
      <c r="G513" s="15" t="str">
        <f>IF(ISNA(INDEX([1]Articles!C$4:C$10000,MATCH([1]Saisie!E513,[1]Articles!$A$4:$A$10000,0))),"",INDEX([1]Articles!C$4:C$10000,MATCH([1]Saisie!E513,[1]Articles!$A$4:$A$10000,0)))</f>
        <v/>
      </c>
      <c r="H513" s="98"/>
      <c r="I513" s="98"/>
      <c r="J513" s="100">
        <f t="shared" si="9"/>
        <v>0</v>
      </c>
      <c r="K513" s="15"/>
      <c r="L513" s="15"/>
      <c r="M513" s="15"/>
      <c r="N513" s="15"/>
      <c r="O513" s="15"/>
      <c r="P513" s="15"/>
      <c r="Q513" s="15"/>
      <c r="R513" s="15"/>
      <c r="S513" s="98"/>
      <c r="T513" s="15"/>
    </row>
    <row r="514" spans="6:20" customFormat="1">
      <c r="F514" s="99" t="str">
        <f>IF(ISNA(INDEX([1]Articles!B$4:B$9999,MATCH([1]Saisie!E514,[1]Articles!$A$4:$A$10000,0))),"",INDEX([1]Articles!B$4:B$9999,MATCH([1]Saisie!E514,[1]Articles!$A$4:$A$10000,0)))</f>
        <v/>
      </c>
      <c r="G514" s="15" t="str">
        <f>IF(ISNA(INDEX([1]Articles!C$4:C$10000,MATCH([1]Saisie!E514,[1]Articles!$A$4:$A$10000,0))),"",INDEX([1]Articles!C$4:C$10000,MATCH([1]Saisie!E514,[1]Articles!$A$4:$A$10000,0)))</f>
        <v/>
      </c>
      <c r="H514" s="98"/>
      <c r="I514" s="98"/>
      <c r="J514" s="100">
        <f t="shared" si="9"/>
        <v>0</v>
      </c>
      <c r="K514" s="15"/>
      <c r="L514" s="15"/>
      <c r="M514" s="15"/>
      <c r="N514" s="15"/>
      <c r="O514" s="15"/>
      <c r="P514" s="15"/>
      <c r="Q514" s="15"/>
      <c r="R514" s="15"/>
      <c r="S514" s="98"/>
      <c r="T514" s="15"/>
    </row>
    <row r="515" spans="6:20" customFormat="1">
      <c r="F515" s="99" t="str">
        <f>IF(ISNA(INDEX([1]Articles!B$4:B$9999,MATCH([1]Saisie!E515,[1]Articles!$A$4:$A$10000,0))),"",INDEX([1]Articles!B$4:B$9999,MATCH([1]Saisie!E515,[1]Articles!$A$4:$A$10000,0)))</f>
        <v/>
      </c>
      <c r="G515" s="15" t="str">
        <f>IF(ISNA(INDEX([1]Articles!C$4:C$10000,MATCH([1]Saisie!E515,[1]Articles!$A$4:$A$10000,0))),"",INDEX([1]Articles!C$4:C$10000,MATCH([1]Saisie!E515,[1]Articles!$A$4:$A$10000,0)))</f>
        <v/>
      </c>
      <c r="H515" s="98"/>
      <c r="I515" s="98"/>
      <c r="J515" s="100">
        <f t="shared" si="9"/>
        <v>0</v>
      </c>
      <c r="K515" s="15"/>
      <c r="L515" s="15"/>
      <c r="M515" s="15"/>
      <c r="N515" s="15"/>
      <c r="O515" s="15"/>
      <c r="P515" s="15"/>
      <c r="Q515" s="15"/>
      <c r="R515" s="15"/>
      <c r="S515" s="98"/>
      <c r="T515" s="15"/>
    </row>
    <row r="516" spans="6:20" customFormat="1">
      <c r="F516" s="99" t="str">
        <f>IF(ISNA(INDEX([1]Articles!B$4:B$9999,MATCH([1]Saisie!E516,[1]Articles!$A$4:$A$10000,0))),"",INDEX([1]Articles!B$4:B$9999,MATCH([1]Saisie!E516,[1]Articles!$A$4:$A$10000,0)))</f>
        <v/>
      </c>
      <c r="G516" s="15" t="str">
        <f>IF(ISNA(INDEX([1]Articles!C$4:C$10000,MATCH([1]Saisie!E516,[1]Articles!$A$4:$A$10000,0))),"",INDEX([1]Articles!C$4:C$10000,MATCH([1]Saisie!E516,[1]Articles!$A$4:$A$10000,0)))</f>
        <v/>
      </c>
      <c r="H516" s="98"/>
      <c r="I516" s="98"/>
      <c r="J516" s="100">
        <f t="shared" ref="J516:J579" si="10">H516*I516</f>
        <v>0</v>
      </c>
      <c r="K516" s="15"/>
      <c r="L516" s="15"/>
      <c r="M516" s="15"/>
      <c r="N516" s="15"/>
      <c r="O516" s="15"/>
      <c r="P516" s="15"/>
      <c r="Q516" s="15"/>
      <c r="R516" s="15"/>
      <c r="S516" s="98"/>
      <c r="T516" s="15"/>
    </row>
    <row r="517" spans="6:20" customFormat="1">
      <c r="F517" s="99" t="str">
        <f>IF(ISNA(INDEX([1]Articles!B$4:B$9999,MATCH([1]Saisie!E517,[1]Articles!$A$4:$A$10000,0))),"",INDEX([1]Articles!B$4:B$9999,MATCH([1]Saisie!E517,[1]Articles!$A$4:$A$10000,0)))</f>
        <v/>
      </c>
      <c r="G517" s="15" t="str">
        <f>IF(ISNA(INDEX([1]Articles!C$4:C$10000,MATCH([1]Saisie!E517,[1]Articles!$A$4:$A$10000,0))),"",INDEX([1]Articles!C$4:C$10000,MATCH([1]Saisie!E517,[1]Articles!$A$4:$A$10000,0)))</f>
        <v/>
      </c>
      <c r="H517" s="98"/>
      <c r="I517" s="98"/>
      <c r="J517" s="100">
        <f t="shared" si="10"/>
        <v>0</v>
      </c>
      <c r="K517" s="15"/>
      <c r="L517" s="15"/>
      <c r="M517" s="15"/>
      <c r="N517" s="15"/>
      <c r="O517" s="15"/>
      <c r="P517" s="15"/>
      <c r="Q517" s="15"/>
      <c r="R517" s="15"/>
      <c r="S517" s="98"/>
      <c r="T517" s="15"/>
    </row>
    <row r="518" spans="6:20" customFormat="1">
      <c r="F518" s="99" t="str">
        <f>IF(ISNA(INDEX([1]Articles!B$4:B$9999,MATCH([1]Saisie!E518,[1]Articles!$A$4:$A$10000,0))),"",INDEX([1]Articles!B$4:B$9999,MATCH([1]Saisie!E518,[1]Articles!$A$4:$A$10000,0)))</f>
        <v/>
      </c>
      <c r="G518" s="15" t="str">
        <f>IF(ISNA(INDEX([1]Articles!C$4:C$10000,MATCH([1]Saisie!E518,[1]Articles!$A$4:$A$10000,0))),"",INDEX([1]Articles!C$4:C$10000,MATCH([1]Saisie!E518,[1]Articles!$A$4:$A$10000,0)))</f>
        <v/>
      </c>
      <c r="H518" s="98"/>
      <c r="I518" s="98"/>
      <c r="J518" s="100">
        <f t="shared" si="10"/>
        <v>0</v>
      </c>
      <c r="K518" s="15"/>
      <c r="L518" s="15"/>
      <c r="M518" s="15"/>
      <c r="N518" s="15"/>
      <c r="O518" s="15"/>
      <c r="P518" s="15"/>
      <c r="Q518" s="15"/>
      <c r="R518" s="15"/>
      <c r="S518" s="98"/>
      <c r="T518" s="15"/>
    </row>
    <row r="519" spans="6:20" customFormat="1">
      <c r="F519" s="99" t="str">
        <f>IF(ISNA(INDEX([1]Articles!B$4:B$9999,MATCH([1]Saisie!E519,[1]Articles!$A$4:$A$10000,0))),"",INDEX([1]Articles!B$4:B$9999,MATCH([1]Saisie!E519,[1]Articles!$A$4:$A$10000,0)))</f>
        <v/>
      </c>
      <c r="G519" s="15" t="str">
        <f>IF(ISNA(INDEX([1]Articles!C$4:C$10000,MATCH([1]Saisie!E519,[1]Articles!$A$4:$A$10000,0))),"",INDEX([1]Articles!C$4:C$10000,MATCH([1]Saisie!E519,[1]Articles!$A$4:$A$10000,0)))</f>
        <v/>
      </c>
      <c r="H519" s="98"/>
      <c r="I519" s="98"/>
      <c r="J519" s="100">
        <f t="shared" si="10"/>
        <v>0</v>
      </c>
      <c r="K519" s="15"/>
      <c r="L519" s="15"/>
      <c r="M519" s="15"/>
      <c r="N519" s="15"/>
      <c r="O519" s="15"/>
      <c r="P519" s="15"/>
      <c r="Q519" s="15"/>
      <c r="R519" s="15"/>
      <c r="S519" s="98"/>
      <c r="T519" s="15"/>
    </row>
    <row r="520" spans="6:20" customFormat="1">
      <c r="F520" s="99" t="str">
        <f>IF(ISNA(INDEX([1]Articles!B$4:B$9999,MATCH([1]Saisie!E520,[1]Articles!$A$4:$A$10000,0))),"",INDEX([1]Articles!B$4:B$9999,MATCH([1]Saisie!E520,[1]Articles!$A$4:$A$10000,0)))</f>
        <v/>
      </c>
      <c r="G520" s="15" t="str">
        <f>IF(ISNA(INDEX([1]Articles!C$4:C$10000,MATCH([1]Saisie!E520,[1]Articles!$A$4:$A$10000,0))),"",INDEX([1]Articles!C$4:C$10000,MATCH([1]Saisie!E520,[1]Articles!$A$4:$A$10000,0)))</f>
        <v/>
      </c>
      <c r="H520" s="98"/>
      <c r="I520" s="98"/>
      <c r="J520" s="100">
        <f t="shared" si="10"/>
        <v>0</v>
      </c>
      <c r="K520" s="15"/>
      <c r="L520" s="15"/>
      <c r="M520" s="15"/>
      <c r="N520" s="15"/>
      <c r="O520" s="15"/>
      <c r="P520" s="15"/>
      <c r="Q520" s="15"/>
      <c r="R520" s="15"/>
      <c r="S520" s="98"/>
      <c r="T520" s="15"/>
    </row>
    <row r="521" spans="6:20" customFormat="1">
      <c r="F521" s="99" t="str">
        <f>IF(ISNA(INDEX([1]Articles!B$4:B$9999,MATCH([1]Saisie!E521,[1]Articles!$A$4:$A$10000,0))),"",INDEX([1]Articles!B$4:B$9999,MATCH([1]Saisie!E521,[1]Articles!$A$4:$A$10000,0)))</f>
        <v/>
      </c>
      <c r="G521" s="15" t="str">
        <f>IF(ISNA(INDEX([1]Articles!C$4:C$10000,MATCH([1]Saisie!E521,[1]Articles!$A$4:$A$10000,0))),"",INDEX([1]Articles!C$4:C$10000,MATCH([1]Saisie!E521,[1]Articles!$A$4:$A$10000,0)))</f>
        <v/>
      </c>
      <c r="H521" s="98"/>
      <c r="I521" s="98"/>
      <c r="J521" s="100">
        <f t="shared" si="10"/>
        <v>0</v>
      </c>
      <c r="K521" s="15"/>
      <c r="L521" s="15"/>
      <c r="M521" s="15"/>
      <c r="N521" s="15"/>
      <c r="O521" s="15"/>
      <c r="P521" s="15"/>
      <c r="Q521" s="15"/>
      <c r="R521" s="15"/>
      <c r="S521" s="98"/>
      <c r="T521" s="15"/>
    </row>
    <row r="522" spans="6:20" customFormat="1">
      <c r="F522" s="99" t="str">
        <f>IF(ISNA(INDEX([1]Articles!B$4:B$9999,MATCH([1]Saisie!E522,[1]Articles!$A$4:$A$10000,0))),"",INDEX([1]Articles!B$4:B$9999,MATCH([1]Saisie!E522,[1]Articles!$A$4:$A$10000,0)))</f>
        <v/>
      </c>
      <c r="G522" s="15" t="str">
        <f>IF(ISNA(INDEX([1]Articles!C$4:C$10000,MATCH([1]Saisie!E522,[1]Articles!$A$4:$A$10000,0))),"",INDEX([1]Articles!C$4:C$10000,MATCH([1]Saisie!E522,[1]Articles!$A$4:$A$10000,0)))</f>
        <v/>
      </c>
      <c r="H522" s="98"/>
      <c r="I522" s="98"/>
      <c r="J522" s="100">
        <f t="shared" si="10"/>
        <v>0</v>
      </c>
      <c r="K522" s="15"/>
      <c r="L522" s="15"/>
      <c r="M522" s="15"/>
      <c r="N522" s="15"/>
      <c r="O522" s="15"/>
      <c r="P522" s="15"/>
      <c r="Q522" s="15"/>
      <c r="R522" s="15"/>
      <c r="S522" s="98"/>
      <c r="T522" s="15"/>
    </row>
    <row r="523" spans="6:20" customFormat="1">
      <c r="F523" s="99" t="str">
        <f>IF(ISNA(INDEX([1]Articles!B$4:B$9999,MATCH([1]Saisie!E523,[1]Articles!$A$4:$A$10000,0))),"",INDEX([1]Articles!B$4:B$9999,MATCH([1]Saisie!E523,[1]Articles!$A$4:$A$10000,0)))</f>
        <v/>
      </c>
      <c r="G523" s="15" t="str">
        <f>IF(ISNA(INDEX([1]Articles!C$4:C$10000,MATCH([1]Saisie!E523,[1]Articles!$A$4:$A$10000,0))),"",INDEX([1]Articles!C$4:C$10000,MATCH([1]Saisie!E523,[1]Articles!$A$4:$A$10000,0)))</f>
        <v/>
      </c>
      <c r="H523" s="98"/>
      <c r="I523" s="98"/>
      <c r="J523" s="100">
        <f t="shared" si="10"/>
        <v>0</v>
      </c>
      <c r="K523" s="15"/>
      <c r="L523" s="15"/>
      <c r="M523" s="15"/>
      <c r="N523" s="15"/>
      <c r="O523" s="15"/>
      <c r="P523" s="15"/>
      <c r="Q523" s="15"/>
      <c r="R523" s="15"/>
      <c r="S523" s="98"/>
      <c r="T523" s="15"/>
    </row>
    <row r="524" spans="6:20" customFormat="1">
      <c r="F524" s="99" t="str">
        <f>IF(ISNA(INDEX([1]Articles!B$4:B$9999,MATCH([1]Saisie!E524,[1]Articles!$A$4:$A$10000,0))),"",INDEX([1]Articles!B$4:B$9999,MATCH([1]Saisie!E524,[1]Articles!$A$4:$A$10000,0)))</f>
        <v/>
      </c>
      <c r="G524" s="15" t="str">
        <f>IF(ISNA(INDEX([1]Articles!C$4:C$10000,MATCH([1]Saisie!E524,[1]Articles!$A$4:$A$10000,0))),"",INDEX([1]Articles!C$4:C$10000,MATCH([1]Saisie!E524,[1]Articles!$A$4:$A$10000,0)))</f>
        <v/>
      </c>
      <c r="H524" s="98"/>
      <c r="I524" s="98"/>
      <c r="J524" s="100">
        <f t="shared" si="10"/>
        <v>0</v>
      </c>
      <c r="K524" s="15"/>
      <c r="L524" s="15"/>
      <c r="M524" s="15"/>
      <c r="N524" s="15"/>
      <c r="O524" s="15"/>
      <c r="P524" s="15"/>
      <c r="Q524" s="15"/>
      <c r="R524" s="15"/>
      <c r="S524" s="98"/>
      <c r="T524" s="15"/>
    </row>
    <row r="525" spans="6:20" customFormat="1">
      <c r="F525" s="99" t="str">
        <f>IF(ISNA(INDEX([1]Articles!B$4:B$9999,MATCH([1]Saisie!E525,[1]Articles!$A$4:$A$10000,0))),"",INDEX([1]Articles!B$4:B$9999,MATCH([1]Saisie!E525,[1]Articles!$A$4:$A$10000,0)))</f>
        <v/>
      </c>
      <c r="G525" s="15" t="str">
        <f>IF(ISNA(INDEX([1]Articles!C$4:C$10000,MATCH([1]Saisie!E525,[1]Articles!$A$4:$A$10000,0))),"",INDEX([1]Articles!C$4:C$10000,MATCH([1]Saisie!E525,[1]Articles!$A$4:$A$10000,0)))</f>
        <v/>
      </c>
      <c r="H525" s="98"/>
      <c r="I525" s="98"/>
      <c r="J525" s="100">
        <f t="shared" si="10"/>
        <v>0</v>
      </c>
      <c r="K525" s="15"/>
      <c r="L525" s="15"/>
      <c r="M525" s="15"/>
      <c r="N525" s="15"/>
      <c r="O525" s="15"/>
      <c r="P525" s="15"/>
      <c r="Q525" s="15"/>
      <c r="R525" s="15"/>
      <c r="S525" s="98"/>
      <c r="T525" s="15"/>
    </row>
    <row r="526" spans="6:20" customFormat="1">
      <c r="F526" s="99" t="str">
        <f>IF(ISNA(INDEX([1]Articles!B$4:B$9999,MATCH([1]Saisie!E526,[1]Articles!$A$4:$A$10000,0))),"",INDEX([1]Articles!B$4:B$9999,MATCH([1]Saisie!E526,[1]Articles!$A$4:$A$10000,0)))</f>
        <v/>
      </c>
      <c r="G526" s="15" t="str">
        <f>IF(ISNA(INDEX([1]Articles!C$4:C$10000,MATCH([1]Saisie!E526,[1]Articles!$A$4:$A$10000,0))),"",INDEX([1]Articles!C$4:C$10000,MATCH([1]Saisie!E526,[1]Articles!$A$4:$A$10000,0)))</f>
        <v/>
      </c>
      <c r="H526" s="98"/>
      <c r="I526" s="98"/>
      <c r="J526" s="100">
        <f t="shared" si="10"/>
        <v>0</v>
      </c>
      <c r="K526" s="15"/>
      <c r="L526" s="15"/>
      <c r="M526" s="15"/>
      <c r="N526" s="15"/>
      <c r="O526" s="15"/>
      <c r="P526" s="15"/>
      <c r="Q526" s="15"/>
      <c r="R526" s="15"/>
      <c r="S526" s="98"/>
      <c r="T526" s="15"/>
    </row>
    <row r="527" spans="6:20" customFormat="1">
      <c r="F527" s="99" t="str">
        <f>IF(ISNA(INDEX([1]Articles!B$4:B$9999,MATCH([1]Saisie!E527,[1]Articles!$A$4:$A$10000,0))),"",INDEX([1]Articles!B$4:B$9999,MATCH([1]Saisie!E527,[1]Articles!$A$4:$A$10000,0)))</f>
        <v/>
      </c>
      <c r="G527" s="15" t="str">
        <f>IF(ISNA(INDEX([1]Articles!C$4:C$10000,MATCH([1]Saisie!E527,[1]Articles!$A$4:$A$10000,0))),"",INDEX([1]Articles!C$4:C$10000,MATCH([1]Saisie!E527,[1]Articles!$A$4:$A$10000,0)))</f>
        <v/>
      </c>
      <c r="H527" s="98"/>
      <c r="I527" s="98"/>
      <c r="J527" s="100">
        <f t="shared" si="10"/>
        <v>0</v>
      </c>
      <c r="K527" s="15"/>
      <c r="L527" s="15"/>
      <c r="M527" s="15"/>
      <c r="N527" s="15"/>
      <c r="O527" s="15"/>
      <c r="P527" s="15"/>
      <c r="Q527" s="15"/>
      <c r="R527" s="15"/>
      <c r="S527" s="98"/>
      <c r="T527" s="15"/>
    </row>
    <row r="528" spans="6:20" customFormat="1">
      <c r="F528" s="99" t="str">
        <f>IF(ISNA(INDEX([1]Articles!B$4:B$9999,MATCH([1]Saisie!E528,[1]Articles!$A$4:$A$10000,0))),"",INDEX([1]Articles!B$4:B$9999,MATCH([1]Saisie!E528,[1]Articles!$A$4:$A$10000,0)))</f>
        <v/>
      </c>
      <c r="G528" s="15" t="str">
        <f>IF(ISNA(INDEX([1]Articles!C$4:C$10000,MATCH([1]Saisie!E528,[1]Articles!$A$4:$A$10000,0))),"",INDEX([1]Articles!C$4:C$10000,MATCH([1]Saisie!E528,[1]Articles!$A$4:$A$10000,0)))</f>
        <v/>
      </c>
      <c r="H528" s="98"/>
      <c r="I528" s="98"/>
      <c r="J528" s="100">
        <f t="shared" si="10"/>
        <v>0</v>
      </c>
      <c r="K528" s="15"/>
      <c r="L528" s="15"/>
      <c r="M528" s="15"/>
      <c r="N528" s="15"/>
      <c r="O528" s="15"/>
      <c r="P528" s="15"/>
      <c r="Q528" s="15"/>
      <c r="R528" s="15"/>
      <c r="S528" s="98"/>
      <c r="T528" s="15"/>
    </row>
    <row r="529" spans="6:20" customFormat="1">
      <c r="F529" s="99" t="str">
        <f>IF(ISNA(INDEX([1]Articles!B$4:B$9999,MATCH([1]Saisie!E529,[1]Articles!$A$4:$A$10000,0))),"",INDEX([1]Articles!B$4:B$9999,MATCH([1]Saisie!E529,[1]Articles!$A$4:$A$10000,0)))</f>
        <v/>
      </c>
      <c r="G529" s="15" t="str">
        <f>IF(ISNA(INDEX([1]Articles!C$4:C$10000,MATCH([1]Saisie!E529,[1]Articles!$A$4:$A$10000,0))),"",INDEX([1]Articles!C$4:C$10000,MATCH([1]Saisie!E529,[1]Articles!$A$4:$A$10000,0)))</f>
        <v/>
      </c>
      <c r="H529" s="98"/>
      <c r="I529" s="98"/>
      <c r="J529" s="100">
        <f t="shared" si="10"/>
        <v>0</v>
      </c>
      <c r="K529" s="15"/>
      <c r="L529" s="15"/>
      <c r="M529" s="15"/>
      <c r="N529" s="15"/>
      <c r="O529" s="15"/>
      <c r="P529" s="15"/>
      <c r="Q529" s="15"/>
      <c r="R529" s="15"/>
      <c r="S529" s="98"/>
      <c r="T529" s="15"/>
    </row>
    <row r="530" spans="6:20" customFormat="1">
      <c r="F530" s="99" t="str">
        <f>IF(ISNA(INDEX([1]Articles!B$4:B$9999,MATCH([1]Saisie!E530,[1]Articles!$A$4:$A$10000,0))),"",INDEX([1]Articles!B$4:B$9999,MATCH([1]Saisie!E530,[1]Articles!$A$4:$A$10000,0)))</f>
        <v/>
      </c>
      <c r="G530" s="15" t="str">
        <f>IF(ISNA(INDEX([1]Articles!C$4:C$10000,MATCH([1]Saisie!E530,[1]Articles!$A$4:$A$10000,0))),"",INDEX([1]Articles!C$4:C$10000,MATCH([1]Saisie!E530,[1]Articles!$A$4:$A$10000,0)))</f>
        <v/>
      </c>
      <c r="H530" s="98"/>
      <c r="I530" s="98"/>
      <c r="J530" s="100">
        <f t="shared" si="10"/>
        <v>0</v>
      </c>
      <c r="K530" s="15"/>
      <c r="L530" s="15"/>
      <c r="M530" s="15"/>
      <c r="N530" s="15"/>
      <c r="O530" s="15"/>
      <c r="P530" s="15"/>
      <c r="Q530" s="15"/>
      <c r="R530" s="15"/>
      <c r="S530" s="98"/>
      <c r="T530" s="15"/>
    </row>
    <row r="531" spans="6:20" customFormat="1">
      <c r="F531" s="99" t="str">
        <f>IF(ISNA(INDEX([1]Articles!B$4:B$9999,MATCH([1]Saisie!E531,[1]Articles!$A$4:$A$10000,0))),"",INDEX([1]Articles!B$4:B$9999,MATCH([1]Saisie!E531,[1]Articles!$A$4:$A$10000,0)))</f>
        <v/>
      </c>
      <c r="G531" s="15" t="str">
        <f>IF(ISNA(INDEX([1]Articles!C$4:C$10000,MATCH([1]Saisie!E531,[1]Articles!$A$4:$A$10000,0))),"",INDEX([1]Articles!C$4:C$10000,MATCH([1]Saisie!E531,[1]Articles!$A$4:$A$10000,0)))</f>
        <v/>
      </c>
      <c r="H531" s="98"/>
      <c r="I531" s="98"/>
      <c r="J531" s="100">
        <f t="shared" si="10"/>
        <v>0</v>
      </c>
      <c r="K531" s="15"/>
      <c r="L531" s="15"/>
      <c r="M531" s="15"/>
      <c r="N531" s="15"/>
      <c r="O531" s="15"/>
      <c r="P531" s="15"/>
      <c r="Q531" s="15"/>
      <c r="R531" s="15"/>
      <c r="S531" s="98"/>
      <c r="T531" s="15"/>
    </row>
    <row r="532" spans="6:20" customFormat="1">
      <c r="F532" s="99" t="str">
        <f>IF(ISNA(INDEX([1]Articles!B$4:B$9999,MATCH([1]Saisie!E532,[1]Articles!$A$4:$A$10000,0))),"",INDEX([1]Articles!B$4:B$9999,MATCH([1]Saisie!E532,[1]Articles!$A$4:$A$10000,0)))</f>
        <v/>
      </c>
      <c r="G532" s="15" t="str">
        <f>IF(ISNA(INDEX([1]Articles!C$4:C$10000,MATCH([1]Saisie!E532,[1]Articles!$A$4:$A$10000,0))),"",INDEX([1]Articles!C$4:C$10000,MATCH([1]Saisie!E532,[1]Articles!$A$4:$A$10000,0)))</f>
        <v/>
      </c>
      <c r="H532" s="98"/>
      <c r="I532" s="98"/>
      <c r="J532" s="100">
        <f t="shared" si="10"/>
        <v>0</v>
      </c>
      <c r="K532" s="15"/>
      <c r="L532" s="15"/>
      <c r="M532" s="15"/>
      <c r="N532" s="15"/>
      <c r="O532" s="15"/>
      <c r="P532" s="15"/>
      <c r="Q532" s="15"/>
      <c r="R532" s="15"/>
      <c r="S532" s="98"/>
      <c r="T532" s="15"/>
    </row>
    <row r="533" spans="6:20" customFormat="1">
      <c r="F533" s="99" t="str">
        <f>IF(ISNA(INDEX([1]Articles!B$4:B$9999,MATCH([1]Saisie!E533,[1]Articles!$A$4:$A$10000,0))),"",INDEX([1]Articles!B$4:B$9999,MATCH([1]Saisie!E533,[1]Articles!$A$4:$A$10000,0)))</f>
        <v/>
      </c>
      <c r="G533" s="15" t="str">
        <f>IF(ISNA(INDEX([1]Articles!C$4:C$10000,MATCH([1]Saisie!E533,[1]Articles!$A$4:$A$10000,0))),"",INDEX([1]Articles!C$4:C$10000,MATCH([1]Saisie!E533,[1]Articles!$A$4:$A$10000,0)))</f>
        <v/>
      </c>
      <c r="H533" s="98"/>
      <c r="I533" s="98"/>
      <c r="J533" s="100">
        <f t="shared" si="10"/>
        <v>0</v>
      </c>
      <c r="K533" s="15"/>
      <c r="L533" s="15"/>
      <c r="M533" s="15"/>
      <c r="N533" s="15"/>
      <c r="O533" s="15"/>
      <c r="P533" s="15"/>
      <c r="Q533" s="15"/>
      <c r="R533" s="15"/>
      <c r="S533" s="98"/>
      <c r="T533" s="15"/>
    </row>
    <row r="534" spans="6:20" customFormat="1">
      <c r="F534" s="99" t="str">
        <f>IF(ISNA(INDEX([1]Articles!B$4:B$9999,MATCH([1]Saisie!E534,[1]Articles!$A$4:$A$10000,0))),"",INDEX([1]Articles!B$4:B$9999,MATCH([1]Saisie!E534,[1]Articles!$A$4:$A$10000,0)))</f>
        <v/>
      </c>
      <c r="G534" s="15" t="str">
        <f>IF(ISNA(INDEX([1]Articles!C$4:C$10000,MATCH([1]Saisie!E534,[1]Articles!$A$4:$A$10000,0))),"",INDEX([1]Articles!C$4:C$10000,MATCH([1]Saisie!E534,[1]Articles!$A$4:$A$10000,0)))</f>
        <v/>
      </c>
      <c r="H534" s="98"/>
      <c r="I534" s="98"/>
      <c r="J534" s="100">
        <f t="shared" si="10"/>
        <v>0</v>
      </c>
      <c r="K534" s="15"/>
      <c r="L534" s="15"/>
      <c r="M534" s="15"/>
      <c r="N534" s="15"/>
      <c r="O534" s="15"/>
      <c r="P534" s="15"/>
      <c r="Q534" s="15"/>
      <c r="R534" s="15"/>
      <c r="S534" s="98"/>
      <c r="T534" s="15"/>
    </row>
    <row r="535" spans="6:20" customFormat="1">
      <c r="F535" s="99" t="str">
        <f>IF(ISNA(INDEX([1]Articles!B$4:B$9999,MATCH([1]Saisie!E535,[1]Articles!$A$4:$A$10000,0))),"",INDEX([1]Articles!B$4:B$9999,MATCH([1]Saisie!E535,[1]Articles!$A$4:$A$10000,0)))</f>
        <v/>
      </c>
      <c r="G535" s="15" t="str">
        <f>IF(ISNA(INDEX([1]Articles!C$4:C$10000,MATCH([1]Saisie!E535,[1]Articles!$A$4:$A$10000,0))),"",INDEX([1]Articles!C$4:C$10000,MATCH([1]Saisie!E535,[1]Articles!$A$4:$A$10000,0)))</f>
        <v/>
      </c>
      <c r="H535" s="98"/>
      <c r="I535" s="98"/>
      <c r="J535" s="100">
        <f t="shared" si="10"/>
        <v>0</v>
      </c>
      <c r="K535" s="15"/>
      <c r="L535" s="15"/>
      <c r="M535" s="15"/>
      <c r="N535" s="15"/>
      <c r="O535" s="15"/>
      <c r="P535" s="15"/>
      <c r="Q535" s="15"/>
      <c r="R535" s="15"/>
      <c r="S535" s="98"/>
      <c r="T535" s="15"/>
    </row>
    <row r="536" spans="6:20" customFormat="1">
      <c r="F536" s="99" t="str">
        <f>IF(ISNA(INDEX([1]Articles!B$4:B$9999,MATCH([1]Saisie!E536,[1]Articles!$A$4:$A$10000,0))),"",INDEX([1]Articles!B$4:B$9999,MATCH([1]Saisie!E536,[1]Articles!$A$4:$A$10000,0)))</f>
        <v/>
      </c>
      <c r="G536" s="15" t="str">
        <f>IF(ISNA(INDEX([1]Articles!C$4:C$10000,MATCH([1]Saisie!E536,[1]Articles!$A$4:$A$10000,0))),"",INDEX([1]Articles!C$4:C$10000,MATCH([1]Saisie!E536,[1]Articles!$A$4:$A$10000,0)))</f>
        <v/>
      </c>
      <c r="H536" s="98"/>
      <c r="I536" s="98"/>
      <c r="J536" s="100">
        <f t="shared" si="10"/>
        <v>0</v>
      </c>
      <c r="K536" s="15"/>
      <c r="L536" s="15"/>
      <c r="M536" s="15"/>
      <c r="N536" s="15"/>
      <c r="O536" s="15"/>
      <c r="P536" s="15"/>
      <c r="Q536" s="15"/>
      <c r="R536" s="15"/>
      <c r="S536" s="98"/>
      <c r="T536" s="15"/>
    </row>
    <row r="537" spans="6:20" customFormat="1">
      <c r="F537" s="99" t="str">
        <f>IF(ISNA(INDEX([1]Articles!B$4:B$9999,MATCH([1]Saisie!E537,[1]Articles!$A$4:$A$10000,0))),"",INDEX([1]Articles!B$4:B$9999,MATCH([1]Saisie!E537,[1]Articles!$A$4:$A$10000,0)))</f>
        <v/>
      </c>
      <c r="G537" s="15" t="str">
        <f>IF(ISNA(INDEX([1]Articles!C$4:C$10000,MATCH([1]Saisie!E537,[1]Articles!$A$4:$A$10000,0))),"",INDEX([1]Articles!C$4:C$10000,MATCH([1]Saisie!E537,[1]Articles!$A$4:$A$10000,0)))</f>
        <v/>
      </c>
      <c r="H537" s="98"/>
      <c r="I537" s="98"/>
      <c r="J537" s="100">
        <f t="shared" si="10"/>
        <v>0</v>
      </c>
      <c r="K537" s="15"/>
      <c r="L537" s="15"/>
      <c r="M537" s="15"/>
      <c r="N537" s="15"/>
      <c r="O537" s="15"/>
      <c r="P537" s="15"/>
      <c r="Q537" s="15"/>
      <c r="R537" s="15"/>
      <c r="S537" s="98"/>
      <c r="T537" s="15"/>
    </row>
    <row r="538" spans="6:20" customFormat="1">
      <c r="F538" s="99" t="str">
        <f>IF(ISNA(INDEX([1]Articles!B$4:B$9999,MATCH([1]Saisie!E538,[1]Articles!$A$4:$A$10000,0))),"",INDEX([1]Articles!B$4:B$9999,MATCH([1]Saisie!E538,[1]Articles!$A$4:$A$10000,0)))</f>
        <v/>
      </c>
      <c r="G538" s="15" t="str">
        <f>IF(ISNA(INDEX([1]Articles!C$4:C$10000,MATCH([1]Saisie!E538,[1]Articles!$A$4:$A$10000,0))),"",INDEX([1]Articles!C$4:C$10000,MATCH([1]Saisie!E538,[1]Articles!$A$4:$A$10000,0)))</f>
        <v/>
      </c>
      <c r="H538" s="98"/>
      <c r="I538" s="98"/>
      <c r="J538" s="100">
        <f t="shared" si="10"/>
        <v>0</v>
      </c>
      <c r="K538" s="15"/>
      <c r="L538" s="15"/>
      <c r="M538" s="15"/>
      <c r="N538" s="15"/>
      <c r="O538" s="15"/>
      <c r="P538" s="15"/>
      <c r="Q538" s="15"/>
      <c r="R538" s="15"/>
      <c r="S538" s="98"/>
      <c r="T538" s="15"/>
    </row>
    <row r="539" spans="6:20" customFormat="1">
      <c r="F539" s="99" t="str">
        <f>IF(ISNA(INDEX([1]Articles!B$4:B$9999,MATCH([1]Saisie!E539,[1]Articles!$A$4:$A$10000,0))),"",INDEX([1]Articles!B$4:B$9999,MATCH([1]Saisie!E539,[1]Articles!$A$4:$A$10000,0)))</f>
        <v/>
      </c>
      <c r="G539" s="15" t="str">
        <f>IF(ISNA(INDEX([1]Articles!C$4:C$10000,MATCH([1]Saisie!E539,[1]Articles!$A$4:$A$10000,0))),"",INDEX([1]Articles!C$4:C$10000,MATCH([1]Saisie!E539,[1]Articles!$A$4:$A$10000,0)))</f>
        <v/>
      </c>
      <c r="H539" s="98"/>
      <c r="I539" s="98"/>
      <c r="J539" s="100">
        <f t="shared" si="10"/>
        <v>0</v>
      </c>
      <c r="K539" s="15"/>
      <c r="L539" s="15"/>
      <c r="M539" s="15"/>
      <c r="N539" s="15"/>
      <c r="O539" s="15"/>
      <c r="P539" s="15"/>
      <c r="Q539" s="15"/>
      <c r="R539" s="15"/>
      <c r="S539" s="98"/>
      <c r="T539" s="15"/>
    </row>
    <row r="540" spans="6:20" customFormat="1">
      <c r="F540" s="99" t="str">
        <f>IF(ISNA(INDEX([1]Articles!B$4:B$9999,MATCH([1]Saisie!E540,[1]Articles!$A$4:$A$10000,0))),"",INDEX([1]Articles!B$4:B$9999,MATCH([1]Saisie!E540,[1]Articles!$A$4:$A$10000,0)))</f>
        <v/>
      </c>
      <c r="G540" s="15" t="str">
        <f>IF(ISNA(INDEX([1]Articles!C$4:C$10000,MATCH([1]Saisie!E540,[1]Articles!$A$4:$A$10000,0))),"",INDEX([1]Articles!C$4:C$10000,MATCH([1]Saisie!E540,[1]Articles!$A$4:$A$10000,0)))</f>
        <v/>
      </c>
      <c r="H540" s="98"/>
      <c r="I540" s="98"/>
      <c r="J540" s="100">
        <f t="shared" si="10"/>
        <v>0</v>
      </c>
      <c r="K540" s="15"/>
      <c r="L540" s="15"/>
      <c r="M540" s="15"/>
      <c r="N540" s="15"/>
      <c r="O540" s="15"/>
      <c r="P540" s="15"/>
      <c r="Q540" s="15"/>
      <c r="R540" s="15"/>
      <c r="S540" s="98"/>
      <c r="T540" s="15"/>
    </row>
    <row r="541" spans="6:20" customFormat="1">
      <c r="F541" s="99" t="str">
        <f>IF(ISNA(INDEX([1]Articles!B$4:B$9999,MATCH([1]Saisie!E541,[1]Articles!$A$4:$A$10000,0))),"",INDEX([1]Articles!B$4:B$9999,MATCH([1]Saisie!E541,[1]Articles!$A$4:$A$10000,0)))</f>
        <v/>
      </c>
      <c r="G541" s="15" t="str">
        <f>IF(ISNA(INDEX([1]Articles!C$4:C$10000,MATCH([1]Saisie!E541,[1]Articles!$A$4:$A$10000,0))),"",INDEX([1]Articles!C$4:C$10000,MATCH([1]Saisie!E541,[1]Articles!$A$4:$A$10000,0)))</f>
        <v/>
      </c>
      <c r="H541" s="98"/>
      <c r="I541" s="98"/>
      <c r="J541" s="100">
        <f t="shared" si="10"/>
        <v>0</v>
      </c>
      <c r="K541" s="15"/>
      <c r="L541" s="15"/>
      <c r="M541" s="15"/>
      <c r="N541" s="15"/>
      <c r="O541" s="15"/>
      <c r="P541" s="15"/>
      <c r="Q541" s="15"/>
      <c r="R541" s="15"/>
      <c r="S541" s="98"/>
      <c r="T541" s="15"/>
    </row>
    <row r="542" spans="6:20" customFormat="1">
      <c r="F542" s="99" t="str">
        <f>IF(ISNA(INDEX([1]Articles!B$4:B$9999,MATCH([1]Saisie!E542,[1]Articles!$A$4:$A$10000,0))),"",INDEX([1]Articles!B$4:B$9999,MATCH([1]Saisie!E542,[1]Articles!$A$4:$A$10000,0)))</f>
        <v/>
      </c>
      <c r="G542" s="15" t="str">
        <f>IF(ISNA(INDEX([1]Articles!C$4:C$10000,MATCH([1]Saisie!E542,[1]Articles!$A$4:$A$10000,0))),"",INDEX([1]Articles!C$4:C$10000,MATCH([1]Saisie!E542,[1]Articles!$A$4:$A$10000,0)))</f>
        <v/>
      </c>
      <c r="H542" s="98"/>
      <c r="I542" s="98"/>
      <c r="J542" s="100">
        <f t="shared" si="10"/>
        <v>0</v>
      </c>
      <c r="K542" s="15"/>
      <c r="L542" s="15"/>
      <c r="M542" s="15"/>
      <c r="N542" s="15"/>
      <c r="O542" s="15"/>
      <c r="P542" s="15"/>
      <c r="Q542" s="15"/>
      <c r="R542" s="15"/>
      <c r="S542" s="98"/>
      <c r="T542" s="15"/>
    </row>
    <row r="543" spans="6:20" customFormat="1">
      <c r="F543" s="99" t="str">
        <f>IF(ISNA(INDEX([1]Articles!B$4:B$9999,MATCH([1]Saisie!E543,[1]Articles!$A$4:$A$10000,0))),"",INDEX([1]Articles!B$4:B$9999,MATCH([1]Saisie!E543,[1]Articles!$A$4:$A$10000,0)))</f>
        <v/>
      </c>
      <c r="G543" s="15" t="str">
        <f>IF(ISNA(INDEX([1]Articles!C$4:C$10000,MATCH([1]Saisie!E543,[1]Articles!$A$4:$A$10000,0))),"",INDEX([1]Articles!C$4:C$10000,MATCH([1]Saisie!E543,[1]Articles!$A$4:$A$10000,0)))</f>
        <v/>
      </c>
      <c r="H543" s="98"/>
      <c r="I543" s="98"/>
      <c r="J543" s="100">
        <f t="shared" si="10"/>
        <v>0</v>
      </c>
      <c r="K543" s="15"/>
      <c r="L543" s="15"/>
      <c r="M543" s="15"/>
      <c r="N543" s="15"/>
      <c r="O543" s="15"/>
      <c r="P543" s="15"/>
      <c r="Q543" s="15"/>
      <c r="R543" s="15"/>
      <c r="S543" s="98"/>
      <c r="T543" s="15"/>
    </row>
    <row r="544" spans="6:20" customFormat="1">
      <c r="F544" s="99" t="str">
        <f>IF(ISNA(INDEX([1]Articles!B$4:B$9999,MATCH([1]Saisie!E544,[1]Articles!$A$4:$A$10000,0))),"",INDEX([1]Articles!B$4:B$9999,MATCH([1]Saisie!E544,[1]Articles!$A$4:$A$10000,0)))</f>
        <v/>
      </c>
      <c r="G544" s="15" t="str">
        <f>IF(ISNA(INDEX([1]Articles!C$4:C$10000,MATCH([1]Saisie!E544,[1]Articles!$A$4:$A$10000,0))),"",INDEX([1]Articles!C$4:C$10000,MATCH([1]Saisie!E544,[1]Articles!$A$4:$A$10000,0)))</f>
        <v/>
      </c>
      <c r="H544" s="98"/>
      <c r="I544" s="98"/>
      <c r="J544" s="100">
        <f t="shared" si="10"/>
        <v>0</v>
      </c>
      <c r="K544" s="15"/>
      <c r="L544" s="15"/>
      <c r="M544" s="15"/>
      <c r="N544" s="15"/>
      <c r="O544" s="15"/>
      <c r="P544" s="15"/>
      <c r="Q544" s="15"/>
      <c r="R544" s="15"/>
      <c r="S544" s="98"/>
      <c r="T544" s="15"/>
    </row>
    <row r="545" spans="6:20" customFormat="1">
      <c r="F545" s="99" t="str">
        <f>IF(ISNA(INDEX([1]Articles!B$4:B$9999,MATCH([1]Saisie!E545,[1]Articles!$A$4:$A$10000,0))),"",INDEX([1]Articles!B$4:B$9999,MATCH([1]Saisie!E545,[1]Articles!$A$4:$A$10000,0)))</f>
        <v/>
      </c>
      <c r="G545" s="15" t="str">
        <f>IF(ISNA(INDEX([1]Articles!C$4:C$10000,MATCH([1]Saisie!E545,[1]Articles!$A$4:$A$10000,0))),"",INDEX([1]Articles!C$4:C$10000,MATCH([1]Saisie!E545,[1]Articles!$A$4:$A$10000,0)))</f>
        <v/>
      </c>
      <c r="H545" s="98"/>
      <c r="I545" s="98"/>
      <c r="J545" s="100">
        <f t="shared" si="10"/>
        <v>0</v>
      </c>
      <c r="K545" s="15"/>
      <c r="L545" s="15"/>
      <c r="M545" s="15"/>
      <c r="N545" s="15"/>
      <c r="O545" s="15"/>
      <c r="P545" s="15"/>
      <c r="Q545" s="15"/>
      <c r="R545" s="15"/>
      <c r="S545" s="98"/>
      <c r="T545" s="15"/>
    </row>
    <row r="546" spans="6:20" customFormat="1">
      <c r="F546" s="99" t="str">
        <f>IF(ISNA(INDEX([1]Articles!B$4:B$9999,MATCH([1]Saisie!E546,[1]Articles!$A$4:$A$10000,0))),"",INDEX([1]Articles!B$4:B$9999,MATCH([1]Saisie!E546,[1]Articles!$A$4:$A$10000,0)))</f>
        <v/>
      </c>
      <c r="G546" s="15" t="str">
        <f>IF(ISNA(INDEX([1]Articles!C$4:C$10000,MATCH([1]Saisie!E546,[1]Articles!$A$4:$A$10000,0))),"",INDEX([1]Articles!C$4:C$10000,MATCH([1]Saisie!E546,[1]Articles!$A$4:$A$10000,0)))</f>
        <v/>
      </c>
      <c r="H546" s="98"/>
      <c r="I546" s="98"/>
      <c r="J546" s="100">
        <f t="shared" si="10"/>
        <v>0</v>
      </c>
      <c r="K546" s="15"/>
      <c r="L546" s="15"/>
      <c r="M546" s="15"/>
      <c r="N546" s="15"/>
      <c r="O546" s="15"/>
      <c r="P546" s="15"/>
      <c r="Q546" s="15"/>
      <c r="R546" s="15"/>
      <c r="S546" s="98"/>
      <c r="T546" s="15"/>
    </row>
    <row r="547" spans="6:20" customFormat="1">
      <c r="F547" s="99" t="str">
        <f>IF(ISNA(INDEX([1]Articles!B$4:B$9999,MATCH([1]Saisie!E547,[1]Articles!$A$4:$A$10000,0))),"",INDEX([1]Articles!B$4:B$9999,MATCH([1]Saisie!E547,[1]Articles!$A$4:$A$10000,0)))</f>
        <v/>
      </c>
      <c r="G547" s="15" t="str">
        <f>IF(ISNA(INDEX([1]Articles!C$4:C$10000,MATCH([1]Saisie!E547,[1]Articles!$A$4:$A$10000,0))),"",INDEX([1]Articles!C$4:C$10000,MATCH([1]Saisie!E547,[1]Articles!$A$4:$A$10000,0)))</f>
        <v/>
      </c>
      <c r="H547" s="98"/>
      <c r="I547" s="98"/>
      <c r="J547" s="100">
        <f t="shared" si="10"/>
        <v>0</v>
      </c>
      <c r="K547" s="15"/>
      <c r="L547" s="15"/>
      <c r="M547" s="15"/>
      <c r="N547" s="15"/>
      <c r="O547" s="15"/>
      <c r="P547" s="15"/>
      <c r="Q547" s="15"/>
      <c r="R547" s="15"/>
      <c r="S547" s="98"/>
      <c r="T547" s="15"/>
    </row>
    <row r="548" spans="6:20" customFormat="1">
      <c r="F548" s="99" t="str">
        <f>IF(ISNA(INDEX([1]Articles!B$4:B$9999,MATCH([1]Saisie!E548,[1]Articles!$A$4:$A$10000,0))),"",INDEX([1]Articles!B$4:B$9999,MATCH([1]Saisie!E548,[1]Articles!$A$4:$A$10000,0)))</f>
        <v/>
      </c>
      <c r="G548" s="15" t="str">
        <f>IF(ISNA(INDEX([1]Articles!C$4:C$10000,MATCH([1]Saisie!E548,[1]Articles!$A$4:$A$10000,0))),"",INDEX([1]Articles!C$4:C$10000,MATCH([1]Saisie!E548,[1]Articles!$A$4:$A$10000,0)))</f>
        <v/>
      </c>
      <c r="H548" s="98"/>
      <c r="I548" s="98"/>
      <c r="J548" s="100">
        <f t="shared" si="10"/>
        <v>0</v>
      </c>
      <c r="K548" s="15"/>
      <c r="L548" s="15"/>
      <c r="M548" s="15"/>
      <c r="N548" s="15"/>
      <c r="O548" s="15"/>
      <c r="P548" s="15"/>
      <c r="Q548" s="15"/>
      <c r="R548" s="15"/>
      <c r="S548" s="98"/>
      <c r="T548" s="15"/>
    </row>
    <row r="549" spans="6:20" customFormat="1">
      <c r="F549" s="99" t="str">
        <f>IF(ISNA(INDEX([1]Articles!B$4:B$9999,MATCH([1]Saisie!E549,[1]Articles!$A$4:$A$10000,0))),"",INDEX([1]Articles!B$4:B$9999,MATCH([1]Saisie!E549,[1]Articles!$A$4:$A$10000,0)))</f>
        <v/>
      </c>
      <c r="G549" s="15" t="str">
        <f>IF(ISNA(INDEX([1]Articles!C$4:C$10000,MATCH([1]Saisie!E549,[1]Articles!$A$4:$A$10000,0))),"",INDEX([1]Articles!C$4:C$10000,MATCH([1]Saisie!E549,[1]Articles!$A$4:$A$10000,0)))</f>
        <v/>
      </c>
      <c r="H549" s="98"/>
      <c r="I549" s="98"/>
      <c r="J549" s="100">
        <f t="shared" si="10"/>
        <v>0</v>
      </c>
      <c r="K549" s="15"/>
      <c r="L549" s="15"/>
      <c r="M549" s="15"/>
      <c r="N549" s="15"/>
      <c r="O549" s="15"/>
      <c r="P549" s="15"/>
      <c r="Q549" s="15"/>
      <c r="R549" s="15"/>
      <c r="S549" s="98"/>
      <c r="T549" s="15"/>
    </row>
    <row r="550" spans="6:20" customFormat="1">
      <c r="F550" s="99" t="str">
        <f>IF(ISNA(INDEX([1]Articles!B$4:B$9999,MATCH([1]Saisie!E550,[1]Articles!$A$4:$A$10000,0))),"",INDEX([1]Articles!B$4:B$9999,MATCH([1]Saisie!E550,[1]Articles!$A$4:$A$10000,0)))</f>
        <v/>
      </c>
      <c r="G550" s="15" t="str">
        <f>IF(ISNA(INDEX([1]Articles!C$4:C$10000,MATCH([1]Saisie!E550,[1]Articles!$A$4:$A$10000,0))),"",INDEX([1]Articles!C$4:C$10000,MATCH([1]Saisie!E550,[1]Articles!$A$4:$A$10000,0)))</f>
        <v/>
      </c>
      <c r="H550" s="98"/>
      <c r="I550" s="98"/>
      <c r="J550" s="100">
        <f t="shared" si="10"/>
        <v>0</v>
      </c>
      <c r="K550" s="15"/>
      <c r="L550" s="15"/>
      <c r="M550" s="15"/>
      <c r="N550" s="15"/>
      <c r="O550" s="15"/>
      <c r="P550" s="15"/>
      <c r="Q550" s="15"/>
      <c r="R550" s="15"/>
      <c r="S550" s="98"/>
      <c r="T550" s="15"/>
    </row>
    <row r="551" spans="6:20" customFormat="1">
      <c r="F551" s="99" t="str">
        <f>IF(ISNA(INDEX([1]Articles!B$4:B$9999,MATCH([1]Saisie!E551,[1]Articles!$A$4:$A$10000,0))),"",INDEX([1]Articles!B$4:B$9999,MATCH([1]Saisie!E551,[1]Articles!$A$4:$A$10000,0)))</f>
        <v/>
      </c>
      <c r="G551" s="15" t="str">
        <f>IF(ISNA(INDEX([1]Articles!C$4:C$10000,MATCH([1]Saisie!E551,[1]Articles!$A$4:$A$10000,0))),"",INDEX([1]Articles!C$4:C$10000,MATCH([1]Saisie!E551,[1]Articles!$A$4:$A$10000,0)))</f>
        <v/>
      </c>
      <c r="H551" s="98"/>
      <c r="I551" s="98"/>
      <c r="J551" s="100">
        <f t="shared" si="10"/>
        <v>0</v>
      </c>
      <c r="K551" s="15"/>
      <c r="L551" s="15"/>
      <c r="M551" s="15"/>
      <c r="N551" s="15"/>
      <c r="O551" s="15"/>
      <c r="P551" s="15"/>
      <c r="Q551" s="15"/>
      <c r="R551" s="15"/>
      <c r="S551" s="98"/>
      <c r="T551" s="15"/>
    </row>
    <row r="552" spans="6:20" customFormat="1">
      <c r="F552" s="99" t="str">
        <f>IF(ISNA(INDEX([1]Articles!B$4:B$9999,MATCH([1]Saisie!E552,[1]Articles!$A$4:$A$10000,0))),"",INDEX([1]Articles!B$4:B$9999,MATCH([1]Saisie!E552,[1]Articles!$A$4:$A$10000,0)))</f>
        <v/>
      </c>
      <c r="G552" s="15" t="str">
        <f>IF(ISNA(INDEX([1]Articles!C$4:C$10000,MATCH([1]Saisie!E552,[1]Articles!$A$4:$A$10000,0))),"",INDEX([1]Articles!C$4:C$10000,MATCH([1]Saisie!E552,[1]Articles!$A$4:$A$10000,0)))</f>
        <v/>
      </c>
      <c r="H552" s="98"/>
      <c r="I552" s="98"/>
      <c r="J552" s="100">
        <f t="shared" si="10"/>
        <v>0</v>
      </c>
      <c r="K552" s="15"/>
      <c r="L552" s="15"/>
      <c r="M552" s="15"/>
      <c r="N552" s="15"/>
      <c r="O552" s="15"/>
      <c r="P552" s="15"/>
      <c r="Q552" s="15"/>
      <c r="R552" s="15"/>
      <c r="S552" s="98"/>
      <c r="T552" s="15"/>
    </row>
    <row r="553" spans="6:20" customFormat="1">
      <c r="F553" s="99" t="str">
        <f>IF(ISNA(INDEX([1]Articles!B$4:B$9999,MATCH([1]Saisie!E553,[1]Articles!$A$4:$A$10000,0))),"",INDEX([1]Articles!B$4:B$9999,MATCH([1]Saisie!E553,[1]Articles!$A$4:$A$10000,0)))</f>
        <v/>
      </c>
      <c r="G553" s="15" t="str">
        <f>IF(ISNA(INDEX([1]Articles!C$4:C$10000,MATCH([1]Saisie!E553,[1]Articles!$A$4:$A$10000,0))),"",INDEX([1]Articles!C$4:C$10000,MATCH([1]Saisie!E553,[1]Articles!$A$4:$A$10000,0)))</f>
        <v/>
      </c>
      <c r="H553" s="98"/>
      <c r="I553" s="98"/>
      <c r="J553" s="100">
        <f t="shared" si="10"/>
        <v>0</v>
      </c>
      <c r="K553" s="15"/>
      <c r="L553" s="15"/>
      <c r="M553" s="15"/>
      <c r="N553" s="15"/>
      <c r="O553" s="15"/>
      <c r="P553" s="15"/>
      <c r="Q553" s="15"/>
      <c r="R553" s="15"/>
      <c r="S553" s="98"/>
      <c r="T553" s="15"/>
    </row>
    <row r="554" spans="6:20" customFormat="1">
      <c r="F554" s="99" t="str">
        <f>IF(ISNA(INDEX([1]Articles!B$4:B$9999,MATCH([1]Saisie!E554,[1]Articles!$A$4:$A$10000,0))),"",INDEX([1]Articles!B$4:B$9999,MATCH([1]Saisie!E554,[1]Articles!$A$4:$A$10000,0)))</f>
        <v/>
      </c>
      <c r="G554" s="15" t="str">
        <f>IF(ISNA(INDEX([1]Articles!C$4:C$10000,MATCH([1]Saisie!E554,[1]Articles!$A$4:$A$10000,0))),"",INDEX([1]Articles!C$4:C$10000,MATCH([1]Saisie!E554,[1]Articles!$A$4:$A$10000,0)))</f>
        <v/>
      </c>
      <c r="H554" s="98"/>
      <c r="I554" s="98"/>
      <c r="J554" s="100">
        <f t="shared" si="10"/>
        <v>0</v>
      </c>
      <c r="K554" s="15"/>
      <c r="L554" s="15"/>
      <c r="M554" s="15"/>
      <c r="N554" s="15"/>
      <c r="O554" s="15"/>
      <c r="P554" s="15"/>
      <c r="Q554" s="15"/>
      <c r="R554" s="15"/>
      <c r="S554" s="98"/>
      <c r="T554" s="15"/>
    </row>
    <row r="555" spans="6:20" customFormat="1">
      <c r="F555" s="99" t="str">
        <f>IF(ISNA(INDEX([1]Articles!B$4:B$9999,MATCH([1]Saisie!E555,[1]Articles!$A$4:$A$10000,0))),"",INDEX([1]Articles!B$4:B$9999,MATCH([1]Saisie!E555,[1]Articles!$A$4:$A$10000,0)))</f>
        <v/>
      </c>
      <c r="G555" s="15" t="str">
        <f>IF(ISNA(INDEX([1]Articles!C$4:C$10000,MATCH([1]Saisie!E555,[1]Articles!$A$4:$A$10000,0))),"",INDEX([1]Articles!C$4:C$10000,MATCH([1]Saisie!E555,[1]Articles!$A$4:$A$10000,0)))</f>
        <v/>
      </c>
      <c r="H555" s="98"/>
      <c r="I555" s="98"/>
      <c r="J555" s="100">
        <f t="shared" si="10"/>
        <v>0</v>
      </c>
      <c r="K555" s="15"/>
      <c r="L555" s="15"/>
      <c r="M555" s="15"/>
      <c r="N555" s="15"/>
      <c r="O555" s="15"/>
      <c r="P555" s="15"/>
      <c r="Q555" s="15"/>
      <c r="R555" s="15"/>
      <c r="S555" s="98"/>
      <c r="T555" s="15"/>
    </row>
    <row r="556" spans="6:20" customFormat="1">
      <c r="F556" s="99" t="str">
        <f>IF(ISNA(INDEX([1]Articles!B$4:B$9999,MATCH([1]Saisie!E556,[1]Articles!$A$4:$A$10000,0))),"",INDEX([1]Articles!B$4:B$9999,MATCH([1]Saisie!E556,[1]Articles!$A$4:$A$10000,0)))</f>
        <v/>
      </c>
      <c r="G556" s="15" t="str">
        <f>IF(ISNA(INDEX([1]Articles!C$4:C$10000,MATCH([1]Saisie!E556,[1]Articles!$A$4:$A$10000,0))),"",INDEX([1]Articles!C$4:C$10000,MATCH([1]Saisie!E556,[1]Articles!$A$4:$A$10000,0)))</f>
        <v/>
      </c>
      <c r="H556" s="98"/>
      <c r="I556" s="98"/>
      <c r="J556" s="100">
        <f t="shared" si="10"/>
        <v>0</v>
      </c>
      <c r="K556" s="15"/>
      <c r="L556" s="15"/>
      <c r="M556" s="15"/>
      <c r="N556" s="15"/>
      <c r="O556" s="15"/>
      <c r="P556" s="15"/>
      <c r="Q556" s="15"/>
      <c r="R556" s="15"/>
      <c r="S556" s="98"/>
      <c r="T556" s="15"/>
    </row>
    <row r="557" spans="6:20" customFormat="1">
      <c r="F557" s="99" t="str">
        <f>IF(ISNA(INDEX([1]Articles!B$4:B$9999,MATCH([1]Saisie!E557,[1]Articles!$A$4:$A$10000,0))),"",INDEX([1]Articles!B$4:B$9999,MATCH([1]Saisie!E557,[1]Articles!$A$4:$A$10000,0)))</f>
        <v/>
      </c>
      <c r="G557" s="15" t="str">
        <f>IF(ISNA(INDEX([1]Articles!C$4:C$10000,MATCH([1]Saisie!E557,[1]Articles!$A$4:$A$10000,0))),"",INDEX([1]Articles!C$4:C$10000,MATCH([1]Saisie!E557,[1]Articles!$A$4:$A$10000,0)))</f>
        <v/>
      </c>
      <c r="H557" s="98"/>
      <c r="I557" s="98"/>
      <c r="J557" s="100">
        <f t="shared" si="10"/>
        <v>0</v>
      </c>
      <c r="K557" s="15"/>
      <c r="L557" s="15"/>
      <c r="M557" s="15"/>
      <c r="N557" s="15"/>
      <c r="O557" s="15"/>
      <c r="P557" s="15"/>
      <c r="Q557" s="15"/>
      <c r="R557" s="15"/>
      <c r="S557" s="98"/>
      <c r="T557" s="15"/>
    </row>
    <row r="558" spans="6:20" customFormat="1">
      <c r="F558" s="99" t="str">
        <f>IF(ISNA(INDEX([1]Articles!B$4:B$9999,MATCH([1]Saisie!E558,[1]Articles!$A$4:$A$10000,0))),"",INDEX([1]Articles!B$4:B$9999,MATCH([1]Saisie!E558,[1]Articles!$A$4:$A$10000,0)))</f>
        <v/>
      </c>
      <c r="G558" s="15" t="str">
        <f>IF(ISNA(INDEX([1]Articles!C$4:C$10000,MATCH([1]Saisie!E558,[1]Articles!$A$4:$A$10000,0))),"",INDEX([1]Articles!C$4:C$10000,MATCH([1]Saisie!E558,[1]Articles!$A$4:$A$10000,0)))</f>
        <v/>
      </c>
      <c r="H558" s="98"/>
      <c r="I558" s="98"/>
      <c r="J558" s="100">
        <f t="shared" si="10"/>
        <v>0</v>
      </c>
      <c r="K558" s="15"/>
      <c r="L558" s="15"/>
      <c r="M558" s="15"/>
      <c r="N558" s="15"/>
      <c r="O558" s="15"/>
      <c r="P558" s="15"/>
      <c r="Q558" s="15"/>
      <c r="R558" s="15"/>
      <c r="S558" s="98"/>
      <c r="T558" s="15"/>
    </row>
    <row r="559" spans="6:20" customFormat="1">
      <c r="F559" s="99" t="str">
        <f>IF(ISNA(INDEX([1]Articles!B$4:B$9999,MATCH([1]Saisie!E559,[1]Articles!$A$4:$A$10000,0))),"",INDEX([1]Articles!B$4:B$9999,MATCH([1]Saisie!E559,[1]Articles!$A$4:$A$10000,0)))</f>
        <v/>
      </c>
      <c r="G559" s="15" t="str">
        <f>IF(ISNA(INDEX([1]Articles!C$4:C$10000,MATCH([1]Saisie!E559,[1]Articles!$A$4:$A$10000,0))),"",INDEX([1]Articles!C$4:C$10000,MATCH([1]Saisie!E559,[1]Articles!$A$4:$A$10000,0)))</f>
        <v/>
      </c>
      <c r="H559" s="98"/>
      <c r="I559" s="98"/>
      <c r="J559" s="100">
        <f t="shared" si="10"/>
        <v>0</v>
      </c>
      <c r="K559" s="15"/>
      <c r="L559" s="15"/>
      <c r="M559" s="15"/>
      <c r="N559" s="15"/>
      <c r="O559" s="15"/>
      <c r="P559" s="15"/>
      <c r="Q559" s="15"/>
      <c r="R559" s="15"/>
      <c r="S559" s="98"/>
      <c r="T559" s="15"/>
    </row>
    <row r="560" spans="6:20" customFormat="1">
      <c r="F560" s="99" t="str">
        <f>IF(ISNA(INDEX([1]Articles!B$4:B$9999,MATCH([1]Saisie!E560,[1]Articles!$A$4:$A$10000,0))),"",INDEX([1]Articles!B$4:B$9999,MATCH([1]Saisie!E560,[1]Articles!$A$4:$A$10000,0)))</f>
        <v/>
      </c>
      <c r="G560" s="15" t="str">
        <f>IF(ISNA(INDEX([1]Articles!C$4:C$10000,MATCH([1]Saisie!E560,[1]Articles!$A$4:$A$10000,0))),"",INDEX([1]Articles!C$4:C$10000,MATCH([1]Saisie!E560,[1]Articles!$A$4:$A$10000,0)))</f>
        <v/>
      </c>
      <c r="H560" s="98"/>
      <c r="I560" s="98"/>
      <c r="J560" s="100">
        <f t="shared" si="10"/>
        <v>0</v>
      </c>
      <c r="K560" s="15"/>
      <c r="L560" s="15"/>
      <c r="M560" s="15"/>
      <c r="N560" s="15"/>
      <c r="O560" s="15"/>
      <c r="P560" s="15"/>
      <c r="Q560" s="15"/>
      <c r="R560" s="15"/>
      <c r="S560" s="98"/>
      <c r="T560" s="15"/>
    </row>
    <row r="561" spans="6:20" customFormat="1">
      <c r="F561" s="99" t="str">
        <f>IF(ISNA(INDEX([1]Articles!B$4:B$9999,MATCH([1]Saisie!E561,[1]Articles!$A$4:$A$10000,0))),"",INDEX([1]Articles!B$4:B$9999,MATCH([1]Saisie!E561,[1]Articles!$A$4:$A$10000,0)))</f>
        <v/>
      </c>
      <c r="G561" s="15" t="str">
        <f>IF(ISNA(INDEX([1]Articles!C$4:C$10000,MATCH([1]Saisie!E561,[1]Articles!$A$4:$A$10000,0))),"",INDEX([1]Articles!C$4:C$10000,MATCH([1]Saisie!E561,[1]Articles!$A$4:$A$10000,0)))</f>
        <v/>
      </c>
      <c r="H561" s="98"/>
      <c r="I561" s="98"/>
      <c r="J561" s="100">
        <f t="shared" si="10"/>
        <v>0</v>
      </c>
      <c r="K561" s="15"/>
      <c r="L561" s="15"/>
      <c r="M561" s="15"/>
      <c r="N561" s="15"/>
      <c r="O561" s="15"/>
      <c r="P561" s="15"/>
      <c r="Q561" s="15"/>
      <c r="R561" s="15"/>
      <c r="S561" s="98"/>
      <c r="T561" s="15"/>
    </row>
    <row r="562" spans="6:20" customFormat="1">
      <c r="F562" s="99" t="str">
        <f>IF(ISNA(INDEX([1]Articles!B$4:B$9999,MATCH([1]Saisie!E562,[1]Articles!$A$4:$A$10000,0))),"",INDEX([1]Articles!B$4:B$9999,MATCH([1]Saisie!E562,[1]Articles!$A$4:$A$10000,0)))</f>
        <v/>
      </c>
      <c r="G562" s="15" t="str">
        <f>IF(ISNA(INDEX([1]Articles!C$4:C$10000,MATCH([1]Saisie!E562,[1]Articles!$A$4:$A$10000,0))),"",INDEX([1]Articles!C$4:C$10000,MATCH([1]Saisie!E562,[1]Articles!$A$4:$A$10000,0)))</f>
        <v/>
      </c>
      <c r="H562" s="98"/>
      <c r="I562" s="98"/>
      <c r="J562" s="100">
        <f t="shared" si="10"/>
        <v>0</v>
      </c>
      <c r="K562" s="15"/>
      <c r="L562" s="15"/>
      <c r="M562" s="15"/>
      <c r="N562" s="15"/>
      <c r="O562" s="15"/>
      <c r="P562" s="15"/>
      <c r="Q562" s="15"/>
      <c r="R562" s="15"/>
      <c r="S562" s="98"/>
      <c r="T562" s="15"/>
    </row>
    <row r="563" spans="6:20" customFormat="1">
      <c r="F563" s="99" t="str">
        <f>IF(ISNA(INDEX([1]Articles!B$4:B$9999,MATCH([1]Saisie!E563,[1]Articles!$A$4:$A$10000,0))),"",INDEX([1]Articles!B$4:B$9999,MATCH([1]Saisie!E563,[1]Articles!$A$4:$A$10000,0)))</f>
        <v/>
      </c>
      <c r="G563" s="15" t="str">
        <f>IF(ISNA(INDEX([1]Articles!C$4:C$10000,MATCH([1]Saisie!E563,[1]Articles!$A$4:$A$10000,0))),"",INDEX([1]Articles!C$4:C$10000,MATCH([1]Saisie!E563,[1]Articles!$A$4:$A$10000,0)))</f>
        <v/>
      </c>
      <c r="H563" s="98"/>
      <c r="I563" s="98"/>
      <c r="J563" s="100">
        <f t="shared" si="10"/>
        <v>0</v>
      </c>
      <c r="K563" s="15"/>
      <c r="L563" s="15"/>
      <c r="M563" s="15"/>
      <c r="N563" s="15"/>
      <c r="O563" s="15"/>
      <c r="P563" s="15"/>
      <c r="Q563" s="15"/>
      <c r="R563" s="15"/>
      <c r="S563" s="98"/>
      <c r="T563" s="15"/>
    </row>
    <row r="564" spans="6:20" customFormat="1">
      <c r="F564" s="99" t="str">
        <f>IF(ISNA(INDEX([1]Articles!B$4:B$9999,MATCH([1]Saisie!E564,[1]Articles!$A$4:$A$10000,0))),"",INDEX([1]Articles!B$4:B$9999,MATCH([1]Saisie!E564,[1]Articles!$A$4:$A$10000,0)))</f>
        <v/>
      </c>
      <c r="G564" s="15" t="str">
        <f>IF(ISNA(INDEX([1]Articles!C$4:C$10000,MATCH([1]Saisie!E564,[1]Articles!$A$4:$A$10000,0))),"",INDEX([1]Articles!C$4:C$10000,MATCH([1]Saisie!E564,[1]Articles!$A$4:$A$10000,0)))</f>
        <v/>
      </c>
      <c r="H564" s="98"/>
      <c r="I564" s="98"/>
      <c r="J564" s="100">
        <f t="shared" si="10"/>
        <v>0</v>
      </c>
      <c r="K564" s="15"/>
      <c r="L564" s="15"/>
      <c r="M564" s="15"/>
      <c r="N564" s="15"/>
      <c r="O564" s="15"/>
      <c r="P564" s="15"/>
      <c r="Q564" s="15"/>
      <c r="R564" s="15"/>
      <c r="S564" s="98"/>
      <c r="T564" s="15"/>
    </row>
    <row r="565" spans="6:20" customFormat="1">
      <c r="F565" s="99" t="str">
        <f>IF(ISNA(INDEX([1]Articles!B$4:B$9999,MATCH([1]Saisie!E565,[1]Articles!$A$4:$A$10000,0))),"",INDEX([1]Articles!B$4:B$9999,MATCH([1]Saisie!E565,[1]Articles!$A$4:$A$10000,0)))</f>
        <v/>
      </c>
      <c r="G565" s="15" t="str">
        <f>IF(ISNA(INDEX([1]Articles!C$4:C$10000,MATCH([1]Saisie!E565,[1]Articles!$A$4:$A$10000,0))),"",INDEX([1]Articles!C$4:C$10000,MATCH([1]Saisie!E565,[1]Articles!$A$4:$A$10000,0)))</f>
        <v/>
      </c>
      <c r="H565" s="98"/>
      <c r="I565" s="98"/>
      <c r="J565" s="100">
        <f t="shared" si="10"/>
        <v>0</v>
      </c>
      <c r="K565" s="15"/>
      <c r="L565" s="15"/>
      <c r="M565" s="15"/>
      <c r="N565" s="15"/>
      <c r="O565" s="15"/>
      <c r="P565" s="15"/>
      <c r="Q565" s="15"/>
      <c r="R565" s="15"/>
      <c r="S565" s="98"/>
      <c r="T565" s="15"/>
    </row>
    <row r="566" spans="6:20" customFormat="1">
      <c r="F566" s="99" t="str">
        <f>IF(ISNA(INDEX([1]Articles!B$4:B$9999,MATCH([1]Saisie!E566,[1]Articles!$A$4:$A$10000,0))),"",INDEX([1]Articles!B$4:B$9999,MATCH([1]Saisie!E566,[1]Articles!$A$4:$A$10000,0)))</f>
        <v/>
      </c>
      <c r="G566" s="15" t="str">
        <f>IF(ISNA(INDEX([1]Articles!C$4:C$10000,MATCH([1]Saisie!E566,[1]Articles!$A$4:$A$10000,0))),"",INDEX([1]Articles!C$4:C$10000,MATCH([1]Saisie!E566,[1]Articles!$A$4:$A$10000,0)))</f>
        <v/>
      </c>
      <c r="H566" s="98"/>
      <c r="I566" s="98"/>
      <c r="J566" s="100">
        <f t="shared" si="10"/>
        <v>0</v>
      </c>
      <c r="K566" s="15"/>
      <c r="L566" s="15"/>
      <c r="M566" s="15"/>
      <c r="N566" s="15"/>
      <c r="O566" s="15"/>
      <c r="P566" s="15"/>
      <c r="Q566" s="15"/>
      <c r="R566" s="15"/>
      <c r="S566" s="98"/>
      <c r="T566" s="15"/>
    </row>
    <row r="567" spans="6:20" customFormat="1">
      <c r="F567" s="99" t="str">
        <f>IF(ISNA(INDEX([1]Articles!B$4:B$9999,MATCH([1]Saisie!E567,[1]Articles!$A$4:$A$10000,0))),"",INDEX([1]Articles!B$4:B$9999,MATCH([1]Saisie!E567,[1]Articles!$A$4:$A$10000,0)))</f>
        <v/>
      </c>
      <c r="G567" s="15" t="str">
        <f>IF(ISNA(INDEX([1]Articles!C$4:C$10000,MATCH([1]Saisie!E567,[1]Articles!$A$4:$A$10000,0))),"",INDEX([1]Articles!C$4:C$10000,MATCH([1]Saisie!E567,[1]Articles!$A$4:$A$10000,0)))</f>
        <v/>
      </c>
      <c r="H567" s="98"/>
      <c r="I567" s="98"/>
      <c r="J567" s="100">
        <f t="shared" si="10"/>
        <v>0</v>
      </c>
      <c r="K567" s="15"/>
      <c r="L567" s="15"/>
      <c r="M567" s="15"/>
      <c r="N567" s="15"/>
      <c r="O567" s="15"/>
      <c r="P567" s="15"/>
      <c r="Q567" s="15"/>
      <c r="R567" s="15"/>
      <c r="S567" s="98"/>
      <c r="T567" s="15"/>
    </row>
    <row r="568" spans="6:20" customFormat="1">
      <c r="F568" s="99" t="str">
        <f>IF(ISNA(INDEX([1]Articles!B$4:B$9999,MATCH([1]Saisie!E568,[1]Articles!$A$4:$A$10000,0))),"",INDEX([1]Articles!B$4:B$9999,MATCH([1]Saisie!E568,[1]Articles!$A$4:$A$10000,0)))</f>
        <v/>
      </c>
      <c r="G568" s="15" t="str">
        <f>IF(ISNA(INDEX([1]Articles!C$4:C$10000,MATCH([1]Saisie!E568,[1]Articles!$A$4:$A$10000,0))),"",INDEX([1]Articles!C$4:C$10000,MATCH([1]Saisie!E568,[1]Articles!$A$4:$A$10000,0)))</f>
        <v/>
      </c>
      <c r="H568" s="98"/>
      <c r="I568" s="98"/>
      <c r="J568" s="100">
        <f t="shared" si="10"/>
        <v>0</v>
      </c>
      <c r="K568" s="15"/>
      <c r="L568" s="15"/>
      <c r="M568" s="15"/>
      <c r="N568" s="15"/>
      <c r="O568" s="15"/>
      <c r="P568" s="15"/>
      <c r="Q568" s="15"/>
      <c r="R568" s="15"/>
      <c r="S568" s="98"/>
      <c r="T568" s="15"/>
    </row>
    <row r="569" spans="6:20" customFormat="1">
      <c r="F569" s="99" t="str">
        <f>IF(ISNA(INDEX([1]Articles!B$4:B$9999,MATCH([1]Saisie!E569,[1]Articles!$A$4:$A$10000,0))),"",INDEX([1]Articles!B$4:B$9999,MATCH([1]Saisie!E569,[1]Articles!$A$4:$A$10000,0)))</f>
        <v/>
      </c>
      <c r="G569" s="15" t="str">
        <f>IF(ISNA(INDEX([1]Articles!C$4:C$10000,MATCH([1]Saisie!E569,[1]Articles!$A$4:$A$10000,0))),"",INDEX([1]Articles!C$4:C$10000,MATCH([1]Saisie!E569,[1]Articles!$A$4:$A$10000,0)))</f>
        <v/>
      </c>
      <c r="H569" s="98"/>
      <c r="I569" s="98"/>
      <c r="J569" s="100">
        <f t="shared" si="10"/>
        <v>0</v>
      </c>
      <c r="K569" s="15"/>
      <c r="L569" s="15"/>
      <c r="M569" s="15"/>
      <c r="N569" s="15"/>
      <c r="O569" s="15"/>
      <c r="P569" s="15"/>
      <c r="Q569" s="15"/>
      <c r="R569" s="15"/>
      <c r="S569" s="98"/>
      <c r="T569" s="15"/>
    </row>
    <row r="570" spans="6:20" customFormat="1">
      <c r="F570" s="99" t="str">
        <f>IF(ISNA(INDEX([1]Articles!B$4:B$9999,MATCH([1]Saisie!E570,[1]Articles!$A$4:$A$10000,0))),"",INDEX([1]Articles!B$4:B$9999,MATCH([1]Saisie!E570,[1]Articles!$A$4:$A$10000,0)))</f>
        <v/>
      </c>
      <c r="G570" s="15" t="str">
        <f>IF(ISNA(INDEX([1]Articles!C$4:C$10000,MATCH([1]Saisie!E570,[1]Articles!$A$4:$A$10000,0))),"",INDEX([1]Articles!C$4:C$10000,MATCH([1]Saisie!E570,[1]Articles!$A$4:$A$10000,0)))</f>
        <v/>
      </c>
      <c r="H570" s="98"/>
      <c r="I570" s="98"/>
      <c r="J570" s="100">
        <f t="shared" si="10"/>
        <v>0</v>
      </c>
      <c r="K570" s="15"/>
      <c r="L570" s="15"/>
      <c r="M570" s="15"/>
      <c r="N570" s="15"/>
      <c r="O570" s="15"/>
      <c r="P570" s="15"/>
      <c r="Q570" s="15"/>
      <c r="R570" s="15"/>
      <c r="S570" s="98"/>
      <c r="T570" s="15"/>
    </row>
    <row r="571" spans="6:20" customFormat="1">
      <c r="F571" s="99" t="str">
        <f>IF(ISNA(INDEX([1]Articles!B$4:B$9999,MATCH([1]Saisie!E571,[1]Articles!$A$4:$A$10000,0))),"",INDEX([1]Articles!B$4:B$9999,MATCH([1]Saisie!E571,[1]Articles!$A$4:$A$10000,0)))</f>
        <v/>
      </c>
      <c r="G571" s="15" t="str">
        <f>IF(ISNA(INDEX([1]Articles!C$4:C$10000,MATCH([1]Saisie!E571,[1]Articles!$A$4:$A$10000,0))),"",INDEX([1]Articles!C$4:C$10000,MATCH([1]Saisie!E571,[1]Articles!$A$4:$A$10000,0)))</f>
        <v/>
      </c>
      <c r="H571" s="98"/>
      <c r="I571" s="98"/>
      <c r="J571" s="100">
        <f t="shared" si="10"/>
        <v>0</v>
      </c>
      <c r="K571" s="15"/>
      <c r="L571" s="15"/>
      <c r="M571" s="15"/>
      <c r="N571" s="15"/>
      <c r="O571" s="15"/>
      <c r="P571" s="15"/>
      <c r="Q571" s="15"/>
      <c r="R571" s="15"/>
      <c r="S571" s="98"/>
      <c r="T571" s="15"/>
    </row>
    <row r="572" spans="6:20" customFormat="1">
      <c r="F572" s="99" t="str">
        <f>IF(ISNA(INDEX([1]Articles!B$4:B$9999,MATCH([1]Saisie!E572,[1]Articles!$A$4:$A$10000,0))),"",INDEX([1]Articles!B$4:B$9999,MATCH([1]Saisie!E572,[1]Articles!$A$4:$A$10000,0)))</f>
        <v/>
      </c>
      <c r="G572" s="15" t="str">
        <f>IF(ISNA(INDEX([1]Articles!C$4:C$10000,MATCH([1]Saisie!E572,[1]Articles!$A$4:$A$10000,0))),"",INDEX([1]Articles!C$4:C$10000,MATCH([1]Saisie!E572,[1]Articles!$A$4:$A$10000,0)))</f>
        <v/>
      </c>
      <c r="H572" s="98"/>
      <c r="I572" s="98"/>
      <c r="J572" s="100">
        <f t="shared" si="10"/>
        <v>0</v>
      </c>
      <c r="K572" s="15"/>
      <c r="L572" s="15"/>
      <c r="M572" s="15"/>
      <c r="N572" s="15"/>
      <c r="O572" s="15"/>
      <c r="P572" s="15"/>
      <c r="Q572" s="15"/>
      <c r="R572" s="15"/>
      <c r="S572" s="98"/>
      <c r="T572" s="15"/>
    </row>
    <row r="573" spans="6:20" customFormat="1">
      <c r="F573" s="99" t="str">
        <f>IF(ISNA(INDEX([1]Articles!B$4:B$9999,MATCH([1]Saisie!E573,[1]Articles!$A$4:$A$10000,0))),"",INDEX([1]Articles!B$4:B$9999,MATCH([1]Saisie!E573,[1]Articles!$A$4:$A$10000,0)))</f>
        <v/>
      </c>
      <c r="G573" s="15" t="str">
        <f>IF(ISNA(INDEX([1]Articles!C$4:C$10000,MATCH([1]Saisie!E573,[1]Articles!$A$4:$A$10000,0))),"",INDEX([1]Articles!C$4:C$10000,MATCH([1]Saisie!E573,[1]Articles!$A$4:$A$10000,0)))</f>
        <v/>
      </c>
      <c r="H573" s="98"/>
      <c r="I573" s="98"/>
      <c r="J573" s="100">
        <f t="shared" si="10"/>
        <v>0</v>
      </c>
      <c r="K573" s="15"/>
      <c r="L573" s="15"/>
      <c r="M573" s="15"/>
      <c r="N573" s="15"/>
      <c r="O573" s="15"/>
      <c r="P573" s="15"/>
      <c r="Q573" s="15"/>
      <c r="R573" s="15"/>
      <c r="S573" s="98"/>
      <c r="T573" s="15"/>
    </row>
    <row r="574" spans="6:20" customFormat="1">
      <c r="F574" s="99" t="str">
        <f>IF(ISNA(INDEX([1]Articles!B$4:B$9999,MATCH([1]Saisie!E574,[1]Articles!$A$4:$A$10000,0))),"",INDEX([1]Articles!B$4:B$9999,MATCH([1]Saisie!E574,[1]Articles!$A$4:$A$10000,0)))</f>
        <v/>
      </c>
      <c r="G574" s="15" t="str">
        <f>IF(ISNA(INDEX([1]Articles!C$4:C$10000,MATCH([1]Saisie!E574,[1]Articles!$A$4:$A$10000,0))),"",INDEX([1]Articles!C$4:C$10000,MATCH([1]Saisie!E574,[1]Articles!$A$4:$A$10000,0)))</f>
        <v/>
      </c>
      <c r="H574" s="98"/>
      <c r="I574" s="98"/>
      <c r="J574" s="100">
        <f t="shared" si="10"/>
        <v>0</v>
      </c>
      <c r="K574" s="15"/>
      <c r="L574" s="15"/>
      <c r="M574" s="15"/>
      <c r="N574" s="15"/>
      <c r="O574" s="15"/>
      <c r="P574" s="15"/>
      <c r="Q574" s="15"/>
      <c r="R574" s="15"/>
      <c r="S574" s="98"/>
      <c r="T574" s="15"/>
    </row>
    <row r="575" spans="6:20" customFormat="1">
      <c r="F575" s="99" t="str">
        <f>IF(ISNA(INDEX([1]Articles!B$4:B$9999,MATCH([1]Saisie!E575,[1]Articles!$A$4:$A$10000,0))),"",INDEX([1]Articles!B$4:B$9999,MATCH([1]Saisie!E575,[1]Articles!$A$4:$A$10000,0)))</f>
        <v/>
      </c>
      <c r="G575" s="15" t="str">
        <f>IF(ISNA(INDEX([1]Articles!C$4:C$10000,MATCH([1]Saisie!E575,[1]Articles!$A$4:$A$10000,0))),"",INDEX([1]Articles!C$4:C$10000,MATCH([1]Saisie!E575,[1]Articles!$A$4:$A$10000,0)))</f>
        <v/>
      </c>
      <c r="H575" s="98"/>
      <c r="I575" s="98"/>
      <c r="J575" s="100">
        <f t="shared" si="10"/>
        <v>0</v>
      </c>
      <c r="K575" s="15"/>
      <c r="L575" s="15"/>
      <c r="M575" s="15"/>
      <c r="N575" s="15"/>
      <c r="O575" s="15"/>
      <c r="P575" s="15"/>
      <c r="Q575" s="15"/>
      <c r="R575" s="15"/>
      <c r="S575" s="98"/>
      <c r="T575" s="15"/>
    </row>
    <row r="576" spans="6:20" customFormat="1">
      <c r="F576" s="99" t="str">
        <f>IF(ISNA(INDEX([1]Articles!B$4:B$9999,MATCH([1]Saisie!E576,[1]Articles!$A$4:$A$10000,0))),"",INDEX([1]Articles!B$4:B$9999,MATCH([1]Saisie!E576,[1]Articles!$A$4:$A$10000,0)))</f>
        <v/>
      </c>
      <c r="G576" s="15" t="str">
        <f>IF(ISNA(INDEX([1]Articles!C$4:C$10000,MATCH([1]Saisie!E576,[1]Articles!$A$4:$A$10000,0))),"",INDEX([1]Articles!C$4:C$10000,MATCH([1]Saisie!E576,[1]Articles!$A$4:$A$10000,0)))</f>
        <v/>
      </c>
      <c r="H576" s="98"/>
      <c r="I576" s="98"/>
      <c r="J576" s="100">
        <f t="shared" si="10"/>
        <v>0</v>
      </c>
      <c r="K576" s="15"/>
      <c r="L576" s="15"/>
      <c r="M576" s="15"/>
      <c r="N576" s="15"/>
      <c r="O576" s="15"/>
      <c r="P576" s="15"/>
      <c r="Q576" s="15"/>
      <c r="R576" s="15"/>
      <c r="S576" s="98"/>
      <c r="T576" s="15"/>
    </row>
    <row r="577" spans="6:20" customFormat="1">
      <c r="F577" s="99" t="str">
        <f>IF(ISNA(INDEX([1]Articles!B$4:B$9999,MATCH([1]Saisie!E577,[1]Articles!$A$4:$A$10000,0))),"",INDEX([1]Articles!B$4:B$9999,MATCH([1]Saisie!E577,[1]Articles!$A$4:$A$10000,0)))</f>
        <v/>
      </c>
      <c r="G577" s="15" t="str">
        <f>IF(ISNA(INDEX([1]Articles!C$4:C$10000,MATCH([1]Saisie!E577,[1]Articles!$A$4:$A$10000,0))),"",INDEX([1]Articles!C$4:C$10000,MATCH([1]Saisie!E577,[1]Articles!$A$4:$A$10000,0)))</f>
        <v/>
      </c>
      <c r="H577" s="98"/>
      <c r="I577" s="98"/>
      <c r="J577" s="100">
        <f t="shared" si="10"/>
        <v>0</v>
      </c>
      <c r="K577" s="15"/>
      <c r="L577" s="15"/>
      <c r="M577" s="15"/>
      <c r="N577" s="15"/>
      <c r="O577" s="15"/>
      <c r="P577" s="15"/>
      <c r="Q577" s="15"/>
      <c r="R577" s="15"/>
      <c r="S577" s="98"/>
      <c r="T577" s="15"/>
    </row>
    <row r="578" spans="6:20" customFormat="1">
      <c r="F578" s="99" t="str">
        <f>IF(ISNA(INDEX([1]Articles!B$4:B$9999,MATCH([1]Saisie!E578,[1]Articles!$A$4:$A$10000,0))),"",INDEX([1]Articles!B$4:B$9999,MATCH([1]Saisie!E578,[1]Articles!$A$4:$A$10000,0)))</f>
        <v/>
      </c>
      <c r="G578" s="15" t="str">
        <f>IF(ISNA(INDEX([1]Articles!C$4:C$10000,MATCH([1]Saisie!E578,[1]Articles!$A$4:$A$10000,0))),"",INDEX([1]Articles!C$4:C$10000,MATCH([1]Saisie!E578,[1]Articles!$A$4:$A$10000,0)))</f>
        <v/>
      </c>
      <c r="H578" s="98"/>
      <c r="I578" s="98"/>
      <c r="J578" s="100">
        <f t="shared" si="10"/>
        <v>0</v>
      </c>
      <c r="K578" s="15"/>
      <c r="L578" s="15"/>
      <c r="M578" s="15"/>
      <c r="N578" s="15"/>
      <c r="O578" s="15"/>
      <c r="P578" s="15"/>
      <c r="Q578" s="15"/>
      <c r="R578" s="15"/>
      <c r="S578" s="98"/>
      <c r="T578" s="15"/>
    </row>
    <row r="579" spans="6:20" customFormat="1">
      <c r="F579" s="99" t="str">
        <f>IF(ISNA(INDEX([1]Articles!B$4:B$9999,MATCH([1]Saisie!E579,[1]Articles!$A$4:$A$10000,0))),"",INDEX([1]Articles!B$4:B$9999,MATCH([1]Saisie!E579,[1]Articles!$A$4:$A$10000,0)))</f>
        <v/>
      </c>
      <c r="G579" s="15" t="str">
        <f>IF(ISNA(INDEX([1]Articles!C$4:C$10000,MATCH([1]Saisie!E579,[1]Articles!$A$4:$A$10000,0))),"",INDEX([1]Articles!C$4:C$10000,MATCH([1]Saisie!E579,[1]Articles!$A$4:$A$10000,0)))</f>
        <v/>
      </c>
      <c r="H579" s="98"/>
      <c r="I579" s="98"/>
      <c r="J579" s="100">
        <f t="shared" si="10"/>
        <v>0</v>
      </c>
      <c r="K579" s="15"/>
      <c r="L579" s="15"/>
      <c r="M579" s="15"/>
      <c r="N579" s="15"/>
      <c r="O579" s="15"/>
      <c r="P579" s="15"/>
      <c r="Q579" s="15"/>
      <c r="R579" s="15"/>
      <c r="S579" s="98"/>
      <c r="T579" s="15"/>
    </row>
    <row r="580" spans="6:20" customFormat="1">
      <c r="F580" s="99" t="str">
        <f>IF(ISNA(INDEX([1]Articles!B$4:B$9999,MATCH([1]Saisie!E580,[1]Articles!$A$4:$A$10000,0))),"",INDEX([1]Articles!B$4:B$9999,MATCH([1]Saisie!E580,[1]Articles!$A$4:$A$10000,0)))</f>
        <v/>
      </c>
      <c r="G580" s="15" t="str">
        <f>IF(ISNA(INDEX([1]Articles!C$4:C$10000,MATCH([1]Saisie!E580,[1]Articles!$A$4:$A$10000,0))),"",INDEX([1]Articles!C$4:C$10000,MATCH([1]Saisie!E580,[1]Articles!$A$4:$A$10000,0)))</f>
        <v/>
      </c>
      <c r="H580" s="98"/>
      <c r="I580" s="98"/>
      <c r="J580" s="100">
        <f t="shared" ref="J580:J643" si="11">H580*I580</f>
        <v>0</v>
      </c>
      <c r="K580" s="15"/>
      <c r="L580" s="15"/>
      <c r="M580" s="15"/>
      <c r="N580" s="15"/>
      <c r="O580" s="15"/>
      <c r="P580" s="15"/>
      <c r="Q580" s="15"/>
      <c r="R580" s="15"/>
      <c r="S580" s="98"/>
      <c r="T580" s="15"/>
    </row>
    <row r="581" spans="6:20" customFormat="1">
      <c r="F581" s="99" t="str">
        <f>IF(ISNA(INDEX([1]Articles!B$4:B$9999,MATCH([1]Saisie!E581,[1]Articles!$A$4:$A$10000,0))),"",INDEX([1]Articles!B$4:B$9999,MATCH([1]Saisie!E581,[1]Articles!$A$4:$A$10000,0)))</f>
        <v/>
      </c>
      <c r="G581" s="15" t="str">
        <f>IF(ISNA(INDEX([1]Articles!C$4:C$10000,MATCH([1]Saisie!E581,[1]Articles!$A$4:$A$10000,0))),"",INDEX([1]Articles!C$4:C$10000,MATCH([1]Saisie!E581,[1]Articles!$A$4:$A$10000,0)))</f>
        <v/>
      </c>
      <c r="H581" s="98"/>
      <c r="I581" s="98"/>
      <c r="J581" s="100">
        <f t="shared" si="11"/>
        <v>0</v>
      </c>
      <c r="K581" s="15"/>
      <c r="L581" s="15"/>
      <c r="M581" s="15"/>
      <c r="N581" s="15"/>
      <c r="O581" s="15"/>
      <c r="P581" s="15"/>
      <c r="Q581" s="15"/>
      <c r="R581" s="15"/>
      <c r="S581" s="98"/>
      <c r="T581" s="15"/>
    </row>
    <row r="582" spans="6:20" customFormat="1">
      <c r="F582" s="99" t="str">
        <f>IF(ISNA(INDEX([1]Articles!B$4:B$9999,MATCH([1]Saisie!E582,[1]Articles!$A$4:$A$10000,0))),"",INDEX([1]Articles!B$4:B$9999,MATCH([1]Saisie!E582,[1]Articles!$A$4:$A$10000,0)))</f>
        <v/>
      </c>
      <c r="G582" s="15" t="str">
        <f>IF(ISNA(INDEX([1]Articles!C$4:C$10000,MATCH([1]Saisie!E582,[1]Articles!$A$4:$A$10000,0))),"",INDEX([1]Articles!C$4:C$10000,MATCH([1]Saisie!E582,[1]Articles!$A$4:$A$10000,0)))</f>
        <v/>
      </c>
      <c r="H582" s="98"/>
      <c r="I582" s="98"/>
      <c r="J582" s="100">
        <f t="shared" si="11"/>
        <v>0</v>
      </c>
      <c r="K582" s="15"/>
      <c r="L582" s="15"/>
      <c r="M582" s="15"/>
      <c r="N582" s="15"/>
      <c r="O582" s="15"/>
      <c r="P582" s="15"/>
      <c r="Q582" s="15"/>
      <c r="R582" s="15"/>
      <c r="S582" s="98"/>
      <c r="T582" s="15"/>
    </row>
    <row r="583" spans="6:20" customFormat="1">
      <c r="F583" s="99" t="str">
        <f>IF(ISNA(INDEX([1]Articles!B$4:B$9999,MATCH([1]Saisie!E583,[1]Articles!$A$4:$A$10000,0))),"",INDEX([1]Articles!B$4:B$9999,MATCH([1]Saisie!E583,[1]Articles!$A$4:$A$10000,0)))</f>
        <v/>
      </c>
      <c r="G583" s="15" t="str">
        <f>IF(ISNA(INDEX([1]Articles!C$4:C$10000,MATCH([1]Saisie!E583,[1]Articles!$A$4:$A$10000,0))),"",INDEX([1]Articles!C$4:C$10000,MATCH([1]Saisie!E583,[1]Articles!$A$4:$A$10000,0)))</f>
        <v/>
      </c>
      <c r="H583" s="98"/>
      <c r="I583" s="98"/>
      <c r="J583" s="100">
        <f t="shared" si="11"/>
        <v>0</v>
      </c>
      <c r="K583" s="15"/>
      <c r="L583" s="15"/>
      <c r="M583" s="15"/>
      <c r="N583" s="15"/>
      <c r="O583" s="15"/>
      <c r="P583" s="15"/>
      <c r="Q583" s="15"/>
      <c r="R583" s="15"/>
      <c r="S583" s="98"/>
      <c r="T583" s="15"/>
    </row>
    <row r="584" spans="6:20" customFormat="1">
      <c r="F584" s="99" t="str">
        <f>IF(ISNA(INDEX([1]Articles!B$4:B$9999,MATCH([1]Saisie!E584,[1]Articles!$A$4:$A$10000,0))),"",INDEX([1]Articles!B$4:B$9999,MATCH([1]Saisie!E584,[1]Articles!$A$4:$A$10000,0)))</f>
        <v/>
      </c>
      <c r="G584" s="15" t="str">
        <f>IF(ISNA(INDEX([1]Articles!C$4:C$10000,MATCH([1]Saisie!E584,[1]Articles!$A$4:$A$10000,0))),"",INDEX([1]Articles!C$4:C$10000,MATCH([1]Saisie!E584,[1]Articles!$A$4:$A$10000,0)))</f>
        <v/>
      </c>
      <c r="H584" s="98"/>
      <c r="I584" s="98"/>
      <c r="J584" s="100">
        <f t="shared" si="11"/>
        <v>0</v>
      </c>
      <c r="K584" s="15"/>
      <c r="L584" s="15"/>
      <c r="M584" s="15"/>
      <c r="N584" s="15"/>
      <c r="O584" s="15"/>
      <c r="P584" s="15"/>
      <c r="Q584" s="15"/>
      <c r="R584" s="15"/>
      <c r="S584" s="98"/>
      <c r="T584" s="15"/>
    </row>
    <row r="585" spans="6:20" customFormat="1">
      <c r="F585" s="99" t="str">
        <f>IF(ISNA(INDEX([1]Articles!B$4:B$9999,MATCH([1]Saisie!E585,[1]Articles!$A$4:$A$10000,0))),"",INDEX([1]Articles!B$4:B$9999,MATCH([1]Saisie!E585,[1]Articles!$A$4:$A$10000,0)))</f>
        <v/>
      </c>
      <c r="G585" s="15" t="str">
        <f>IF(ISNA(INDEX([1]Articles!C$4:C$10000,MATCH([1]Saisie!E585,[1]Articles!$A$4:$A$10000,0))),"",INDEX([1]Articles!C$4:C$10000,MATCH([1]Saisie!E585,[1]Articles!$A$4:$A$10000,0)))</f>
        <v/>
      </c>
      <c r="H585" s="98"/>
      <c r="I585" s="98"/>
      <c r="J585" s="100">
        <f t="shared" si="11"/>
        <v>0</v>
      </c>
      <c r="K585" s="15"/>
      <c r="L585" s="15"/>
      <c r="M585" s="15"/>
      <c r="N585" s="15"/>
      <c r="O585" s="15"/>
      <c r="P585" s="15"/>
      <c r="Q585" s="15"/>
      <c r="R585" s="15"/>
      <c r="S585" s="98"/>
      <c r="T585" s="15"/>
    </row>
    <row r="586" spans="6:20" customFormat="1">
      <c r="F586" s="99" t="str">
        <f>IF(ISNA(INDEX([1]Articles!B$4:B$9999,MATCH([1]Saisie!E586,[1]Articles!$A$4:$A$10000,0))),"",INDEX([1]Articles!B$4:B$9999,MATCH([1]Saisie!E586,[1]Articles!$A$4:$A$10000,0)))</f>
        <v/>
      </c>
      <c r="G586" s="15" t="str">
        <f>IF(ISNA(INDEX([1]Articles!C$4:C$10000,MATCH([1]Saisie!E586,[1]Articles!$A$4:$A$10000,0))),"",INDEX([1]Articles!C$4:C$10000,MATCH([1]Saisie!E586,[1]Articles!$A$4:$A$10000,0)))</f>
        <v/>
      </c>
      <c r="H586" s="98"/>
      <c r="I586" s="98"/>
      <c r="J586" s="100">
        <f t="shared" si="11"/>
        <v>0</v>
      </c>
      <c r="K586" s="15"/>
      <c r="L586" s="15"/>
      <c r="M586" s="15"/>
      <c r="N586" s="15"/>
      <c r="O586" s="15"/>
      <c r="P586" s="15"/>
      <c r="Q586" s="15"/>
      <c r="R586" s="15"/>
      <c r="S586" s="98"/>
      <c r="T586" s="15"/>
    </row>
    <row r="587" spans="6:20" customFormat="1">
      <c r="F587" s="99" t="str">
        <f>IF(ISNA(INDEX([1]Articles!B$4:B$9999,MATCH([1]Saisie!E587,[1]Articles!$A$4:$A$10000,0))),"",INDEX([1]Articles!B$4:B$9999,MATCH([1]Saisie!E587,[1]Articles!$A$4:$A$10000,0)))</f>
        <v/>
      </c>
      <c r="G587" s="15" t="str">
        <f>IF(ISNA(INDEX([1]Articles!C$4:C$10000,MATCH([1]Saisie!E587,[1]Articles!$A$4:$A$10000,0))),"",INDEX([1]Articles!C$4:C$10000,MATCH([1]Saisie!E587,[1]Articles!$A$4:$A$10000,0)))</f>
        <v/>
      </c>
      <c r="H587" s="98"/>
      <c r="I587" s="98"/>
      <c r="J587" s="100">
        <f t="shared" si="11"/>
        <v>0</v>
      </c>
      <c r="K587" s="15"/>
      <c r="L587" s="15"/>
      <c r="M587" s="15"/>
      <c r="N587" s="15"/>
      <c r="O587" s="15"/>
      <c r="P587" s="15"/>
      <c r="Q587" s="15"/>
      <c r="R587" s="15"/>
      <c r="S587" s="98"/>
      <c r="T587" s="15"/>
    </row>
    <row r="588" spans="6:20" customFormat="1">
      <c r="F588" s="99" t="str">
        <f>IF(ISNA(INDEX([1]Articles!B$4:B$9999,MATCH([1]Saisie!E588,[1]Articles!$A$4:$A$10000,0))),"",INDEX([1]Articles!B$4:B$9999,MATCH([1]Saisie!E588,[1]Articles!$A$4:$A$10000,0)))</f>
        <v/>
      </c>
      <c r="G588" s="15" t="str">
        <f>IF(ISNA(INDEX([1]Articles!C$4:C$10000,MATCH([1]Saisie!E588,[1]Articles!$A$4:$A$10000,0))),"",INDEX([1]Articles!C$4:C$10000,MATCH([1]Saisie!E588,[1]Articles!$A$4:$A$10000,0)))</f>
        <v/>
      </c>
      <c r="H588" s="98"/>
      <c r="I588" s="98"/>
      <c r="J588" s="100">
        <f t="shared" si="11"/>
        <v>0</v>
      </c>
      <c r="K588" s="15"/>
      <c r="L588" s="15"/>
      <c r="M588" s="15"/>
      <c r="N588" s="15"/>
      <c r="O588" s="15"/>
      <c r="P588" s="15"/>
      <c r="Q588" s="15"/>
      <c r="R588" s="15"/>
      <c r="S588" s="98"/>
      <c r="T588" s="15"/>
    </row>
    <row r="589" spans="6:20" customFormat="1">
      <c r="F589" s="99" t="str">
        <f>IF(ISNA(INDEX([1]Articles!B$4:B$9999,MATCH([1]Saisie!E589,[1]Articles!$A$4:$A$10000,0))),"",INDEX([1]Articles!B$4:B$9999,MATCH([1]Saisie!E589,[1]Articles!$A$4:$A$10000,0)))</f>
        <v/>
      </c>
      <c r="G589" s="15" t="str">
        <f>IF(ISNA(INDEX([1]Articles!C$4:C$10000,MATCH([1]Saisie!E589,[1]Articles!$A$4:$A$10000,0))),"",INDEX([1]Articles!C$4:C$10000,MATCH([1]Saisie!E589,[1]Articles!$A$4:$A$10000,0)))</f>
        <v/>
      </c>
      <c r="H589" s="98"/>
      <c r="I589" s="98"/>
      <c r="J589" s="100">
        <f t="shared" si="11"/>
        <v>0</v>
      </c>
      <c r="K589" s="15"/>
      <c r="L589" s="15"/>
      <c r="M589" s="15"/>
      <c r="N589" s="15"/>
      <c r="O589" s="15"/>
      <c r="P589" s="15"/>
      <c r="Q589" s="15"/>
      <c r="R589" s="15"/>
      <c r="S589" s="98"/>
      <c r="T589" s="15"/>
    </row>
    <row r="590" spans="6:20" customFormat="1">
      <c r="F590" s="99" t="str">
        <f>IF(ISNA(INDEX([1]Articles!B$4:B$9999,MATCH([1]Saisie!E590,[1]Articles!$A$4:$A$10000,0))),"",INDEX([1]Articles!B$4:B$9999,MATCH([1]Saisie!E590,[1]Articles!$A$4:$A$10000,0)))</f>
        <v/>
      </c>
      <c r="G590" s="15" t="str">
        <f>IF(ISNA(INDEX([1]Articles!C$4:C$10000,MATCH([1]Saisie!E590,[1]Articles!$A$4:$A$10000,0))),"",INDEX([1]Articles!C$4:C$10000,MATCH([1]Saisie!E590,[1]Articles!$A$4:$A$10000,0)))</f>
        <v/>
      </c>
      <c r="H590" s="98"/>
      <c r="I590" s="98"/>
      <c r="J590" s="100">
        <f t="shared" si="11"/>
        <v>0</v>
      </c>
      <c r="K590" s="15"/>
      <c r="L590" s="15"/>
      <c r="M590" s="15"/>
      <c r="N590" s="15"/>
      <c r="O590" s="15"/>
      <c r="P590" s="15"/>
      <c r="Q590" s="15"/>
      <c r="R590" s="15"/>
      <c r="S590" s="98"/>
      <c r="T590" s="15"/>
    </row>
    <row r="591" spans="6:20" customFormat="1">
      <c r="F591" s="99" t="str">
        <f>IF(ISNA(INDEX([1]Articles!B$4:B$9999,MATCH([1]Saisie!E591,[1]Articles!$A$4:$A$10000,0))),"",INDEX([1]Articles!B$4:B$9999,MATCH([1]Saisie!E591,[1]Articles!$A$4:$A$10000,0)))</f>
        <v/>
      </c>
      <c r="G591" s="15" t="str">
        <f>IF(ISNA(INDEX([1]Articles!C$4:C$10000,MATCH([1]Saisie!E591,[1]Articles!$A$4:$A$10000,0))),"",INDEX([1]Articles!C$4:C$10000,MATCH([1]Saisie!E591,[1]Articles!$A$4:$A$10000,0)))</f>
        <v/>
      </c>
      <c r="H591" s="98"/>
      <c r="I591" s="98"/>
      <c r="J591" s="100">
        <f t="shared" si="11"/>
        <v>0</v>
      </c>
      <c r="K591" s="15"/>
      <c r="L591" s="15"/>
      <c r="M591" s="15"/>
      <c r="N591" s="15"/>
      <c r="O591" s="15"/>
      <c r="P591" s="15"/>
      <c r="Q591" s="15"/>
      <c r="R591" s="15"/>
      <c r="S591" s="98"/>
      <c r="T591" s="15"/>
    </row>
    <row r="592" spans="6:20" customFormat="1">
      <c r="F592" s="99" t="str">
        <f>IF(ISNA(INDEX([1]Articles!B$4:B$9999,MATCH([1]Saisie!E592,[1]Articles!$A$4:$A$10000,0))),"",INDEX([1]Articles!B$4:B$9999,MATCH([1]Saisie!E592,[1]Articles!$A$4:$A$10000,0)))</f>
        <v/>
      </c>
      <c r="G592" s="15" t="str">
        <f>IF(ISNA(INDEX([1]Articles!C$4:C$10000,MATCH([1]Saisie!E592,[1]Articles!$A$4:$A$10000,0))),"",INDEX([1]Articles!C$4:C$10000,MATCH([1]Saisie!E592,[1]Articles!$A$4:$A$10000,0)))</f>
        <v/>
      </c>
      <c r="H592" s="98"/>
      <c r="I592" s="98"/>
      <c r="J592" s="100">
        <f t="shared" si="11"/>
        <v>0</v>
      </c>
      <c r="K592" s="15"/>
      <c r="L592" s="15"/>
      <c r="M592" s="15"/>
      <c r="N592" s="15"/>
      <c r="O592" s="15"/>
      <c r="P592" s="15"/>
      <c r="Q592" s="15"/>
      <c r="R592" s="15"/>
      <c r="S592" s="98"/>
      <c r="T592" s="15"/>
    </row>
    <row r="593" spans="6:20" customFormat="1">
      <c r="F593" s="99" t="str">
        <f>IF(ISNA(INDEX([1]Articles!B$4:B$9999,MATCH([1]Saisie!E593,[1]Articles!$A$4:$A$10000,0))),"",INDEX([1]Articles!B$4:B$9999,MATCH([1]Saisie!E593,[1]Articles!$A$4:$A$10000,0)))</f>
        <v/>
      </c>
      <c r="G593" s="15" t="str">
        <f>IF(ISNA(INDEX([1]Articles!C$4:C$10000,MATCH([1]Saisie!E593,[1]Articles!$A$4:$A$10000,0))),"",INDEX([1]Articles!C$4:C$10000,MATCH([1]Saisie!E593,[1]Articles!$A$4:$A$10000,0)))</f>
        <v/>
      </c>
      <c r="H593" s="98"/>
      <c r="I593" s="98"/>
      <c r="J593" s="100">
        <f t="shared" si="11"/>
        <v>0</v>
      </c>
      <c r="K593" s="15"/>
      <c r="L593" s="15"/>
      <c r="M593" s="15"/>
      <c r="N593" s="15"/>
      <c r="O593" s="15"/>
      <c r="P593" s="15"/>
      <c r="Q593" s="15"/>
      <c r="R593" s="15"/>
      <c r="S593" s="98"/>
      <c r="T593" s="15"/>
    </row>
    <row r="594" spans="6:20" customFormat="1">
      <c r="F594" s="99" t="str">
        <f>IF(ISNA(INDEX([1]Articles!B$4:B$9999,MATCH([1]Saisie!E594,[1]Articles!$A$4:$A$10000,0))),"",INDEX([1]Articles!B$4:B$9999,MATCH([1]Saisie!E594,[1]Articles!$A$4:$A$10000,0)))</f>
        <v/>
      </c>
      <c r="G594" s="15" t="str">
        <f>IF(ISNA(INDEX([1]Articles!C$4:C$10000,MATCH([1]Saisie!E594,[1]Articles!$A$4:$A$10000,0))),"",INDEX([1]Articles!C$4:C$10000,MATCH([1]Saisie!E594,[1]Articles!$A$4:$A$10000,0)))</f>
        <v/>
      </c>
      <c r="H594" s="98"/>
      <c r="I594" s="98"/>
      <c r="J594" s="100">
        <f t="shared" si="11"/>
        <v>0</v>
      </c>
      <c r="K594" s="15"/>
      <c r="L594" s="15"/>
      <c r="M594" s="15"/>
      <c r="N594" s="15"/>
      <c r="O594" s="15"/>
      <c r="P594" s="15"/>
      <c r="Q594" s="15"/>
      <c r="R594" s="15"/>
      <c r="S594" s="98"/>
      <c r="T594" s="15"/>
    </row>
    <row r="595" spans="6:20" customFormat="1">
      <c r="F595" s="99" t="str">
        <f>IF(ISNA(INDEX([1]Articles!B$4:B$9999,MATCH([1]Saisie!E595,[1]Articles!$A$4:$A$10000,0))),"",INDEX([1]Articles!B$4:B$9999,MATCH([1]Saisie!E595,[1]Articles!$A$4:$A$10000,0)))</f>
        <v/>
      </c>
      <c r="G595" s="15" t="str">
        <f>IF(ISNA(INDEX([1]Articles!C$4:C$10000,MATCH([1]Saisie!E595,[1]Articles!$A$4:$A$10000,0))),"",INDEX([1]Articles!C$4:C$10000,MATCH([1]Saisie!E595,[1]Articles!$A$4:$A$10000,0)))</f>
        <v/>
      </c>
      <c r="H595" s="98"/>
      <c r="I595" s="98"/>
      <c r="J595" s="100">
        <f t="shared" si="11"/>
        <v>0</v>
      </c>
      <c r="K595" s="15"/>
      <c r="L595" s="15"/>
      <c r="M595" s="15"/>
      <c r="N595" s="15"/>
      <c r="O595" s="15"/>
      <c r="P595" s="15"/>
      <c r="Q595" s="15"/>
      <c r="R595" s="15"/>
      <c r="S595" s="98"/>
      <c r="T595" s="15"/>
    </row>
    <row r="596" spans="6:20" customFormat="1">
      <c r="F596" s="99" t="str">
        <f>IF(ISNA(INDEX([1]Articles!B$4:B$9999,MATCH([1]Saisie!E596,[1]Articles!$A$4:$A$10000,0))),"",INDEX([1]Articles!B$4:B$9999,MATCH([1]Saisie!E596,[1]Articles!$A$4:$A$10000,0)))</f>
        <v/>
      </c>
      <c r="G596" s="15" t="str">
        <f>IF(ISNA(INDEX([1]Articles!C$4:C$10000,MATCH([1]Saisie!E596,[1]Articles!$A$4:$A$10000,0))),"",INDEX([1]Articles!C$4:C$10000,MATCH([1]Saisie!E596,[1]Articles!$A$4:$A$10000,0)))</f>
        <v/>
      </c>
      <c r="H596" s="98"/>
      <c r="I596" s="98"/>
      <c r="J596" s="100">
        <f t="shared" si="11"/>
        <v>0</v>
      </c>
      <c r="K596" s="15"/>
      <c r="L596" s="15"/>
      <c r="M596" s="15"/>
      <c r="N596" s="15"/>
      <c r="O596" s="15"/>
      <c r="P596" s="15"/>
      <c r="Q596" s="15"/>
      <c r="R596" s="15"/>
      <c r="S596" s="98"/>
      <c r="T596" s="15"/>
    </row>
    <row r="597" spans="6:20" customFormat="1">
      <c r="F597" s="99" t="str">
        <f>IF(ISNA(INDEX([1]Articles!B$4:B$9999,MATCH([1]Saisie!E597,[1]Articles!$A$4:$A$10000,0))),"",INDEX([1]Articles!B$4:B$9999,MATCH([1]Saisie!E597,[1]Articles!$A$4:$A$10000,0)))</f>
        <v/>
      </c>
      <c r="G597" s="15" t="str">
        <f>IF(ISNA(INDEX([1]Articles!C$4:C$10000,MATCH([1]Saisie!E597,[1]Articles!$A$4:$A$10000,0))),"",INDEX([1]Articles!C$4:C$10000,MATCH([1]Saisie!E597,[1]Articles!$A$4:$A$10000,0)))</f>
        <v/>
      </c>
      <c r="H597" s="98"/>
      <c r="I597" s="98"/>
      <c r="J597" s="100">
        <f t="shared" si="11"/>
        <v>0</v>
      </c>
      <c r="K597" s="15"/>
      <c r="L597" s="15"/>
      <c r="M597" s="15"/>
      <c r="N597" s="15"/>
      <c r="O597" s="15"/>
      <c r="P597" s="15"/>
      <c r="Q597" s="15"/>
      <c r="R597" s="15"/>
      <c r="S597" s="98"/>
      <c r="T597" s="15"/>
    </row>
    <row r="598" spans="6:20" customFormat="1">
      <c r="F598" s="99" t="str">
        <f>IF(ISNA(INDEX([1]Articles!B$4:B$9999,MATCH([1]Saisie!E598,[1]Articles!$A$4:$A$10000,0))),"",INDEX([1]Articles!B$4:B$9999,MATCH([1]Saisie!E598,[1]Articles!$A$4:$A$10000,0)))</f>
        <v/>
      </c>
      <c r="G598" s="15" t="str">
        <f>IF(ISNA(INDEX([1]Articles!C$4:C$10000,MATCH([1]Saisie!E598,[1]Articles!$A$4:$A$10000,0))),"",INDEX([1]Articles!C$4:C$10000,MATCH([1]Saisie!E598,[1]Articles!$A$4:$A$10000,0)))</f>
        <v/>
      </c>
      <c r="H598" s="98"/>
      <c r="I598" s="98"/>
      <c r="J598" s="100">
        <f t="shared" si="11"/>
        <v>0</v>
      </c>
      <c r="K598" s="15"/>
      <c r="L598" s="15"/>
      <c r="M598" s="15"/>
      <c r="N598" s="15"/>
      <c r="O598" s="15"/>
      <c r="P598" s="15"/>
      <c r="Q598" s="15"/>
      <c r="R598" s="15"/>
      <c r="S598" s="98"/>
      <c r="T598" s="15"/>
    </row>
    <row r="599" spans="6:20" customFormat="1">
      <c r="F599" s="99" t="str">
        <f>IF(ISNA(INDEX([1]Articles!B$4:B$9999,MATCH([1]Saisie!E599,[1]Articles!$A$4:$A$10000,0))),"",INDEX([1]Articles!B$4:B$9999,MATCH([1]Saisie!E599,[1]Articles!$A$4:$A$10000,0)))</f>
        <v/>
      </c>
      <c r="G599" s="15" t="str">
        <f>IF(ISNA(INDEX([1]Articles!C$4:C$10000,MATCH([1]Saisie!E599,[1]Articles!$A$4:$A$10000,0))),"",INDEX([1]Articles!C$4:C$10000,MATCH([1]Saisie!E599,[1]Articles!$A$4:$A$10000,0)))</f>
        <v/>
      </c>
      <c r="H599" s="98"/>
      <c r="I599" s="98"/>
      <c r="J599" s="100">
        <f t="shared" si="11"/>
        <v>0</v>
      </c>
      <c r="K599" s="15"/>
      <c r="L599" s="15"/>
      <c r="M599" s="15"/>
      <c r="N599" s="15"/>
      <c r="O599" s="15"/>
      <c r="P599" s="15"/>
      <c r="Q599" s="15"/>
      <c r="R599" s="15"/>
      <c r="S599" s="98"/>
      <c r="T599" s="15"/>
    </row>
    <row r="600" spans="6:20" customFormat="1">
      <c r="F600" s="99" t="str">
        <f>IF(ISNA(INDEX([1]Articles!B$4:B$9999,MATCH([1]Saisie!E600,[1]Articles!$A$4:$A$10000,0))),"",INDEX([1]Articles!B$4:B$9999,MATCH([1]Saisie!E600,[1]Articles!$A$4:$A$10000,0)))</f>
        <v/>
      </c>
      <c r="G600" s="15" t="str">
        <f>IF(ISNA(INDEX([1]Articles!C$4:C$10000,MATCH([1]Saisie!E600,[1]Articles!$A$4:$A$10000,0))),"",INDEX([1]Articles!C$4:C$10000,MATCH([1]Saisie!E600,[1]Articles!$A$4:$A$10000,0)))</f>
        <v/>
      </c>
      <c r="H600" s="98"/>
      <c r="I600" s="98"/>
      <c r="J600" s="100">
        <f t="shared" si="11"/>
        <v>0</v>
      </c>
      <c r="K600" s="15"/>
      <c r="L600" s="15"/>
      <c r="M600" s="15"/>
      <c r="N600" s="15"/>
      <c r="O600" s="15"/>
      <c r="P600" s="15"/>
      <c r="Q600" s="15"/>
      <c r="R600" s="15"/>
      <c r="S600" s="98"/>
      <c r="T600" s="15"/>
    </row>
    <row r="601" spans="6:20" customFormat="1">
      <c r="F601" s="99" t="str">
        <f>IF(ISNA(INDEX([1]Articles!B$4:B$9999,MATCH([1]Saisie!E601,[1]Articles!$A$4:$A$10000,0))),"",INDEX([1]Articles!B$4:B$9999,MATCH([1]Saisie!E601,[1]Articles!$A$4:$A$10000,0)))</f>
        <v/>
      </c>
      <c r="G601" s="15" t="str">
        <f>IF(ISNA(INDEX([1]Articles!C$4:C$10000,MATCH([1]Saisie!E601,[1]Articles!$A$4:$A$10000,0))),"",INDEX([1]Articles!C$4:C$10000,MATCH([1]Saisie!E601,[1]Articles!$A$4:$A$10000,0)))</f>
        <v/>
      </c>
      <c r="H601" s="98"/>
      <c r="I601" s="98"/>
      <c r="J601" s="100">
        <f t="shared" si="11"/>
        <v>0</v>
      </c>
      <c r="K601" s="15"/>
      <c r="L601" s="15"/>
      <c r="M601" s="15"/>
      <c r="N601" s="15"/>
      <c r="O601" s="15"/>
      <c r="P601" s="15"/>
      <c r="Q601" s="15"/>
      <c r="R601" s="15"/>
      <c r="S601" s="98"/>
      <c r="T601" s="15"/>
    </row>
    <row r="602" spans="6:20" customFormat="1">
      <c r="F602" s="99" t="str">
        <f>IF(ISNA(INDEX([1]Articles!B$4:B$9999,MATCH([1]Saisie!E602,[1]Articles!$A$4:$A$10000,0))),"",INDEX([1]Articles!B$4:B$9999,MATCH([1]Saisie!E602,[1]Articles!$A$4:$A$10000,0)))</f>
        <v/>
      </c>
      <c r="G602" s="15" t="str">
        <f>IF(ISNA(INDEX([1]Articles!C$4:C$10000,MATCH([1]Saisie!E602,[1]Articles!$A$4:$A$10000,0))),"",INDEX([1]Articles!C$4:C$10000,MATCH([1]Saisie!E602,[1]Articles!$A$4:$A$10000,0)))</f>
        <v/>
      </c>
      <c r="H602" s="98"/>
      <c r="I602" s="98"/>
      <c r="J602" s="100">
        <f t="shared" si="11"/>
        <v>0</v>
      </c>
      <c r="K602" s="15"/>
      <c r="L602" s="15"/>
      <c r="M602" s="15"/>
      <c r="N602" s="15"/>
      <c r="O602" s="15"/>
      <c r="P602" s="15"/>
      <c r="Q602" s="15"/>
      <c r="R602" s="15"/>
      <c r="S602" s="98"/>
      <c r="T602" s="15"/>
    </row>
    <row r="603" spans="6:20" customFormat="1">
      <c r="F603" s="99" t="str">
        <f>IF(ISNA(INDEX([1]Articles!B$4:B$9999,MATCH([1]Saisie!E603,[1]Articles!$A$4:$A$10000,0))),"",INDEX([1]Articles!B$4:B$9999,MATCH([1]Saisie!E603,[1]Articles!$A$4:$A$10000,0)))</f>
        <v/>
      </c>
      <c r="G603" s="15" t="str">
        <f>IF(ISNA(INDEX([1]Articles!C$4:C$10000,MATCH([1]Saisie!E603,[1]Articles!$A$4:$A$10000,0))),"",INDEX([1]Articles!C$4:C$10000,MATCH([1]Saisie!E603,[1]Articles!$A$4:$A$10000,0)))</f>
        <v/>
      </c>
      <c r="H603" s="98"/>
      <c r="I603" s="98"/>
      <c r="J603" s="100">
        <f t="shared" si="11"/>
        <v>0</v>
      </c>
      <c r="K603" s="15"/>
      <c r="L603" s="15"/>
      <c r="M603" s="15"/>
      <c r="N603" s="15"/>
      <c r="O603" s="15"/>
      <c r="P603" s="15"/>
      <c r="Q603" s="15"/>
      <c r="R603" s="15"/>
      <c r="S603" s="98"/>
      <c r="T603" s="15"/>
    </row>
    <row r="604" spans="6:20" customFormat="1">
      <c r="F604" s="99" t="str">
        <f>IF(ISNA(INDEX([1]Articles!B$4:B$9999,MATCH([1]Saisie!E604,[1]Articles!$A$4:$A$10000,0))),"",INDEX([1]Articles!B$4:B$9999,MATCH([1]Saisie!E604,[1]Articles!$A$4:$A$10000,0)))</f>
        <v/>
      </c>
      <c r="G604" s="15" t="str">
        <f>IF(ISNA(INDEX([1]Articles!C$4:C$10000,MATCH([1]Saisie!E604,[1]Articles!$A$4:$A$10000,0))),"",INDEX([1]Articles!C$4:C$10000,MATCH([1]Saisie!E604,[1]Articles!$A$4:$A$10000,0)))</f>
        <v/>
      </c>
      <c r="H604" s="98"/>
      <c r="I604" s="98"/>
      <c r="J604" s="100">
        <f t="shared" si="11"/>
        <v>0</v>
      </c>
      <c r="K604" s="15"/>
      <c r="L604" s="15"/>
      <c r="M604" s="15"/>
      <c r="N604" s="15"/>
      <c r="O604" s="15"/>
      <c r="P604" s="15"/>
      <c r="Q604" s="15"/>
      <c r="R604" s="15"/>
      <c r="S604" s="98"/>
      <c r="T604" s="15"/>
    </row>
    <row r="605" spans="6:20" customFormat="1">
      <c r="F605" s="99" t="str">
        <f>IF(ISNA(INDEX([1]Articles!B$4:B$9999,MATCH([1]Saisie!E605,[1]Articles!$A$4:$A$10000,0))),"",INDEX([1]Articles!B$4:B$9999,MATCH([1]Saisie!E605,[1]Articles!$A$4:$A$10000,0)))</f>
        <v/>
      </c>
      <c r="G605" s="15" t="str">
        <f>IF(ISNA(INDEX([1]Articles!C$4:C$10000,MATCH([1]Saisie!E605,[1]Articles!$A$4:$A$10000,0))),"",INDEX([1]Articles!C$4:C$10000,MATCH([1]Saisie!E605,[1]Articles!$A$4:$A$10000,0)))</f>
        <v/>
      </c>
      <c r="H605" s="98"/>
      <c r="I605" s="98"/>
      <c r="J605" s="100">
        <f t="shared" si="11"/>
        <v>0</v>
      </c>
      <c r="K605" s="15"/>
      <c r="L605" s="15"/>
      <c r="M605" s="15"/>
      <c r="N605" s="15"/>
      <c r="O605" s="15"/>
      <c r="P605" s="15"/>
      <c r="Q605" s="15"/>
      <c r="R605" s="15"/>
      <c r="S605" s="98"/>
      <c r="T605" s="15"/>
    </row>
    <row r="606" spans="6:20" customFormat="1">
      <c r="F606" s="99" t="str">
        <f>IF(ISNA(INDEX([1]Articles!B$4:B$9999,MATCH([1]Saisie!E606,[1]Articles!$A$4:$A$10000,0))),"",INDEX([1]Articles!B$4:B$9999,MATCH([1]Saisie!E606,[1]Articles!$A$4:$A$10000,0)))</f>
        <v/>
      </c>
      <c r="G606" s="15" t="str">
        <f>IF(ISNA(INDEX([1]Articles!C$4:C$10000,MATCH([1]Saisie!E606,[1]Articles!$A$4:$A$10000,0))),"",INDEX([1]Articles!C$4:C$10000,MATCH([1]Saisie!E606,[1]Articles!$A$4:$A$10000,0)))</f>
        <v/>
      </c>
      <c r="H606" s="98"/>
      <c r="I606" s="98"/>
      <c r="J606" s="100">
        <f t="shared" si="11"/>
        <v>0</v>
      </c>
      <c r="K606" s="15"/>
      <c r="L606" s="15"/>
      <c r="M606" s="15"/>
      <c r="N606" s="15"/>
      <c r="O606" s="15"/>
      <c r="P606" s="15"/>
      <c r="Q606" s="15"/>
      <c r="R606" s="15"/>
      <c r="S606" s="98"/>
      <c r="T606" s="15"/>
    </row>
    <row r="607" spans="6:20" customFormat="1">
      <c r="F607" s="99" t="str">
        <f>IF(ISNA(INDEX([1]Articles!B$4:B$9999,MATCH([1]Saisie!E607,[1]Articles!$A$4:$A$10000,0))),"",INDEX([1]Articles!B$4:B$9999,MATCH([1]Saisie!E607,[1]Articles!$A$4:$A$10000,0)))</f>
        <v/>
      </c>
      <c r="G607" s="15" t="str">
        <f>IF(ISNA(INDEX([1]Articles!C$4:C$10000,MATCH([1]Saisie!E607,[1]Articles!$A$4:$A$10000,0))),"",INDEX([1]Articles!C$4:C$10000,MATCH([1]Saisie!E607,[1]Articles!$A$4:$A$10000,0)))</f>
        <v/>
      </c>
      <c r="H607" s="98"/>
      <c r="I607" s="98"/>
      <c r="J607" s="100">
        <f t="shared" si="11"/>
        <v>0</v>
      </c>
      <c r="K607" s="15"/>
      <c r="L607" s="15"/>
      <c r="M607" s="15"/>
      <c r="N607" s="15"/>
      <c r="O607" s="15"/>
      <c r="P607" s="15"/>
      <c r="Q607" s="15"/>
      <c r="R607" s="15"/>
      <c r="S607" s="98"/>
      <c r="T607" s="15"/>
    </row>
    <row r="608" spans="6:20" customFormat="1">
      <c r="F608" s="99" t="str">
        <f>IF(ISNA(INDEX([1]Articles!B$4:B$9999,MATCH([1]Saisie!E608,[1]Articles!$A$4:$A$10000,0))),"",INDEX([1]Articles!B$4:B$9999,MATCH([1]Saisie!E608,[1]Articles!$A$4:$A$10000,0)))</f>
        <v/>
      </c>
      <c r="G608" s="15" t="str">
        <f>IF(ISNA(INDEX([1]Articles!C$4:C$10000,MATCH([1]Saisie!E608,[1]Articles!$A$4:$A$10000,0))),"",INDEX([1]Articles!C$4:C$10000,MATCH([1]Saisie!E608,[1]Articles!$A$4:$A$10000,0)))</f>
        <v/>
      </c>
      <c r="H608" s="98"/>
      <c r="I608" s="98"/>
      <c r="J608" s="100">
        <f t="shared" si="11"/>
        <v>0</v>
      </c>
      <c r="K608" s="15"/>
      <c r="L608" s="15"/>
      <c r="M608" s="15"/>
      <c r="N608" s="15"/>
      <c r="O608" s="15"/>
      <c r="P608" s="15"/>
      <c r="Q608" s="15"/>
      <c r="R608" s="15"/>
      <c r="S608" s="98"/>
      <c r="T608" s="15"/>
    </row>
    <row r="609" spans="6:20" customFormat="1">
      <c r="F609" s="99" t="str">
        <f>IF(ISNA(INDEX([1]Articles!B$4:B$9999,MATCH([1]Saisie!E609,[1]Articles!$A$4:$A$10000,0))),"",INDEX([1]Articles!B$4:B$9999,MATCH([1]Saisie!E609,[1]Articles!$A$4:$A$10000,0)))</f>
        <v/>
      </c>
      <c r="G609" s="15" t="str">
        <f>IF(ISNA(INDEX([1]Articles!C$4:C$10000,MATCH([1]Saisie!E609,[1]Articles!$A$4:$A$10000,0))),"",INDEX([1]Articles!C$4:C$10000,MATCH([1]Saisie!E609,[1]Articles!$A$4:$A$10000,0)))</f>
        <v/>
      </c>
      <c r="H609" s="98"/>
      <c r="I609" s="98"/>
      <c r="J609" s="100">
        <f t="shared" si="11"/>
        <v>0</v>
      </c>
      <c r="K609" s="15"/>
      <c r="L609" s="15"/>
      <c r="M609" s="15"/>
      <c r="N609" s="15"/>
      <c r="O609" s="15"/>
      <c r="P609" s="15"/>
      <c r="Q609" s="15"/>
      <c r="R609" s="15"/>
      <c r="S609" s="98"/>
      <c r="T609" s="15"/>
    </row>
    <row r="610" spans="6:20" customFormat="1">
      <c r="F610" s="99" t="str">
        <f>IF(ISNA(INDEX([1]Articles!B$4:B$9999,MATCH([1]Saisie!E610,[1]Articles!$A$4:$A$10000,0))),"",INDEX([1]Articles!B$4:B$9999,MATCH([1]Saisie!E610,[1]Articles!$A$4:$A$10000,0)))</f>
        <v/>
      </c>
      <c r="G610" s="15" t="str">
        <f>IF(ISNA(INDEX([1]Articles!C$4:C$10000,MATCH([1]Saisie!E610,[1]Articles!$A$4:$A$10000,0))),"",INDEX([1]Articles!C$4:C$10000,MATCH([1]Saisie!E610,[1]Articles!$A$4:$A$10000,0)))</f>
        <v/>
      </c>
      <c r="H610" s="98"/>
      <c r="I610" s="98"/>
      <c r="J610" s="100">
        <f t="shared" si="11"/>
        <v>0</v>
      </c>
      <c r="K610" s="15"/>
      <c r="L610" s="15"/>
      <c r="M610" s="15"/>
      <c r="N610" s="15"/>
      <c r="O610" s="15"/>
      <c r="P610" s="15"/>
      <c r="Q610" s="15"/>
      <c r="R610" s="15"/>
      <c r="S610" s="98"/>
      <c r="T610" s="15"/>
    </row>
    <row r="611" spans="6:20" customFormat="1">
      <c r="F611" s="99" t="str">
        <f>IF(ISNA(INDEX([1]Articles!B$4:B$9999,MATCH([1]Saisie!E611,[1]Articles!$A$4:$A$10000,0))),"",INDEX([1]Articles!B$4:B$9999,MATCH([1]Saisie!E611,[1]Articles!$A$4:$A$10000,0)))</f>
        <v/>
      </c>
      <c r="G611" s="15" t="str">
        <f>IF(ISNA(INDEX([1]Articles!C$4:C$10000,MATCH([1]Saisie!E611,[1]Articles!$A$4:$A$10000,0))),"",INDEX([1]Articles!C$4:C$10000,MATCH([1]Saisie!E611,[1]Articles!$A$4:$A$10000,0)))</f>
        <v/>
      </c>
      <c r="H611" s="98"/>
      <c r="I611" s="98"/>
      <c r="J611" s="100">
        <f t="shared" si="11"/>
        <v>0</v>
      </c>
      <c r="K611" s="15"/>
      <c r="L611" s="15"/>
      <c r="M611" s="15"/>
      <c r="N611" s="15"/>
      <c r="O611" s="15"/>
      <c r="P611" s="15"/>
      <c r="Q611" s="15"/>
      <c r="R611" s="15"/>
      <c r="S611" s="98"/>
      <c r="T611" s="15"/>
    </row>
    <row r="612" spans="6:20" customFormat="1">
      <c r="F612" s="99" t="str">
        <f>IF(ISNA(INDEX([1]Articles!B$4:B$9999,MATCH([1]Saisie!E612,[1]Articles!$A$4:$A$10000,0))),"",INDEX([1]Articles!B$4:B$9999,MATCH([1]Saisie!E612,[1]Articles!$A$4:$A$10000,0)))</f>
        <v/>
      </c>
      <c r="G612" s="15" t="str">
        <f>IF(ISNA(INDEX([1]Articles!C$4:C$10000,MATCH([1]Saisie!E612,[1]Articles!$A$4:$A$10000,0))),"",INDEX([1]Articles!C$4:C$10000,MATCH([1]Saisie!E612,[1]Articles!$A$4:$A$10000,0)))</f>
        <v/>
      </c>
      <c r="H612" s="98"/>
      <c r="I612" s="98"/>
      <c r="J612" s="100">
        <f t="shared" si="11"/>
        <v>0</v>
      </c>
      <c r="K612" s="15"/>
      <c r="L612" s="15"/>
      <c r="M612" s="15"/>
      <c r="N612" s="15"/>
      <c r="O612" s="15"/>
      <c r="P612" s="15"/>
      <c r="Q612" s="15"/>
      <c r="R612" s="15"/>
      <c r="S612" s="98"/>
      <c r="T612" s="15"/>
    </row>
    <row r="613" spans="6:20" customFormat="1">
      <c r="F613" s="99" t="str">
        <f>IF(ISNA(INDEX([1]Articles!B$4:B$9999,MATCH([1]Saisie!E613,[1]Articles!$A$4:$A$10000,0))),"",INDEX([1]Articles!B$4:B$9999,MATCH([1]Saisie!E613,[1]Articles!$A$4:$A$10000,0)))</f>
        <v/>
      </c>
      <c r="G613" s="15" t="str">
        <f>IF(ISNA(INDEX([1]Articles!C$4:C$10000,MATCH([1]Saisie!E613,[1]Articles!$A$4:$A$10000,0))),"",INDEX([1]Articles!C$4:C$10000,MATCH([1]Saisie!E613,[1]Articles!$A$4:$A$10000,0)))</f>
        <v/>
      </c>
      <c r="H613" s="98"/>
      <c r="I613" s="98"/>
      <c r="J613" s="100">
        <f t="shared" si="11"/>
        <v>0</v>
      </c>
      <c r="K613" s="15"/>
      <c r="L613" s="15"/>
      <c r="M613" s="15"/>
      <c r="N613" s="15"/>
      <c r="O613" s="15"/>
      <c r="P613" s="15"/>
      <c r="Q613" s="15"/>
      <c r="R613" s="15"/>
      <c r="S613" s="98"/>
      <c r="T613" s="15"/>
    </row>
    <row r="614" spans="6:20" customFormat="1">
      <c r="F614" s="99" t="str">
        <f>IF(ISNA(INDEX([1]Articles!B$4:B$9999,MATCH([1]Saisie!E614,[1]Articles!$A$4:$A$10000,0))),"",INDEX([1]Articles!B$4:B$9999,MATCH([1]Saisie!E614,[1]Articles!$A$4:$A$10000,0)))</f>
        <v/>
      </c>
      <c r="G614" s="15" t="str">
        <f>IF(ISNA(INDEX([1]Articles!C$4:C$10000,MATCH([1]Saisie!E614,[1]Articles!$A$4:$A$10000,0))),"",INDEX([1]Articles!C$4:C$10000,MATCH([1]Saisie!E614,[1]Articles!$A$4:$A$10000,0)))</f>
        <v/>
      </c>
      <c r="H614" s="98"/>
      <c r="I614" s="98"/>
      <c r="J614" s="100">
        <f t="shared" si="11"/>
        <v>0</v>
      </c>
      <c r="K614" s="15"/>
      <c r="L614" s="15"/>
      <c r="M614" s="15"/>
      <c r="N614" s="15"/>
      <c r="O614" s="15"/>
      <c r="P614" s="15"/>
      <c r="Q614" s="15"/>
      <c r="R614" s="15"/>
      <c r="S614" s="98"/>
      <c r="T614" s="15"/>
    </row>
    <row r="615" spans="6:20" customFormat="1">
      <c r="F615" s="99" t="str">
        <f>IF(ISNA(INDEX([1]Articles!B$4:B$9999,MATCH([1]Saisie!E615,[1]Articles!$A$4:$A$10000,0))),"",INDEX([1]Articles!B$4:B$9999,MATCH([1]Saisie!E615,[1]Articles!$A$4:$A$10000,0)))</f>
        <v/>
      </c>
      <c r="G615" s="15" t="str">
        <f>IF(ISNA(INDEX([1]Articles!C$4:C$10000,MATCH([1]Saisie!E615,[1]Articles!$A$4:$A$10000,0))),"",INDEX([1]Articles!C$4:C$10000,MATCH([1]Saisie!E615,[1]Articles!$A$4:$A$10000,0)))</f>
        <v/>
      </c>
      <c r="H615" s="98"/>
      <c r="I615" s="98"/>
      <c r="J615" s="100">
        <f t="shared" si="11"/>
        <v>0</v>
      </c>
      <c r="K615" s="15"/>
      <c r="L615" s="15"/>
      <c r="M615" s="15"/>
      <c r="N615" s="15"/>
      <c r="O615" s="15"/>
      <c r="P615" s="15"/>
      <c r="Q615" s="15"/>
      <c r="R615" s="15"/>
      <c r="S615" s="98"/>
      <c r="T615" s="15"/>
    </row>
    <row r="616" spans="6:20" customFormat="1">
      <c r="F616" s="99" t="str">
        <f>IF(ISNA(INDEX([1]Articles!B$4:B$9999,MATCH([1]Saisie!E616,[1]Articles!$A$4:$A$10000,0))),"",INDEX([1]Articles!B$4:B$9999,MATCH([1]Saisie!E616,[1]Articles!$A$4:$A$10000,0)))</f>
        <v/>
      </c>
      <c r="G616" s="15" t="str">
        <f>IF(ISNA(INDEX([1]Articles!C$4:C$10000,MATCH([1]Saisie!E616,[1]Articles!$A$4:$A$10000,0))),"",INDEX([1]Articles!C$4:C$10000,MATCH([1]Saisie!E616,[1]Articles!$A$4:$A$10000,0)))</f>
        <v/>
      </c>
      <c r="H616" s="98"/>
      <c r="I616" s="98"/>
      <c r="J616" s="100">
        <f t="shared" si="11"/>
        <v>0</v>
      </c>
      <c r="K616" s="15"/>
      <c r="L616" s="15"/>
      <c r="M616" s="15"/>
      <c r="N616" s="15"/>
      <c r="O616" s="15"/>
      <c r="P616" s="15"/>
      <c r="Q616" s="15"/>
      <c r="R616" s="15"/>
      <c r="S616" s="98"/>
      <c r="T616" s="15"/>
    </row>
    <row r="617" spans="6:20" customFormat="1">
      <c r="F617" s="99" t="str">
        <f>IF(ISNA(INDEX([1]Articles!B$4:B$9999,MATCH([1]Saisie!E617,[1]Articles!$A$4:$A$10000,0))),"",INDEX([1]Articles!B$4:B$9999,MATCH([1]Saisie!E617,[1]Articles!$A$4:$A$10000,0)))</f>
        <v/>
      </c>
      <c r="G617" s="15" t="str">
        <f>IF(ISNA(INDEX([1]Articles!C$4:C$10000,MATCH([1]Saisie!E617,[1]Articles!$A$4:$A$10000,0))),"",INDEX([1]Articles!C$4:C$10000,MATCH([1]Saisie!E617,[1]Articles!$A$4:$A$10000,0)))</f>
        <v/>
      </c>
      <c r="H617" s="98"/>
      <c r="I617" s="98"/>
      <c r="J617" s="100">
        <f t="shared" si="11"/>
        <v>0</v>
      </c>
      <c r="K617" s="15"/>
      <c r="L617" s="15"/>
      <c r="M617" s="15"/>
      <c r="N617" s="15"/>
      <c r="O617" s="15"/>
      <c r="P617" s="15"/>
      <c r="Q617" s="15"/>
      <c r="R617" s="15"/>
      <c r="S617" s="98"/>
      <c r="T617" s="15"/>
    </row>
    <row r="618" spans="6:20" customFormat="1">
      <c r="F618" s="99" t="str">
        <f>IF(ISNA(INDEX([1]Articles!B$4:B$9999,MATCH([1]Saisie!E618,[1]Articles!$A$4:$A$10000,0))),"",INDEX([1]Articles!B$4:B$9999,MATCH([1]Saisie!E618,[1]Articles!$A$4:$A$10000,0)))</f>
        <v/>
      </c>
      <c r="G618" s="15" t="str">
        <f>IF(ISNA(INDEX([1]Articles!C$4:C$10000,MATCH([1]Saisie!E618,[1]Articles!$A$4:$A$10000,0))),"",INDEX([1]Articles!C$4:C$10000,MATCH([1]Saisie!E618,[1]Articles!$A$4:$A$10000,0)))</f>
        <v/>
      </c>
      <c r="H618" s="98"/>
      <c r="I618" s="98"/>
      <c r="J618" s="100">
        <f t="shared" si="11"/>
        <v>0</v>
      </c>
      <c r="K618" s="15"/>
      <c r="L618" s="15"/>
      <c r="M618" s="15"/>
      <c r="N618" s="15"/>
      <c r="O618" s="15"/>
      <c r="P618" s="15"/>
      <c r="Q618" s="15"/>
      <c r="R618" s="15"/>
      <c r="S618" s="98"/>
      <c r="T618" s="15"/>
    </row>
    <row r="619" spans="6:20" customFormat="1">
      <c r="F619" s="99" t="str">
        <f>IF(ISNA(INDEX([1]Articles!B$4:B$9999,MATCH([1]Saisie!E619,[1]Articles!$A$4:$A$10000,0))),"",INDEX([1]Articles!B$4:B$9999,MATCH([1]Saisie!E619,[1]Articles!$A$4:$A$10000,0)))</f>
        <v/>
      </c>
      <c r="G619" s="15" t="str">
        <f>IF(ISNA(INDEX([1]Articles!C$4:C$10000,MATCH([1]Saisie!E619,[1]Articles!$A$4:$A$10000,0))),"",INDEX([1]Articles!C$4:C$10000,MATCH([1]Saisie!E619,[1]Articles!$A$4:$A$10000,0)))</f>
        <v/>
      </c>
      <c r="H619" s="98"/>
      <c r="I619" s="98"/>
      <c r="J619" s="100">
        <f t="shared" si="11"/>
        <v>0</v>
      </c>
      <c r="K619" s="15"/>
      <c r="L619" s="15"/>
      <c r="M619" s="15"/>
      <c r="N619" s="15"/>
      <c r="O619" s="15"/>
      <c r="P619" s="15"/>
      <c r="Q619" s="15"/>
      <c r="R619" s="15"/>
      <c r="S619" s="98"/>
      <c r="T619" s="15"/>
    </row>
    <row r="620" spans="6:20" customFormat="1">
      <c r="F620" s="99" t="str">
        <f>IF(ISNA(INDEX([1]Articles!B$4:B$9999,MATCH([1]Saisie!E620,[1]Articles!$A$4:$A$10000,0))),"",INDEX([1]Articles!B$4:B$9999,MATCH([1]Saisie!E620,[1]Articles!$A$4:$A$10000,0)))</f>
        <v/>
      </c>
      <c r="G620" s="15" t="str">
        <f>IF(ISNA(INDEX([1]Articles!C$4:C$10000,MATCH([1]Saisie!E620,[1]Articles!$A$4:$A$10000,0))),"",INDEX([1]Articles!C$4:C$10000,MATCH([1]Saisie!E620,[1]Articles!$A$4:$A$10000,0)))</f>
        <v/>
      </c>
      <c r="H620" s="98"/>
      <c r="I620" s="98"/>
      <c r="J620" s="100">
        <f t="shared" si="11"/>
        <v>0</v>
      </c>
      <c r="K620" s="15"/>
      <c r="L620" s="15"/>
      <c r="M620" s="15"/>
      <c r="N620" s="15"/>
      <c r="O620" s="15"/>
      <c r="P620" s="15"/>
      <c r="Q620" s="15"/>
      <c r="R620" s="15"/>
      <c r="S620" s="98"/>
      <c r="T620" s="15"/>
    </row>
    <row r="621" spans="6:20" customFormat="1">
      <c r="F621" s="99" t="str">
        <f>IF(ISNA(INDEX([1]Articles!B$4:B$9999,MATCH([1]Saisie!E621,[1]Articles!$A$4:$A$10000,0))),"",INDEX([1]Articles!B$4:B$9999,MATCH([1]Saisie!E621,[1]Articles!$A$4:$A$10000,0)))</f>
        <v/>
      </c>
      <c r="G621" s="15" t="str">
        <f>IF(ISNA(INDEX([1]Articles!C$4:C$10000,MATCH([1]Saisie!E621,[1]Articles!$A$4:$A$10000,0))),"",INDEX([1]Articles!C$4:C$10000,MATCH([1]Saisie!E621,[1]Articles!$A$4:$A$10000,0)))</f>
        <v/>
      </c>
      <c r="H621" s="98"/>
      <c r="I621" s="98"/>
      <c r="J621" s="100">
        <f t="shared" si="11"/>
        <v>0</v>
      </c>
      <c r="K621" s="15"/>
      <c r="L621" s="15"/>
      <c r="M621" s="15"/>
      <c r="N621" s="15"/>
      <c r="O621" s="15"/>
      <c r="P621" s="15"/>
      <c r="Q621" s="15"/>
      <c r="R621" s="15"/>
      <c r="S621" s="98"/>
      <c r="T621" s="15"/>
    </row>
    <row r="622" spans="6:20" customFormat="1">
      <c r="F622" s="99" t="str">
        <f>IF(ISNA(INDEX([1]Articles!B$4:B$9999,MATCH([1]Saisie!E622,[1]Articles!$A$4:$A$10000,0))),"",INDEX([1]Articles!B$4:B$9999,MATCH([1]Saisie!E622,[1]Articles!$A$4:$A$10000,0)))</f>
        <v/>
      </c>
      <c r="G622" s="15" t="str">
        <f>IF(ISNA(INDEX([1]Articles!C$4:C$10000,MATCH([1]Saisie!E622,[1]Articles!$A$4:$A$10000,0))),"",INDEX([1]Articles!C$4:C$10000,MATCH([1]Saisie!E622,[1]Articles!$A$4:$A$10000,0)))</f>
        <v/>
      </c>
      <c r="H622" s="98"/>
      <c r="I622" s="98"/>
      <c r="J622" s="100">
        <f t="shared" si="11"/>
        <v>0</v>
      </c>
      <c r="K622" s="15"/>
      <c r="L622" s="15"/>
      <c r="M622" s="15"/>
      <c r="N622" s="15"/>
      <c r="O622" s="15"/>
      <c r="P622" s="15"/>
      <c r="Q622" s="15"/>
      <c r="R622" s="15"/>
      <c r="S622" s="98"/>
      <c r="T622" s="15"/>
    </row>
    <row r="623" spans="6:20" customFormat="1">
      <c r="F623" s="99" t="str">
        <f>IF(ISNA(INDEX([1]Articles!B$4:B$9999,MATCH([1]Saisie!E623,[1]Articles!$A$4:$A$10000,0))),"",INDEX([1]Articles!B$4:B$9999,MATCH([1]Saisie!E623,[1]Articles!$A$4:$A$10000,0)))</f>
        <v/>
      </c>
      <c r="G623" s="15" t="str">
        <f>IF(ISNA(INDEX([1]Articles!C$4:C$10000,MATCH([1]Saisie!E623,[1]Articles!$A$4:$A$10000,0))),"",INDEX([1]Articles!C$4:C$10000,MATCH([1]Saisie!E623,[1]Articles!$A$4:$A$10000,0)))</f>
        <v/>
      </c>
      <c r="H623" s="98"/>
      <c r="I623" s="98"/>
      <c r="J623" s="100">
        <f t="shared" si="11"/>
        <v>0</v>
      </c>
      <c r="K623" s="15"/>
      <c r="L623" s="15"/>
      <c r="M623" s="15"/>
      <c r="N623" s="15"/>
      <c r="O623" s="15"/>
      <c r="P623" s="15"/>
      <c r="Q623" s="15"/>
      <c r="R623" s="15"/>
      <c r="S623" s="98"/>
      <c r="T623" s="15"/>
    </row>
    <row r="624" spans="6:20" customFormat="1">
      <c r="F624" s="99" t="str">
        <f>IF(ISNA(INDEX([1]Articles!B$4:B$9999,MATCH([1]Saisie!E624,[1]Articles!$A$4:$A$10000,0))),"",INDEX([1]Articles!B$4:B$9999,MATCH([1]Saisie!E624,[1]Articles!$A$4:$A$10000,0)))</f>
        <v/>
      </c>
      <c r="G624" s="15" t="str">
        <f>IF(ISNA(INDEX([1]Articles!C$4:C$10000,MATCH([1]Saisie!E624,[1]Articles!$A$4:$A$10000,0))),"",INDEX([1]Articles!C$4:C$10000,MATCH([1]Saisie!E624,[1]Articles!$A$4:$A$10000,0)))</f>
        <v/>
      </c>
      <c r="H624" s="98"/>
      <c r="I624" s="98"/>
      <c r="J624" s="100">
        <f t="shared" si="11"/>
        <v>0</v>
      </c>
      <c r="K624" s="15"/>
      <c r="L624" s="15"/>
      <c r="M624" s="15"/>
      <c r="N624" s="15"/>
      <c r="O624" s="15"/>
      <c r="P624" s="15"/>
      <c r="Q624" s="15"/>
      <c r="R624" s="15"/>
      <c r="S624" s="98"/>
      <c r="T624" s="15"/>
    </row>
    <row r="625" spans="6:20" customFormat="1">
      <c r="F625" s="99" t="str">
        <f>IF(ISNA(INDEX([1]Articles!B$4:B$9999,MATCH([1]Saisie!E625,[1]Articles!$A$4:$A$10000,0))),"",INDEX([1]Articles!B$4:B$9999,MATCH([1]Saisie!E625,[1]Articles!$A$4:$A$10000,0)))</f>
        <v/>
      </c>
      <c r="G625" s="15" t="str">
        <f>IF(ISNA(INDEX([1]Articles!C$4:C$10000,MATCH([1]Saisie!E625,[1]Articles!$A$4:$A$10000,0))),"",INDEX([1]Articles!C$4:C$10000,MATCH([1]Saisie!E625,[1]Articles!$A$4:$A$10000,0)))</f>
        <v/>
      </c>
      <c r="H625" s="98"/>
      <c r="I625" s="98"/>
      <c r="J625" s="100">
        <f t="shared" si="11"/>
        <v>0</v>
      </c>
      <c r="K625" s="15"/>
      <c r="L625" s="15"/>
      <c r="M625" s="15"/>
      <c r="N625" s="15"/>
      <c r="O625" s="15"/>
      <c r="P625" s="15"/>
      <c r="Q625" s="15"/>
      <c r="R625" s="15"/>
      <c r="S625" s="98"/>
      <c r="T625" s="15"/>
    </row>
    <row r="626" spans="6:20" customFormat="1">
      <c r="F626" s="99" t="str">
        <f>IF(ISNA(INDEX([1]Articles!B$4:B$9999,MATCH([1]Saisie!E626,[1]Articles!$A$4:$A$10000,0))),"",INDEX([1]Articles!B$4:B$9999,MATCH([1]Saisie!E626,[1]Articles!$A$4:$A$10000,0)))</f>
        <v/>
      </c>
      <c r="G626" s="15" t="str">
        <f>IF(ISNA(INDEX([1]Articles!C$4:C$10000,MATCH([1]Saisie!E626,[1]Articles!$A$4:$A$10000,0))),"",INDEX([1]Articles!C$4:C$10000,MATCH([1]Saisie!E626,[1]Articles!$A$4:$A$10000,0)))</f>
        <v/>
      </c>
      <c r="H626" s="98"/>
      <c r="I626" s="98"/>
      <c r="J626" s="100">
        <f t="shared" si="11"/>
        <v>0</v>
      </c>
      <c r="K626" s="15"/>
      <c r="L626" s="15"/>
      <c r="M626" s="15"/>
      <c r="N626" s="15"/>
      <c r="O626" s="15"/>
      <c r="P626" s="15"/>
      <c r="Q626" s="15"/>
      <c r="R626" s="15"/>
      <c r="S626" s="98"/>
      <c r="T626" s="15"/>
    </row>
    <row r="627" spans="6:20" customFormat="1">
      <c r="F627" s="99" t="str">
        <f>IF(ISNA(INDEX([1]Articles!B$4:B$9999,MATCH([1]Saisie!E627,[1]Articles!$A$4:$A$10000,0))),"",INDEX([1]Articles!B$4:B$9999,MATCH([1]Saisie!E627,[1]Articles!$A$4:$A$10000,0)))</f>
        <v/>
      </c>
      <c r="G627" s="15" t="str">
        <f>IF(ISNA(INDEX([1]Articles!C$4:C$10000,MATCH([1]Saisie!E627,[1]Articles!$A$4:$A$10000,0))),"",INDEX([1]Articles!C$4:C$10000,MATCH([1]Saisie!E627,[1]Articles!$A$4:$A$10000,0)))</f>
        <v/>
      </c>
      <c r="H627" s="98"/>
      <c r="I627" s="98"/>
      <c r="J627" s="100">
        <f t="shared" si="11"/>
        <v>0</v>
      </c>
      <c r="K627" s="15"/>
      <c r="L627" s="15"/>
      <c r="M627" s="15"/>
      <c r="N627" s="15"/>
      <c r="O627" s="15"/>
      <c r="P627" s="15"/>
      <c r="Q627" s="15"/>
      <c r="R627" s="15"/>
      <c r="S627" s="98"/>
      <c r="T627" s="15"/>
    </row>
    <row r="628" spans="6:20" customFormat="1">
      <c r="F628" s="99" t="str">
        <f>IF(ISNA(INDEX([1]Articles!B$4:B$9999,MATCH([1]Saisie!E628,[1]Articles!$A$4:$A$10000,0))),"",INDEX([1]Articles!B$4:B$9999,MATCH([1]Saisie!E628,[1]Articles!$A$4:$A$10000,0)))</f>
        <v/>
      </c>
      <c r="G628" s="15" t="str">
        <f>IF(ISNA(INDEX([1]Articles!C$4:C$10000,MATCH([1]Saisie!E628,[1]Articles!$A$4:$A$10000,0))),"",INDEX([1]Articles!C$4:C$10000,MATCH([1]Saisie!E628,[1]Articles!$A$4:$A$10000,0)))</f>
        <v/>
      </c>
      <c r="H628" s="98"/>
      <c r="I628" s="98"/>
      <c r="J628" s="100">
        <f t="shared" si="11"/>
        <v>0</v>
      </c>
      <c r="K628" s="15"/>
      <c r="L628" s="15"/>
      <c r="M628" s="15"/>
      <c r="N628" s="15"/>
      <c r="O628" s="15"/>
      <c r="P628" s="15"/>
      <c r="Q628" s="15"/>
      <c r="R628" s="15"/>
      <c r="S628" s="98"/>
      <c r="T628" s="15"/>
    </row>
    <row r="629" spans="6:20" customFormat="1">
      <c r="F629" s="99" t="str">
        <f>IF(ISNA(INDEX([1]Articles!B$4:B$9999,MATCH([1]Saisie!E629,[1]Articles!$A$4:$A$10000,0))),"",INDEX([1]Articles!B$4:B$9999,MATCH([1]Saisie!E629,[1]Articles!$A$4:$A$10000,0)))</f>
        <v/>
      </c>
      <c r="G629" s="15" t="str">
        <f>IF(ISNA(INDEX([1]Articles!C$4:C$10000,MATCH([1]Saisie!E629,[1]Articles!$A$4:$A$10000,0))),"",INDEX([1]Articles!C$4:C$10000,MATCH([1]Saisie!E629,[1]Articles!$A$4:$A$10000,0)))</f>
        <v/>
      </c>
      <c r="H629" s="98"/>
      <c r="I629" s="98"/>
      <c r="J629" s="100">
        <f t="shared" si="11"/>
        <v>0</v>
      </c>
      <c r="K629" s="15"/>
      <c r="L629" s="15"/>
      <c r="M629" s="15"/>
      <c r="N629" s="15"/>
      <c r="O629" s="15"/>
      <c r="P629" s="15"/>
      <c r="Q629" s="15"/>
      <c r="R629" s="15"/>
      <c r="S629" s="98"/>
      <c r="T629" s="15"/>
    </row>
    <row r="630" spans="6:20" customFormat="1">
      <c r="F630" s="99" t="str">
        <f>IF(ISNA(INDEX([1]Articles!B$4:B$9999,MATCH([1]Saisie!E630,[1]Articles!$A$4:$A$10000,0))),"",INDEX([1]Articles!B$4:B$9999,MATCH([1]Saisie!E630,[1]Articles!$A$4:$A$10000,0)))</f>
        <v/>
      </c>
      <c r="G630" s="15" t="str">
        <f>IF(ISNA(INDEX([1]Articles!C$4:C$10000,MATCH([1]Saisie!E630,[1]Articles!$A$4:$A$10000,0))),"",INDEX([1]Articles!C$4:C$10000,MATCH([1]Saisie!E630,[1]Articles!$A$4:$A$10000,0)))</f>
        <v/>
      </c>
      <c r="H630" s="98"/>
      <c r="I630" s="98"/>
      <c r="J630" s="100">
        <f t="shared" si="11"/>
        <v>0</v>
      </c>
      <c r="K630" s="15"/>
      <c r="L630" s="15"/>
      <c r="M630" s="15"/>
      <c r="N630" s="15"/>
      <c r="O630" s="15"/>
      <c r="P630" s="15"/>
      <c r="Q630" s="15"/>
      <c r="R630" s="15"/>
      <c r="S630" s="98"/>
      <c r="T630" s="15"/>
    </row>
    <row r="631" spans="6:20" customFormat="1">
      <c r="F631" s="99" t="str">
        <f>IF(ISNA(INDEX([1]Articles!B$4:B$9999,MATCH([1]Saisie!E631,[1]Articles!$A$4:$A$10000,0))),"",INDEX([1]Articles!B$4:B$9999,MATCH([1]Saisie!E631,[1]Articles!$A$4:$A$10000,0)))</f>
        <v/>
      </c>
      <c r="G631" s="15" t="str">
        <f>IF(ISNA(INDEX([1]Articles!C$4:C$10000,MATCH([1]Saisie!E631,[1]Articles!$A$4:$A$10000,0))),"",INDEX([1]Articles!C$4:C$10000,MATCH([1]Saisie!E631,[1]Articles!$A$4:$A$10000,0)))</f>
        <v/>
      </c>
      <c r="H631" s="98"/>
      <c r="I631" s="98"/>
      <c r="J631" s="100">
        <f t="shared" si="11"/>
        <v>0</v>
      </c>
      <c r="K631" s="15"/>
      <c r="L631" s="15"/>
      <c r="M631" s="15"/>
      <c r="N631" s="15"/>
      <c r="O631" s="15"/>
      <c r="P631" s="15"/>
      <c r="Q631" s="15"/>
      <c r="R631" s="15"/>
      <c r="S631" s="98"/>
      <c r="T631" s="15"/>
    </row>
    <row r="632" spans="6:20" customFormat="1">
      <c r="F632" s="99" t="str">
        <f>IF(ISNA(INDEX([1]Articles!B$4:B$9999,MATCH([1]Saisie!E632,[1]Articles!$A$4:$A$10000,0))),"",INDEX([1]Articles!B$4:B$9999,MATCH([1]Saisie!E632,[1]Articles!$A$4:$A$10000,0)))</f>
        <v/>
      </c>
      <c r="G632" s="15" t="str">
        <f>IF(ISNA(INDEX([1]Articles!C$4:C$10000,MATCH([1]Saisie!E632,[1]Articles!$A$4:$A$10000,0))),"",INDEX([1]Articles!C$4:C$10000,MATCH([1]Saisie!E632,[1]Articles!$A$4:$A$10000,0)))</f>
        <v/>
      </c>
      <c r="H632" s="98"/>
      <c r="I632" s="98"/>
      <c r="J632" s="100">
        <f t="shared" si="11"/>
        <v>0</v>
      </c>
      <c r="K632" s="15"/>
      <c r="L632" s="15"/>
      <c r="M632" s="15"/>
      <c r="N632" s="15"/>
      <c r="O632" s="15"/>
      <c r="P632" s="15"/>
      <c r="Q632" s="15"/>
      <c r="R632" s="15"/>
      <c r="S632" s="98"/>
      <c r="T632" s="15"/>
    </row>
    <row r="633" spans="6:20" customFormat="1">
      <c r="F633" s="99" t="str">
        <f>IF(ISNA(INDEX([1]Articles!B$4:B$9999,MATCH([1]Saisie!E633,[1]Articles!$A$4:$A$10000,0))),"",INDEX([1]Articles!B$4:B$9999,MATCH([1]Saisie!E633,[1]Articles!$A$4:$A$10000,0)))</f>
        <v/>
      </c>
      <c r="G633" s="15" t="str">
        <f>IF(ISNA(INDEX([1]Articles!C$4:C$10000,MATCH([1]Saisie!E633,[1]Articles!$A$4:$A$10000,0))),"",INDEX([1]Articles!C$4:C$10000,MATCH([1]Saisie!E633,[1]Articles!$A$4:$A$10000,0)))</f>
        <v/>
      </c>
      <c r="H633" s="98"/>
      <c r="I633" s="98"/>
      <c r="J633" s="100">
        <f t="shared" si="11"/>
        <v>0</v>
      </c>
      <c r="K633" s="15"/>
      <c r="L633" s="15"/>
      <c r="M633" s="15"/>
      <c r="N633" s="15"/>
      <c r="O633" s="15"/>
      <c r="P633" s="15"/>
      <c r="Q633" s="15"/>
      <c r="R633" s="15"/>
      <c r="S633" s="98"/>
      <c r="T633" s="15"/>
    </row>
    <row r="634" spans="6:20" customFormat="1">
      <c r="F634" s="99" t="str">
        <f>IF(ISNA(INDEX([1]Articles!B$4:B$9999,MATCH([1]Saisie!E634,[1]Articles!$A$4:$A$10000,0))),"",INDEX([1]Articles!B$4:B$9999,MATCH([1]Saisie!E634,[1]Articles!$A$4:$A$10000,0)))</f>
        <v/>
      </c>
      <c r="G634" s="15" t="str">
        <f>IF(ISNA(INDEX([1]Articles!C$4:C$10000,MATCH([1]Saisie!E634,[1]Articles!$A$4:$A$10000,0))),"",INDEX([1]Articles!C$4:C$10000,MATCH([1]Saisie!E634,[1]Articles!$A$4:$A$10000,0)))</f>
        <v/>
      </c>
      <c r="H634" s="98"/>
      <c r="I634" s="98"/>
      <c r="J634" s="100">
        <f t="shared" si="11"/>
        <v>0</v>
      </c>
      <c r="K634" s="15"/>
      <c r="L634" s="15"/>
      <c r="M634" s="15"/>
      <c r="N634" s="15"/>
      <c r="O634" s="15"/>
      <c r="P634" s="15"/>
      <c r="Q634" s="15"/>
      <c r="R634" s="15"/>
      <c r="S634" s="98"/>
      <c r="T634" s="15"/>
    </row>
    <row r="635" spans="6:20" customFormat="1">
      <c r="F635" s="99" t="str">
        <f>IF(ISNA(INDEX([1]Articles!B$4:B$9999,MATCH([1]Saisie!E635,[1]Articles!$A$4:$A$10000,0))),"",INDEX([1]Articles!B$4:B$9999,MATCH([1]Saisie!E635,[1]Articles!$A$4:$A$10000,0)))</f>
        <v/>
      </c>
      <c r="G635" s="15" t="str">
        <f>IF(ISNA(INDEX([1]Articles!C$4:C$10000,MATCH([1]Saisie!E635,[1]Articles!$A$4:$A$10000,0))),"",INDEX([1]Articles!C$4:C$10000,MATCH([1]Saisie!E635,[1]Articles!$A$4:$A$10000,0)))</f>
        <v/>
      </c>
      <c r="H635" s="98"/>
      <c r="I635" s="98"/>
      <c r="J635" s="100">
        <f t="shared" si="11"/>
        <v>0</v>
      </c>
      <c r="K635" s="15"/>
      <c r="L635" s="15"/>
      <c r="M635" s="15"/>
      <c r="N635" s="15"/>
      <c r="O635" s="15"/>
      <c r="P635" s="15"/>
      <c r="Q635" s="15"/>
      <c r="R635" s="15"/>
      <c r="S635" s="98"/>
      <c r="T635" s="15"/>
    </row>
    <row r="636" spans="6:20" customFormat="1">
      <c r="F636" s="99" t="str">
        <f>IF(ISNA(INDEX([1]Articles!B$4:B$9999,MATCH([1]Saisie!E636,[1]Articles!$A$4:$A$10000,0))),"",INDEX([1]Articles!B$4:B$9999,MATCH([1]Saisie!E636,[1]Articles!$A$4:$A$10000,0)))</f>
        <v/>
      </c>
      <c r="G636" s="15" t="str">
        <f>IF(ISNA(INDEX([1]Articles!C$4:C$10000,MATCH([1]Saisie!E636,[1]Articles!$A$4:$A$10000,0))),"",INDEX([1]Articles!C$4:C$10000,MATCH([1]Saisie!E636,[1]Articles!$A$4:$A$10000,0)))</f>
        <v/>
      </c>
      <c r="H636" s="98"/>
      <c r="I636" s="98"/>
      <c r="J636" s="100">
        <f t="shared" si="11"/>
        <v>0</v>
      </c>
      <c r="K636" s="15"/>
      <c r="L636" s="15"/>
      <c r="M636" s="15"/>
      <c r="N636" s="15"/>
      <c r="O636" s="15"/>
      <c r="P636" s="15"/>
      <c r="Q636" s="15"/>
      <c r="R636" s="15"/>
      <c r="S636" s="98"/>
      <c r="T636" s="15"/>
    </row>
    <row r="637" spans="6:20" customFormat="1">
      <c r="F637" s="99" t="str">
        <f>IF(ISNA(INDEX([1]Articles!B$4:B$9999,MATCH([1]Saisie!E637,[1]Articles!$A$4:$A$10000,0))),"",INDEX([1]Articles!B$4:B$9999,MATCH([1]Saisie!E637,[1]Articles!$A$4:$A$10000,0)))</f>
        <v/>
      </c>
      <c r="G637" s="15" t="str">
        <f>IF(ISNA(INDEX([1]Articles!C$4:C$10000,MATCH([1]Saisie!E637,[1]Articles!$A$4:$A$10000,0))),"",INDEX([1]Articles!C$4:C$10000,MATCH([1]Saisie!E637,[1]Articles!$A$4:$A$10000,0)))</f>
        <v/>
      </c>
      <c r="H637" s="98"/>
      <c r="I637" s="98"/>
      <c r="J637" s="100">
        <f t="shared" si="11"/>
        <v>0</v>
      </c>
      <c r="K637" s="15"/>
      <c r="L637" s="15"/>
      <c r="M637" s="15"/>
      <c r="N637" s="15"/>
      <c r="O637" s="15"/>
      <c r="P637" s="15"/>
      <c r="Q637" s="15"/>
      <c r="R637" s="15"/>
      <c r="S637" s="98"/>
      <c r="T637" s="15"/>
    </row>
    <row r="638" spans="6:20" customFormat="1">
      <c r="F638" s="99" t="str">
        <f>IF(ISNA(INDEX([1]Articles!B$4:B$9999,MATCH([1]Saisie!E638,[1]Articles!$A$4:$A$10000,0))),"",INDEX([1]Articles!B$4:B$9999,MATCH([1]Saisie!E638,[1]Articles!$A$4:$A$10000,0)))</f>
        <v/>
      </c>
      <c r="G638" s="15" t="str">
        <f>IF(ISNA(INDEX([1]Articles!C$4:C$10000,MATCH([1]Saisie!E638,[1]Articles!$A$4:$A$10000,0))),"",INDEX([1]Articles!C$4:C$10000,MATCH([1]Saisie!E638,[1]Articles!$A$4:$A$10000,0)))</f>
        <v/>
      </c>
      <c r="H638" s="98"/>
      <c r="I638" s="98"/>
      <c r="J638" s="100">
        <f t="shared" si="11"/>
        <v>0</v>
      </c>
      <c r="K638" s="15"/>
      <c r="L638" s="15"/>
      <c r="M638" s="15"/>
      <c r="N638" s="15"/>
      <c r="O638" s="15"/>
      <c r="P638" s="15"/>
      <c r="Q638" s="15"/>
      <c r="R638" s="15"/>
      <c r="S638" s="98"/>
      <c r="T638" s="15"/>
    </row>
    <row r="639" spans="6:20" customFormat="1">
      <c r="F639" s="99" t="str">
        <f>IF(ISNA(INDEX([1]Articles!B$4:B$9999,MATCH([1]Saisie!E639,[1]Articles!$A$4:$A$10000,0))),"",INDEX([1]Articles!B$4:B$9999,MATCH([1]Saisie!E639,[1]Articles!$A$4:$A$10000,0)))</f>
        <v/>
      </c>
      <c r="G639" s="15" t="str">
        <f>IF(ISNA(INDEX([1]Articles!C$4:C$10000,MATCH([1]Saisie!E639,[1]Articles!$A$4:$A$10000,0))),"",INDEX([1]Articles!C$4:C$10000,MATCH([1]Saisie!E639,[1]Articles!$A$4:$A$10000,0)))</f>
        <v/>
      </c>
      <c r="H639" s="98"/>
      <c r="I639" s="98"/>
      <c r="J639" s="100">
        <f t="shared" si="11"/>
        <v>0</v>
      </c>
      <c r="K639" s="15"/>
      <c r="L639" s="15"/>
      <c r="M639" s="15"/>
      <c r="N639" s="15"/>
      <c r="O639" s="15"/>
      <c r="P639" s="15"/>
      <c r="Q639" s="15"/>
      <c r="R639" s="15"/>
      <c r="S639" s="98"/>
      <c r="T639" s="15"/>
    </row>
    <row r="640" spans="6:20" customFormat="1">
      <c r="F640" s="99" t="str">
        <f>IF(ISNA(INDEX([1]Articles!B$4:B$9999,MATCH([1]Saisie!E640,[1]Articles!$A$4:$A$10000,0))),"",INDEX([1]Articles!B$4:B$9999,MATCH([1]Saisie!E640,[1]Articles!$A$4:$A$10000,0)))</f>
        <v/>
      </c>
      <c r="G640" s="15" t="str">
        <f>IF(ISNA(INDEX([1]Articles!C$4:C$10000,MATCH([1]Saisie!E640,[1]Articles!$A$4:$A$10000,0))),"",INDEX([1]Articles!C$4:C$10000,MATCH([1]Saisie!E640,[1]Articles!$A$4:$A$10000,0)))</f>
        <v/>
      </c>
      <c r="H640" s="98"/>
      <c r="I640" s="98"/>
      <c r="J640" s="100">
        <f t="shared" si="11"/>
        <v>0</v>
      </c>
      <c r="K640" s="15"/>
      <c r="L640" s="15"/>
      <c r="M640" s="15"/>
      <c r="N640" s="15"/>
      <c r="O640" s="15"/>
      <c r="P640" s="15"/>
      <c r="Q640" s="15"/>
      <c r="R640" s="15"/>
      <c r="S640" s="98"/>
      <c r="T640" s="15"/>
    </row>
    <row r="641" spans="6:20" customFormat="1">
      <c r="F641" s="99" t="str">
        <f>IF(ISNA(INDEX([1]Articles!B$4:B$9999,MATCH([1]Saisie!E641,[1]Articles!$A$4:$A$10000,0))),"",INDEX([1]Articles!B$4:B$9999,MATCH([1]Saisie!E641,[1]Articles!$A$4:$A$10000,0)))</f>
        <v/>
      </c>
      <c r="G641" s="15" t="str">
        <f>IF(ISNA(INDEX([1]Articles!C$4:C$10000,MATCH([1]Saisie!E641,[1]Articles!$A$4:$A$10000,0))),"",INDEX([1]Articles!C$4:C$10000,MATCH([1]Saisie!E641,[1]Articles!$A$4:$A$10000,0)))</f>
        <v/>
      </c>
      <c r="H641" s="98"/>
      <c r="I641" s="98"/>
      <c r="J641" s="100">
        <f t="shared" si="11"/>
        <v>0</v>
      </c>
      <c r="K641" s="15"/>
      <c r="L641" s="15"/>
      <c r="M641" s="15"/>
      <c r="N641" s="15"/>
      <c r="O641" s="15"/>
      <c r="P641" s="15"/>
      <c r="Q641" s="15"/>
      <c r="R641" s="15"/>
      <c r="S641" s="98"/>
      <c r="T641" s="15"/>
    </row>
    <row r="642" spans="6:20" customFormat="1">
      <c r="F642" s="99" t="str">
        <f>IF(ISNA(INDEX([1]Articles!B$4:B$9999,MATCH([1]Saisie!E642,[1]Articles!$A$4:$A$10000,0))),"",INDEX([1]Articles!B$4:B$9999,MATCH([1]Saisie!E642,[1]Articles!$A$4:$A$10000,0)))</f>
        <v/>
      </c>
      <c r="G642" s="15" t="str">
        <f>IF(ISNA(INDEX([1]Articles!C$4:C$10000,MATCH([1]Saisie!E642,[1]Articles!$A$4:$A$10000,0))),"",INDEX([1]Articles!C$4:C$10000,MATCH([1]Saisie!E642,[1]Articles!$A$4:$A$10000,0)))</f>
        <v/>
      </c>
      <c r="H642" s="98"/>
      <c r="I642" s="98"/>
      <c r="J642" s="100">
        <f t="shared" si="11"/>
        <v>0</v>
      </c>
      <c r="K642" s="15"/>
      <c r="L642" s="15"/>
      <c r="M642" s="15"/>
      <c r="N642" s="15"/>
      <c r="O642" s="15"/>
      <c r="P642" s="15"/>
      <c r="Q642" s="15"/>
      <c r="R642" s="15"/>
      <c r="S642" s="98"/>
      <c r="T642" s="15"/>
    </row>
    <row r="643" spans="6:20" customFormat="1">
      <c r="F643" s="99" t="str">
        <f>IF(ISNA(INDEX([1]Articles!B$4:B$9999,MATCH([1]Saisie!E643,[1]Articles!$A$4:$A$10000,0))),"",INDEX([1]Articles!B$4:B$9999,MATCH([1]Saisie!E643,[1]Articles!$A$4:$A$10000,0)))</f>
        <v/>
      </c>
      <c r="G643" s="15" t="str">
        <f>IF(ISNA(INDEX([1]Articles!C$4:C$10000,MATCH([1]Saisie!E643,[1]Articles!$A$4:$A$10000,0))),"",INDEX([1]Articles!C$4:C$10000,MATCH([1]Saisie!E643,[1]Articles!$A$4:$A$10000,0)))</f>
        <v/>
      </c>
      <c r="H643" s="98"/>
      <c r="I643" s="98"/>
      <c r="J643" s="100">
        <f t="shared" si="11"/>
        <v>0</v>
      </c>
      <c r="K643" s="15"/>
      <c r="L643" s="15"/>
      <c r="M643" s="15"/>
      <c r="N643" s="15"/>
      <c r="O643" s="15"/>
      <c r="P643" s="15"/>
      <c r="Q643" s="15"/>
      <c r="R643" s="15"/>
      <c r="S643" s="98"/>
      <c r="T643" s="15"/>
    </row>
    <row r="644" spans="6:20" customFormat="1">
      <c r="F644" s="99" t="str">
        <f>IF(ISNA(INDEX([1]Articles!B$4:B$9999,MATCH([1]Saisie!E644,[1]Articles!$A$4:$A$10000,0))),"",INDEX([1]Articles!B$4:B$9999,MATCH([1]Saisie!E644,[1]Articles!$A$4:$A$10000,0)))</f>
        <v/>
      </c>
      <c r="G644" s="15" t="str">
        <f>IF(ISNA(INDEX([1]Articles!C$4:C$10000,MATCH([1]Saisie!E644,[1]Articles!$A$4:$A$10000,0))),"",INDEX([1]Articles!C$4:C$10000,MATCH([1]Saisie!E644,[1]Articles!$A$4:$A$10000,0)))</f>
        <v/>
      </c>
      <c r="H644" s="98"/>
      <c r="I644" s="98"/>
      <c r="J644" s="100">
        <f t="shared" ref="J644:J707" si="12">H644*I644</f>
        <v>0</v>
      </c>
      <c r="K644" s="15"/>
      <c r="L644" s="15"/>
      <c r="M644" s="15"/>
      <c r="N644" s="15"/>
      <c r="O644" s="15"/>
      <c r="P644" s="15"/>
      <c r="Q644" s="15"/>
      <c r="R644" s="15"/>
      <c r="S644" s="98"/>
      <c r="T644" s="15"/>
    </row>
    <row r="645" spans="6:20" customFormat="1">
      <c r="F645" s="99" t="str">
        <f>IF(ISNA(INDEX([1]Articles!B$4:B$9999,MATCH([1]Saisie!E645,[1]Articles!$A$4:$A$10000,0))),"",INDEX([1]Articles!B$4:B$9999,MATCH([1]Saisie!E645,[1]Articles!$A$4:$A$10000,0)))</f>
        <v/>
      </c>
      <c r="G645" s="15" t="str">
        <f>IF(ISNA(INDEX([1]Articles!C$4:C$10000,MATCH([1]Saisie!E645,[1]Articles!$A$4:$A$10000,0))),"",INDEX([1]Articles!C$4:C$10000,MATCH([1]Saisie!E645,[1]Articles!$A$4:$A$10000,0)))</f>
        <v/>
      </c>
      <c r="H645" s="98"/>
      <c r="I645" s="98"/>
      <c r="J645" s="100">
        <f t="shared" si="12"/>
        <v>0</v>
      </c>
      <c r="K645" s="15"/>
      <c r="L645" s="15"/>
      <c r="M645" s="15"/>
      <c r="N645" s="15"/>
      <c r="O645" s="15"/>
      <c r="P645" s="15"/>
      <c r="Q645" s="15"/>
      <c r="R645" s="15"/>
      <c r="S645" s="98"/>
      <c r="T645" s="15"/>
    </row>
    <row r="646" spans="6:20" customFormat="1">
      <c r="F646" s="99" t="str">
        <f>IF(ISNA(INDEX([1]Articles!B$4:B$9999,MATCH([1]Saisie!E646,[1]Articles!$A$4:$A$10000,0))),"",INDEX([1]Articles!B$4:B$9999,MATCH([1]Saisie!E646,[1]Articles!$A$4:$A$10000,0)))</f>
        <v/>
      </c>
      <c r="G646" s="15" t="str">
        <f>IF(ISNA(INDEX([1]Articles!C$4:C$10000,MATCH([1]Saisie!E646,[1]Articles!$A$4:$A$10000,0))),"",INDEX([1]Articles!C$4:C$10000,MATCH([1]Saisie!E646,[1]Articles!$A$4:$A$10000,0)))</f>
        <v/>
      </c>
      <c r="H646" s="98"/>
      <c r="I646" s="98"/>
      <c r="J646" s="100">
        <f t="shared" si="12"/>
        <v>0</v>
      </c>
      <c r="K646" s="15"/>
      <c r="L646" s="15"/>
      <c r="M646" s="15"/>
      <c r="N646" s="15"/>
      <c r="O646" s="15"/>
      <c r="P646" s="15"/>
      <c r="Q646" s="15"/>
      <c r="R646" s="15"/>
      <c r="S646" s="98"/>
      <c r="T646" s="15"/>
    </row>
    <row r="647" spans="6:20" customFormat="1">
      <c r="F647" s="99" t="str">
        <f>IF(ISNA(INDEX([1]Articles!B$4:B$9999,MATCH([1]Saisie!E647,[1]Articles!$A$4:$A$10000,0))),"",INDEX([1]Articles!B$4:B$9999,MATCH([1]Saisie!E647,[1]Articles!$A$4:$A$10000,0)))</f>
        <v/>
      </c>
      <c r="G647" s="15" t="str">
        <f>IF(ISNA(INDEX([1]Articles!C$4:C$10000,MATCH([1]Saisie!E647,[1]Articles!$A$4:$A$10000,0))),"",INDEX([1]Articles!C$4:C$10000,MATCH([1]Saisie!E647,[1]Articles!$A$4:$A$10000,0)))</f>
        <v/>
      </c>
      <c r="H647" s="98"/>
      <c r="I647" s="98"/>
      <c r="J647" s="100">
        <f t="shared" si="12"/>
        <v>0</v>
      </c>
      <c r="K647" s="15"/>
      <c r="L647" s="15"/>
      <c r="M647" s="15"/>
      <c r="N647" s="15"/>
      <c r="O647" s="15"/>
      <c r="P647" s="15"/>
      <c r="Q647" s="15"/>
      <c r="R647" s="15"/>
      <c r="S647" s="98"/>
      <c r="T647" s="15"/>
    </row>
    <row r="648" spans="6:20" customFormat="1">
      <c r="F648" s="99" t="str">
        <f>IF(ISNA(INDEX([1]Articles!B$4:B$9999,MATCH([1]Saisie!E648,[1]Articles!$A$4:$A$10000,0))),"",INDEX([1]Articles!B$4:B$9999,MATCH([1]Saisie!E648,[1]Articles!$A$4:$A$10000,0)))</f>
        <v/>
      </c>
      <c r="G648" s="15" t="str">
        <f>IF(ISNA(INDEX([1]Articles!C$4:C$10000,MATCH([1]Saisie!E648,[1]Articles!$A$4:$A$10000,0))),"",INDEX([1]Articles!C$4:C$10000,MATCH([1]Saisie!E648,[1]Articles!$A$4:$A$10000,0)))</f>
        <v/>
      </c>
      <c r="H648" s="98"/>
      <c r="I648" s="98"/>
      <c r="J648" s="100">
        <f t="shared" si="12"/>
        <v>0</v>
      </c>
      <c r="K648" s="15"/>
      <c r="L648" s="15"/>
      <c r="M648" s="15"/>
      <c r="N648" s="15"/>
      <c r="O648" s="15"/>
      <c r="P648" s="15"/>
      <c r="Q648" s="15"/>
      <c r="R648" s="15"/>
      <c r="S648" s="98"/>
      <c r="T648" s="15"/>
    </row>
    <row r="649" spans="6:20" customFormat="1">
      <c r="F649" s="99" t="str">
        <f>IF(ISNA(INDEX([1]Articles!B$4:B$9999,MATCH([1]Saisie!E649,[1]Articles!$A$4:$A$10000,0))),"",INDEX([1]Articles!B$4:B$9999,MATCH([1]Saisie!E649,[1]Articles!$A$4:$A$10000,0)))</f>
        <v/>
      </c>
      <c r="G649" s="15" t="str">
        <f>IF(ISNA(INDEX([1]Articles!C$4:C$10000,MATCH([1]Saisie!E649,[1]Articles!$A$4:$A$10000,0))),"",INDEX([1]Articles!C$4:C$10000,MATCH([1]Saisie!E649,[1]Articles!$A$4:$A$10000,0)))</f>
        <v/>
      </c>
      <c r="H649" s="98"/>
      <c r="I649" s="98"/>
      <c r="J649" s="100">
        <f t="shared" si="12"/>
        <v>0</v>
      </c>
      <c r="K649" s="15"/>
      <c r="L649" s="15"/>
      <c r="M649" s="15"/>
      <c r="N649" s="15"/>
      <c r="O649" s="15"/>
      <c r="P649" s="15"/>
      <c r="Q649" s="15"/>
      <c r="R649" s="15"/>
      <c r="S649" s="98"/>
      <c r="T649" s="15"/>
    </row>
    <row r="650" spans="6:20" customFormat="1">
      <c r="F650" s="99" t="str">
        <f>IF(ISNA(INDEX([1]Articles!B$4:B$9999,MATCH([1]Saisie!E650,[1]Articles!$A$4:$A$10000,0))),"",INDEX([1]Articles!B$4:B$9999,MATCH([1]Saisie!E650,[1]Articles!$A$4:$A$10000,0)))</f>
        <v/>
      </c>
      <c r="G650" s="15" t="str">
        <f>IF(ISNA(INDEX([1]Articles!C$4:C$10000,MATCH([1]Saisie!E650,[1]Articles!$A$4:$A$10000,0))),"",INDEX([1]Articles!C$4:C$10000,MATCH([1]Saisie!E650,[1]Articles!$A$4:$A$10000,0)))</f>
        <v/>
      </c>
      <c r="H650" s="98"/>
      <c r="I650" s="98"/>
      <c r="J650" s="100">
        <f t="shared" si="12"/>
        <v>0</v>
      </c>
      <c r="K650" s="15"/>
      <c r="L650" s="15"/>
      <c r="M650" s="15"/>
      <c r="N650" s="15"/>
      <c r="O650" s="15"/>
      <c r="P650" s="15"/>
      <c r="Q650" s="15"/>
      <c r="R650" s="15"/>
      <c r="S650" s="98"/>
      <c r="T650" s="15"/>
    </row>
    <row r="651" spans="6:20" customFormat="1">
      <c r="F651" s="99" t="str">
        <f>IF(ISNA(INDEX([1]Articles!B$4:B$9999,MATCH([1]Saisie!E651,[1]Articles!$A$4:$A$10000,0))),"",INDEX([1]Articles!B$4:B$9999,MATCH([1]Saisie!E651,[1]Articles!$A$4:$A$10000,0)))</f>
        <v/>
      </c>
      <c r="G651" s="15" t="str">
        <f>IF(ISNA(INDEX([1]Articles!C$4:C$10000,MATCH([1]Saisie!E651,[1]Articles!$A$4:$A$10000,0))),"",INDEX([1]Articles!C$4:C$10000,MATCH([1]Saisie!E651,[1]Articles!$A$4:$A$10000,0)))</f>
        <v/>
      </c>
      <c r="H651" s="98"/>
      <c r="I651" s="98"/>
      <c r="J651" s="100">
        <f t="shared" si="12"/>
        <v>0</v>
      </c>
      <c r="K651" s="15"/>
      <c r="L651" s="15"/>
      <c r="M651" s="15"/>
      <c r="N651" s="15"/>
      <c r="O651" s="15"/>
      <c r="P651" s="15"/>
      <c r="Q651" s="15"/>
      <c r="R651" s="15"/>
      <c r="S651" s="98"/>
      <c r="T651" s="15"/>
    </row>
    <row r="652" spans="6:20" customFormat="1">
      <c r="F652" s="99" t="str">
        <f>IF(ISNA(INDEX([1]Articles!B$4:B$9999,MATCH([1]Saisie!E652,[1]Articles!$A$4:$A$10000,0))),"",INDEX([1]Articles!B$4:B$9999,MATCH([1]Saisie!E652,[1]Articles!$A$4:$A$10000,0)))</f>
        <v/>
      </c>
      <c r="G652" s="15" t="str">
        <f>IF(ISNA(INDEX([1]Articles!C$4:C$10000,MATCH([1]Saisie!E652,[1]Articles!$A$4:$A$10000,0))),"",INDEX([1]Articles!C$4:C$10000,MATCH([1]Saisie!E652,[1]Articles!$A$4:$A$10000,0)))</f>
        <v/>
      </c>
      <c r="H652" s="98"/>
      <c r="I652" s="98"/>
      <c r="J652" s="100">
        <f t="shared" si="12"/>
        <v>0</v>
      </c>
      <c r="K652" s="15"/>
      <c r="L652" s="15"/>
      <c r="M652" s="15"/>
      <c r="N652" s="15"/>
      <c r="O652" s="15"/>
      <c r="P652" s="15"/>
      <c r="Q652" s="15"/>
      <c r="R652" s="15"/>
      <c r="S652" s="98"/>
      <c r="T652" s="15"/>
    </row>
    <row r="653" spans="6:20" customFormat="1">
      <c r="F653" s="99" t="str">
        <f>IF(ISNA(INDEX([1]Articles!B$4:B$9999,MATCH([1]Saisie!E653,[1]Articles!$A$4:$A$10000,0))),"",INDEX([1]Articles!B$4:B$9999,MATCH([1]Saisie!E653,[1]Articles!$A$4:$A$10000,0)))</f>
        <v/>
      </c>
      <c r="G653" s="15" t="str">
        <f>IF(ISNA(INDEX([1]Articles!C$4:C$10000,MATCH([1]Saisie!E653,[1]Articles!$A$4:$A$10000,0))),"",INDEX([1]Articles!C$4:C$10000,MATCH([1]Saisie!E653,[1]Articles!$A$4:$A$10000,0)))</f>
        <v/>
      </c>
      <c r="H653" s="98"/>
      <c r="I653" s="98"/>
      <c r="J653" s="100">
        <f t="shared" si="12"/>
        <v>0</v>
      </c>
      <c r="K653" s="15"/>
      <c r="L653" s="15"/>
      <c r="M653" s="15"/>
      <c r="N653" s="15"/>
      <c r="O653" s="15"/>
      <c r="P653" s="15"/>
      <c r="Q653" s="15"/>
      <c r="R653" s="15"/>
      <c r="S653" s="98"/>
      <c r="T653" s="15"/>
    </row>
    <row r="654" spans="6:20" customFormat="1">
      <c r="F654" s="99" t="str">
        <f>IF(ISNA(INDEX([1]Articles!B$4:B$9999,MATCH([1]Saisie!E654,[1]Articles!$A$4:$A$10000,0))),"",INDEX([1]Articles!B$4:B$9999,MATCH([1]Saisie!E654,[1]Articles!$A$4:$A$10000,0)))</f>
        <v/>
      </c>
      <c r="G654" s="15" t="str">
        <f>IF(ISNA(INDEX([1]Articles!C$4:C$10000,MATCH([1]Saisie!E654,[1]Articles!$A$4:$A$10000,0))),"",INDEX([1]Articles!C$4:C$10000,MATCH([1]Saisie!E654,[1]Articles!$A$4:$A$10000,0)))</f>
        <v/>
      </c>
      <c r="H654" s="98"/>
      <c r="I654" s="98"/>
      <c r="J654" s="100">
        <f t="shared" si="12"/>
        <v>0</v>
      </c>
      <c r="K654" s="15"/>
      <c r="L654" s="15"/>
      <c r="M654" s="15"/>
      <c r="N654" s="15"/>
      <c r="O654" s="15"/>
      <c r="P654" s="15"/>
      <c r="Q654" s="15"/>
      <c r="R654" s="15"/>
      <c r="S654" s="98"/>
      <c r="T654" s="15"/>
    </row>
    <row r="655" spans="6:20" customFormat="1">
      <c r="F655" s="99" t="str">
        <f>IF(ISNA(INDEX([1]Articles!B$4:B$9999,MATCH([1]Saisie!E655,[1]Articles!$A$4:$A$10000,0))),"",INDEX([1]Articles!B$4:B$9999,MATCH([1]Saisie!E655,[1]Articles!$A$4:$A$10000,0)))</f>
        <v/>
      </c>
      <c r="G655" s="15" t="str">
        <f>IF(ISNA(INDEX([1]Articles!C$4:C$10000,MATCH([1]Saisie!E655,[1]Articles!$A$4:$A$10000,0))),"",INDEX([1]Articles!C$4:C$10000,MATCH([1]Saisie!E655,[1]Articles!$A$4:$A$10000,0)))</f>
        <v/>
      </c>
      <c r="H655" s="98"/>
      <c r="I655" s="98"/>
      <c r="J655" s="100">
        <f t="shared" si="12"/>
        <v>0</v>
      </c>
      <c r="K655" s="15"/>
      <c r="L655" s="15"/>
      <c r="M655" s="15"/>
      <c r="N655" s="15"/>
      <c r="O655" s="15"/>
      <c r="P655" s="15"/>
      <c r="Q655" s="15"/>
      <c r="R655" s="15"/>
      <c r="S655" s="98"/>
      <c r="T655" s="15"/>
    </row>
    <row r="656" spans="6:20" customFormat="1">
      <c r="F656" s="99" t="str">
        <f>IF(ISNA(INDEX([1]Articles!B$4:B$9999,MATCH([1]Saisie!E656,[1]Articles!$A$4:$A$10000,0))),"",INDEX([1]Articles!B$4:B$9999,MATCH([1]Saisie!E656,[1]Articles!$A$4:$A$10000,0)))</f>
        <v/>
      </c>
      <c r="G656" s="15" t="str">
        <f>IF(ISNA(INDEX([1]Articles!C$4:C$10000,MATCH([1]Saisie!E656,[1]Articles!$A$4:$A$10000,0))),"",INDEX([1]Articles!C$4:C$10000,MATCH([1]Saisie!E656,[1]Articles!$A$4:$A$10000,0)))</f>
        <v/>
      </c>
      <c r="H656" s="98"/>
      <c r="I656" s="98"/>
      <c r="J656" s="100">
        <f t="shared" si="12"/>
        <v>0</v>
      </c>
      <c r="K656" s="15"/>
      <c r="L656" s="15"/>
      <c r="M656" s="15"/>
      <c r="N656" s="15"/>
      <c r="O656" s="15"/>
      <c r="P656" s="15"/>
      <c r="Q656" s="15"/>
      <c r="R656" s="15"/>
      <c r="S656" s="98"/>
      <c r="T656" s="15"/>
    </row>
    <row r="657" spans="6:20" customFormat="1">
      <c r="F657" s="99" t="str">
        <f>IF(ISNA(INDEX([1]Articles!B$4:B$9999,MATCH([1]Saisie!E657,[1]Articles!$A$4:$A$10000,0))),"",INDEX([1]Articles!B$4:B$9999,MATCH([1]Saisie!E657,[1]Articles!$A$4:$A$10000,0)))</f>
        <v/>
      </c>
      <c r="G657" s="15" t="str">
        <f>IF(ISNA(INDEX([1]Articles!C$4:C$10000,MATCH([1]Saisie!E657,[1]Articles!$A$4:$A$10000,0))),"",INDEX([1]Articles!C$4:C$10000,MATCH([1]Saisie!E657,[1]Articles!$A$4:$A$10000,0)))</f>
        <v/>
      </c>
      <c r="H657" s="98"/>
      <c r="I657" s="98"/>
      <c r="J657" s="100">
        <f t="shared" si="12"/>
        <v>0</v>
      </c>
      <c r="K657" s="15"/>
      <c r="L657" s="15"/>
      <c r="M657" s="15"/>
      <c r="N657" s="15"/>
      <c r="O657" s="15"/>
      <c r="P657" s="15"/>
      <c r="Q657" s="15"/>
      <c r="R657" s="15"/>
      <c r="S657" s="98"/>
      <c r="T657" s="15"/>
    </row>
    <row r="658" spans="6:20" customFormat="1">
      <c r="F658" s="99" t="str">
        <f>IF(ISNA(INDEX([1]Articles!B$4:B$9999,MATCH([1]Saisie!E658,[1]Articles!$A$4:$A$10000,0))),"",INDEX([1]Articles!B$4:B$9999,MATCH([1]Saisie!E658,[1]Articles!$A$4:$A$10000,0)))</f>
        <v/>
      </c>
      <c r="G658" s="15" t="str">
        <f>IF(ISNA(INDEX([1]Articles!C$4:C$10000,MATCH([1]Saisie!E658,[1]Articles!$A$4:$A$10000,0))),"",INDEX([1]Articles!C$4:C$10000,MATCH([1]Saisie!E658,[1]Articles!$A$4:$A$10000,0)))</f>
        <v/>
      </c>
      <c r="H658" s="98"/>
      <c r="I658" s="98"/>
      <c r="J658" s="100">
        <f t="shared" si="12"/>
        <v>0</v>
      </c>
      <c r="K658" s="15"/>
      <c r="L658" s="15"/>
      <c r="M658" s="15"/>
      <c r="N658" s="15"/>
      <c r="O658" s="15"/>
      <c r="P658" s="15"/>
      <c r="Q658" s="15"/>
      <c r="R658" s="15"/>
      <c r="S658" s="98"/>
      <c r="T658" s="15"/>
    </row>
    <row r="659" spans="6:20" customFormat="1">
      <c r="F659" s="99" t="str">
        <f>IF(ISNA(INDEX([1]Articles!B$4:B$9999,MATCH([1]Saisie!E659,[1]Articles!$A$4:$A$10000,0))),"",INDEX([1]Articles!B$4:B$9999,MATCH([1]Saisie!E659,[1]Articles!$A$4:$A$10000,0)))</f>
        <v/>
      </c>
      <c r="G659" s="15" t="str">
        <f>IF(ISNA(INDEX([1]Articles!C$4:C$10000,MATCH([1]Saisie!E659,[1]Articles!$A$4:$A$10000,0))),"",INDEX([1]Articles!C$4:C$10000,MATCH([1]Saisie!E659,[1]Articles!$A$4:$A$10000,0)))</f>
        <v/>
      </c>
      <c r="H659" s="98"/>
      <c r="I659" s="98"/>
      <c r="J659" s="100">
        <f t="shared" si="12"/>
        <v>0</v>
      </c>
      <c r="K659" s="15"/>
      <c r="L659" s="15"/>
      <c r="M659" s="15"/>
      <c r="N659" s="15"/>
      <c r="O659" s="15"/>
      <c r="P659" s="15"/>
      <c r="Q659" s="15"/>
      <c r="R659" s="15"/>
      <c r="S659" s="98"/>
      <c r="T659" s="15"/>
    </row>
    <row r="660" spans="6:20" customFormat="1">
      <c r="F660" s="99" t="str">
        <f>IF(ISNA(INDEX([1]Articles!B$4:B$9999,MATCH([1]Saisie!E660,[1]Articles!$A$4:$A$10000,0))),"",INDEX([1]Articles!B$4:B$9999,MATCH([1]Saisie!E660,[1]Articles!$A$4:$A$10000,0)))</f>
        <v/>
      </c>
      <c r="G660" s="15" t="str">
        <f>IF(ISNA(INDEX([1]Articles!C$4:C$10000,MATCH([1]Saisie!E660,[1]Articles!$A$4:$A$10000,0))),"",INDEX([1]Articles!C$4:C$10000,MATCH([1]Saisie!E660,[1]Articles!$A$4:$A$10000,0)))</f>
        <v/>
      </c>
      <c r="H660" s="98"/>
      <c r="I660" s="98"/>
      <c r="J660" s="100">
        <f t="shared" si="12"/>
        <v>0</v>
      </c>
      <c r="K660" s="15"/>
      <c r="L660" s="15"/>
      <c r="M660" s="15"/>
      <c r="N660" s="15"/>
      <c r="O660" s="15"/>
      <c r="P660" s="15"/>
      <c r="Q660" s="15"/>
      <c r="R660" s="15"/>
      <c r="S660" s="98"/>
      <c r="T660" s="15"/>
    </row>
    <row r="661" spans="6:20" customFormat="1">
      <c r="F661" s="99" t="str">
        <f>IF(ISNA(INDEX([1]Articles!B$4:B$9999,MATCH([1]Saisie!E661,[1]Articles!$A$4:$A$10000,0))),"",INDEX([1]Articles!B$4:B$9999,MATCH([1]Saisie!E661,[1]Articles!$A$4:$A$10000,0)))</f>
        <v/>
      </c>
      <c r="G661" s="15" t="str">
        <f>IF(ISNA(INDEX([1]Articles!C$4:C$10000,MATCH([1]Saisie!E661,[1]Articles!$A$4:$A$10000,0))),"",INDEX([1]Articles!C$4:C$10000,MATCH([1]Saisie!E661,[1]Articles!$A$4:$A$10000,0)))</f>
        <v/>
      </c>
      <c r="H661" s="98"/>
      <c r="I661" s="98"/>
      <c r="J661" s="100">
        <f t="shared" si="12"/>
        <v>0</v>
      </c>
      <c r="K661" s="15"/>
      <c r="L661" s="15"/>
      <c r="M661" s="15"/>
      <c r="N661" s="15"/>
      <c r="O661" s="15"/>
      <c r="P661" s="15"/>
      <c r="Q661" s="15"/>
      <c r="R661" s="15"/>
      <c r="S661" s="98"/>
      <c r="T661" s="15"/>
    </row>
    <row r="662" spans="6:20" customFormat="1">
      <c r="F662" s="99" t="str">
        <f>IF(ISNA(INDEX([1]Articles!B$4:B$9999,MATCH([1]Saisie!E662,[1]Articles!$A$4:$A$10000,0))),"",INDEX([1]Articles!B$4:B$9999,MATCH([1]Saisie!E662,[1]Articles!$A$4:$A$10000,0)))</f>
        <v/>
      </c>
      <c r="G662" s="15" t="str">
        <f>IF(ISNA(INDEX([1]Articles!C$4:C$10000,MATCH([1]Saisie!E662,[1]Articles!$A$4:$A$10000,0))),"",INDEX([1]Articles!C$4:C$10000,MATCH([1]Saisie!E662,[1]Articles!$A$4:$A$10000,0)))</f>
        <v/>
      </c>
      <c r="H662" s="98"/>
      <c r="I662" s="98"/>
      <c r="J662" s="100">
        <f t="shared" si="12"/>
        <v>0</v>
      </c>
      <c r="K662" s="15"/>
      <c r="L662" s="15"/>
      <c r="M662" s="15"/>
      <c r="N662" s="15"/>
      <c r="O662" s="15"/>
      <c r="P662" s="15"/>
      <c r="Q662" s="15"/>
      <c r="R662" s="15"/>
      <c r="S662" s="98"/>
      <c r="T662" s="15"/>
    </row>
    <row r="663" spans="6:20" customFormat="1">
      <c r="F663" s="99" t="str">
        <f>IF(ISNA(INDEX([1]Articles!B$4:B$9999,MATCH([1]Saisie!E663,[1]Articles!$A$4:$A$10000,0))),"",INDEX([1]Articles!B$4:B$9999,MATCH([1]Saisie!E663,[1]Articles!$A$4:$A$10000,0)))</f>
        <v/>
      </c>
      <c r="G663" s="15" t="str">
        <f>IF(ISNA(INDEX([1]Articles!C$4:C$10000,MATCH([1]Saisie!E663,[1]Articles!$A$4:$A$10000,0))),"",INDEX([1]Articles!C$4:C$10000,MATCH([1]Saisie!E663,[1]Articles!$A$4:$A$10000,0)))</f>
        <v/>
      </c>
      <c r="H663" s="98"/>
      <c r="I663" s="98"/>
      <c r="J663" s="100">
        <f t="shared" si="12"/>
        <v>0</v>
      </c>
      <c r="K663" s="15"/>
      <c r="L663" s="15"/>
      <c r="M663" s="15"/>
      <c r="N663" s="15"/>
      <c r="O663" s="15"/>
      <c r="P663" s="15"/>
      <c r="Q663" s="15"/>
      <c r="R663" s="15"/>
      <c r="S663" s="98"/>
      <c r="T663" s="15"/>
    </row>
    <row r="664" spans="6:20" customFormat="1">
      <c r="F664" s="99" t="str">
        <f>IF(ISNA(INDEX([1]Articles!B$4:B$9999,MATCH([1]Saisie!E664,[1]Articles!$A$4:$A$10000,0))),"",INDEX([1]Articles!B$4:B$9999,MATCH([1]Saisie!E664,[1]Articles!$A$4:$A$10000,0)))</f>
        <v/>
      </c>
      <c r="G664" s="15" t="str">
        <f>IF(ISNA(INDEX([1]Articles!C$4:C$10000,MATCH([1]Saisie!E664,[1]Articles!$A$4:$A$10000,0))),"",INDEX([1]Articles!C$4:C$10000,MATCH([1]Saisie!E664,[1]Articles!$A$4:$A$10000,0)))</f>
        <v/>
      </c>
      <c r="H664" s="98"/>
      <c r="I664" s="98"/>
      <c r="J664" s="100">
        <f t="shared" si="12"/>
        <v>0</v>
      </c>
      <c r="K664" s="15"/>
      <c r="L664" s="15"/>
      <c r="M664" s="15"/>
      <c r="N664" s="15"/>
      <c r="O664" s="15"/>
      <c r="P664" s="15"/>
      <c r="Q664" s="15"/>
      <c r="R664" s="15"/>
      <c r="S664" s="98"/>
      <c r="T664" s="15"/>
    </row>
    <row r="665" spans="6:20" customFormat="1">
      <c r="F665" s="99" t="str">
        <f>IF(ISNA(INDEX([1]Articles!B$4:B$9999,MATCH([1]Saisie!E665,[1]Articles!$A$4:$A$10000,0))),"",INDEX([1]Articles!B$4:B$9999,MATCH([1]Saisie!E665,[1]Articles!$A$4:$A$10000,0)))</f>
        <v/>
      </c>
      <c r="G665" s="15" t="str">
        <f>IF(ISNA(INDEX([1]Articles!C$4:C$10000,MATCH([1]Saisie!E665,[1]Articles!$A$4:$A$10000,0))),"",INDEX([1]Articles!C$4:C$10000,MATCH([1]Saisie!E665,[1]Articles!$A$4:$A$10000,0)))</f>
        <v/>
      </c>
      <c r="H665" s="98"/>
      <c r="I665" s="98"/>
      <c r="J665" s="100">
        <f t="shared" si="12"/>
        <v>0</v>
      </c>
      <c r="K665" s="15"/>
      <c r="L665" s="15"/>
      <c r="M665" s="15"/>
      <c r="N665" s="15"/>
      <c r="O665" s="15"/>
      <c r="P665" s="15"/>
      <c r="Q665" s="15"/>
      <c r="R665" s="15"/>
      <c r="S665" s="98"/>
      <c r="T665" s="15"/>
    </row>
    <row r="666" spans="6:20" customFormat="1">
      <c r="F666" s="99" t="str">
        <f>IF(ISNA(INDEX([1]Articles!B$4:B$9999,MATCH([1]Saisie!E666,[1]Articles!$A$4:$A$10000,0))),"",INDEX([1]Articles!B$4:B$9999,MATCH([1]Saisie!E666,[1]Articles!$A$4:$A$10000,0)))</f>
        <v/>
      </c>
      <c r="G666" s="15" t="str">
        <f>IF(ISNA(INDEX([1]Articles!C$4:C$10000,MATCH([1]Saisie!E666,[1]Articles!$A$4:$A$10000,0))),"",INDEX([1]Articles!C$4:C$10000,MATCH([1]Saisie!E666,[1]Articles!$A$4:$A$10000,0)))</f>
        <v/>
      </c>
      <c r="H666" s="98"/>
      <c r="I666" s="98"/>
      <c r="J666" s="100">
        <f t="shared" si="12"/>
        <v>0</v>
      </c>
      <c r="K666" s="15"/>
      <c r="L666" s="15"/>
      <c r="M666" s="15"/>
      <c r="N666" s="15"/>
      <c r="O666" s="15"/>
      <c r="P666" s="15"/>
      <c r="Q666" s="15"/>
      <c r="R666" s="15"/>
      <c r="S666" s="98"/>
      <c r="T666" s="15"/>
    </row>
    <row r="667" spans="6:20" customFormat="1">
      <c r="F667" s="99" t="str">
        <f>IF(ISNA(INDEX([1]Articles!B$4:B$9999,MATCH([1]Saisie!E667,[1]Articles!$A$4:$A$10000,0))),"",INDEX([1]Articles!B$4:B$9999,MATCH([1]Saisie!E667,[1]Articles!$A$4:$A$10000,0)))</f>
        <v/>
      </c>
      <c r="G667" s="15" t="str">
        <f>IF(ISNA(INDEX([1]Articles!C$4:C$10000,MATCH([1]Saisie!E667,[1]Articles!$A$4:$A$10000,0))),"",INDEX([1]Articles!C$4:C$10000,MATCH([1]Saisie!E667,[1]Articles!$A$4:$A$10000,0)))</f>
        <v/>
      </c>
      <c r="H667" s="98"/>
      <c r="I667" s="98"/>
      <c r="J667" s="100">
        <f t="shared" si="12"/>
        <v>0</v>
      </c>
      <c r="K667" s="15"/>
      <c r="L667" s="15"/>
      <c r="M667" s="15"/>
      <c r="N667" s="15"/>
      <c r="O667" s="15"/>
      <c r="P667" s="15"/>
      <c r="Q667" s="15"/>
      <c r="R667" s="15"/>
      <c r="S667" s="98"/>
      <c r="T667" s="15"/>
    </row>
    <row r="668" spans="6:20" customFormat="1">
      <c r="F668" s="99" t="str">
        <f>IF(ISNA(INDEX([1]Articles!B$4:B$9999,MATCH([1]Saisie!E668,[1]Articles!$A$4:$A$10000,0))),"",INDEX([1]Articles!B$4:B$9999,MATCH([1]Saisie!E668,[1]Articles!$A$4:$A$10000,0)))</f>
        <v/>
      </c>
      <c r="G668" s="15" t="str">
        <f>IF(ISNA(INDEX([1]Articles!C$4:C$10000,MATCH([1]Saisie!E668,[1]Articles!$A$4:$A$10000,0))),"",INDEX([1]Articles!C$4:C$10000,MATCH([1]Saisie!E668,[1]Articles!$A$4:$A$10000,0)))</f>
        <v/>
      </c>
      <c r="H668" s="98"/>
      <c r="I668" s="98"/>
      <c r="J668" s="100">
        <f t="shared" si="12"/>
        <v>0</v>
      </c>
      <c r="K668" s="15"/>
      <c r="L668" s="15"/>
      <c r="M668" s="15"/>
      <c r="N668" s="15"/>
      <c r="O668" s="15"/>
      <c r="P668" s="15"/>
      <c r="Q668" s="15"/>
      <c r="R668" s="15"/>
      <c r="S668" s="98"/>
      <c r="T668" s="15"/>
    </row>
    <row r="669" spans="6:20" customFormat="1">
      <c r="F669" s="99" t="str">
        <f>IF(ISNA(INDEX([1]Articles!B$4:B$9999,MATCH([1]Saisie!E669,[1]Articles!$A$4:$A$10000,0))),"",INDEX([1]Articles!B$4:B$9999,MATCH([1]Saisie!E669,[1]Articles!$A$4:$A$10000,0)))</f>
        <v/>
      </c>
      <c r="G669" s="15" t="str">
        <f>IF(ISNA(INDEX([1]Articles!C$4:C$10000,MATCH([1]Saisie!E669,[1]Articles!$A$4:$A$10000,0))),"",INDEX([1]Articles!C$4:C$10000,MATCH([1]Saisie!E669,[1]Articles!$A$4:$A$10000,0)))</f>
        <v/>
      </c>
      <c r="H669" s="98"/>
      <c r="I669" s="98"/>
      <c r="J669" s="100">
        <f t="shared" si="12"/>
        <v>0</v>
      </c>
      <c r="K669" s="15"/>
      <c r="L669" s="15"/>
      <c r="M669" s="15"/>
      <c r="N669" s="15"/>
      <c r="O669" s="15"/>
      <c r="P669" s="15"/>
      <c r="Q669" s="15"/>
      <c r="R669" s="15"/>
      <c r="S669" s="98"/>
      <c r="T669" s="15"/>
    </row>
    <row r="670" spans="6:20" customFormat="1">
      <c r="F670" s="99" t="str">
        <f>IF(ISNA(INDEX([1]Articles!B$4:B$9999,MATCH([1]Saisie!E670,[1]Articles!$A$4:$A$10000,0))),"",INDEX([1]Articles!B$4:B$9999,MATCH([1]Saisie!E670,[1]Articles!$A$4:$A$10000,0)))</f>
        <v/>
      </c>
      <c r="G670" s="15" t="str">
        <f>IF(ISNA(INDEX([1]Articles!C$4:C$10000,MATCH([1]Saisie!E670,[1]Articles!$A$4:$A$10000,0))),"",INDEX([1]Articles!C$4:C$10000,MATCH([1]Saisie!E670,[1]Articles!$A$4:$A$10000,0)))</f>
        <v/>
      </c>
      <c r="H670" s="98"/>
      <c r="I670" s="98"/>
      <c r="J670" s="100">
        <f t="shared" si="12"/>
        <v>0</v>
      </c>
      <c r="K670" s="15"/>
      <c r="L670" s="15"/>
      <c r="M670" s="15"/>
      <c r="N670" s="15"/>
      <c r="O670" s="15"/>
      <c r="P670" s="15"/>
      <c r="Q670" s="15"/>
      <c r="R670" s="15"/>
      <c r="S670" s="98"/>
      <c r="T670" s="15"/>
    </row>
    <row r="671" spans="6:20" customFormat="1">
      <c r="F671" s="99" t="str">
        <f>IF(ISNA(INDEX([1]Articles!B$4:B$9999,MATCH([1]Saisie!E671,[1]Articles!$A$4:$A$10000,0))),"",INDEX([1]Articles!B$4:B$9999,MATCH([1]Saisie!E671,[1]Articles!$A$4:$A$10000,0)))</f>
        <v/>
      </c>
      <c r="G671" s="15" t="str">
        <f>IF(ISNA(INDEX([1]Articles!C$4:C$10000,MATCH([1]Saisie!E671,[1]Articles!$A$4:$A$10000,0))),"",INDEX([1]Articles!C$4:C$10000,MATCH([1]Saisie!E671,[1]Articles!$A$4:$A$10000,0)))</f>
        <v/>
      </c>
      <c r="H671" s="98"/>
      <c r="I671" s="98"/>
      <c r="J671" s="100">
        <f t="shared" si="12"/>
        <v>0</v>
      </c>
      <c r="K671" s="15"/>
      <c r="L671" s="15"/>
      <c r="M671" s="15"/>
      <c r="N671" s="15"/>
      <c r="O671" s="15"/>
      <c r="P671" s="15"/>
      <c r="Q671" s="15"/>
      <c r="R671" s="15"/>
      <c r="S671" s="98"/>
      <c r="T671" s="15"/>
    </row>
    <row r="672" spans="6:20" customFormat="1">
      <c r="F672" s="99" t="str">
        <f>IF(ISNA(INDEX([1]Articles!B$4:B$9999,MATCH([1]Saisie!E672,[1]Articles!$A$4:$A$10000,0))),"",INDEX([1]Articles!B$4:B$9999,MATCH([1]Saisie!E672,[1]Articles!$A$4:$A$10000,0)))</f>
        <v/>
      </c>
      <c r="G672" s="15" t="str">
        <f>IF(ISNA(INDEX([1]Articles!C$4:C$10000,MATCH([1]Saisie!E672,[1]Articles!$A$4:$A$10000,0))),"",INDEX([1]Articles!C$4:C$10000,MATCH([1]Saisie!E672,[1]Articles!$A$4:$A$10000,0)))</f>
        <v/>
      </c>
      <c r="H672" s="98"/>
      <c r="I672" s="98"/>
      <c r="J672" s="100">
        <f t="shared" si="12"/>
        <v>0</v>
      </c>
      <c r="K672" s="15"/>
      <c r="L672" s="15"/>
      <c r="M672" s="15"/>
      <c r="N672" s="15"/>
      <c r="O672" s="15"/>
      <c r="P672" s="15"/>
      <c r="Q672" s="15"/>
      <c r="R672" s="15"/>
      <c r="S672" s="98"/>
      <c r="T672" s="15"/>
    </row>
    <row r="673" spans="6:20" customFormat="1">
      <c r="F673" s="99" t="str">
        <f>IF(ISNA(INDEX([1]Articles!B$4:B$9999,MATCH([1]Saisie!E673,[1]Articles!$A$4:$A$10000,0))),"",INDEX([1]Articles!B$4:B$9999,MATCH([1]Saisie!E673,[1]Articles!$A$4:$A$10000,0)))</f>
        <v/>
      </c>
      <c r="G673" s="15" t="str">
        <f>IF(ISNA(INDEX([1]Articles!C$4:C$10000,MATCH([1]Saisie!E673,[1]Articles!$A$4:$A$10000,0))),"",INDEX([1]Articles!C$4:C$10000,MATCH([1]Saisie!E673,[1]Articles!$A$4:$A$10000,0)))</f>
        <v/>
      </c>
      <c r="H673" s="98"/>
      <c r="I673" s="98"/>
      <c r="J673" s="100">
        <f t="shared" si="12"/>
        <v>0</v>
      </c>
      <c r="K673" s="15"/>
      <c r="L673" s="15"/>
      <c r="M673" s="15"/>
      <c r="N673" s="15"/>
      <c r="O673" s="15"/>
      <c r="P673" s="15"/>
      <c r="Q673" s="15"/>
      <c r="R673" s="15"/>
      <c r="S673" s="98"/>
      <c r="T673" s="15"/>
    </row>
    <row r="674" spans="6:20" customFormat="1">
      <c r="F674" s="99" t="str">
        <f>IF(ISNA(INDEX([1]Articles!B$4:B$9999,MATCH([1]Saisie!E674,[1]Articles!$A$4:$A$10000,0))),"",INDEX([1]Articles!B$4:B$9999,MATCH([1]Saisie!E674,[1]Articles!$A$4:$A$10000,0)))</f>
        <v/>
      </c>
      <c r="G674" s="15" t="str">
        <f>IF(ISNA(INDEX([1]Articles!C$4:C$10000,MATCH([1]Saisie!E674,[1]Articles!$A$4:$A$10000,0))),"",INDEX([1]Articles!C$4:C$10000,MATCH([1]Saisie!E674,[1]Articles!$A$4:$A$10000,0)))</f>
        <v/>
      </c>
      <c r="H674" s="98"/>
      <c r="I674" s="98"/>
      <c r="J674" s="100">
        <f t="shared" si="12"/>
        <v>0</v>
      </c>
      <c r="K674" s="15"/>
      <c r="L674" s="15"/>
      <c r="M674" s="15"/>
      <c r="N674" s="15"/>
      <c r="O674" s="15"/>
      <c r="P674" s="15"/>
      <c r="Q674" s="15"/>
      <c r="R674" s="15"/>
      <c r="S674" s="98"/>
      <c r="T674" s="15"/>
    </row>
    <row r="675" spans="6:20" customFormat="1">
      <c r="F675" s="99" t="str">
        <f>IF(ISNA(INDEX([1]Articles!B$4:B$9999,MATCH([1]Saisie!E675,[1]Articles!$A$4:$A$10000,0))),"",INDEX([1]Articles!B$4:B$9999,MATCH([1]Saisie!E675,[1]Articles!$A$4:$A$10000,0)))</f>
        <v/>
      </c>
      <c r="G675" s="15" t="str">
        <f>IF(ISNA(INDEX([1]Articles!C$4:C$10000,MATCH([1]Saisie!E675,[1]Articles!$A$4:$A$10000,0))),"",INDEX([1]Articles!C$4:C$10000,MATCH([1]Saisie!E675,[1]Articles!$A$4:$A$10000,0)))</f>
        <v/>
      </c>
      <c r="H675" s="98"/>
      <c r="I675" s="98"/>
      <c r="J675" s="100">
        <f t="shared" si="12"/>
        <v>0</v>
      </c>
      <c r="K675" s="15"/>
      <c r="L675" s="15"/>
      <c r="M675" s="15"/>
      <c r="N675" s="15"/>
      <c r="O675" s="15"/>
      <c r="P675" s="15"/>
      <c r="Q675" s="15"/>
      <c r="R675" s="15"/>
      <c r="S675" s="98"/>
      <c r="T675" s="15"/>
    </row>
    <row r="676" spans="6:20" customFormat="1">
      <c r="F676" s="99" t="str">
        <f>IF(ISNA(INDEX([1]Articles!B$4:B$9999,MATCH([1]Saisie!E676,[1]Articles!$A$4:$A$10000,0))),"",INDEX([1]Articles!B$4:B$9999,MATCH([1]Saisie!E676,[1]Articles!$A$4:$A$10000,0)))</f>
        <v/>
      </c>
      <c r="G676" s="15" t="str">
        <f>IF(ISNA(INDEX([1]Articles!C$4:C$10000,MATCH([1]Saisie!E676,[1]Articles!$A$4:$A$10000,0))),"",INDEX([1]Articles!C$4:C$10000,MATCH([1]Saisie!E676,[1]Articles!$A$4:$A$10000,0)))</f>
        <v/>
      </c>
      <c r="H676" s="98"/>
      <c r="I676" s="98"/>
      <c r="J676" s="100">
        <f t="shared" si="12"/>
        <v>0</v>
      </c>
      <c r="K676" s="15"/>
      <c r="L676" s="15"/>
      <c r="M676" s="15"/>
      <c r="N676" s="15"/>
      <c r="O676" s="15"/>
      <c r="P676" s="15"/>
      <c r="Q676" s="15"/>
      <c r="R676" s="15"/>
      <c r="S676" s="98"/>
      <c r="T676" s="15"/>
    </row>
    <row r="677" spans="6:20" customFormat="1">
      <c r="F677" s="99" t="str">
        <f>IF(ISNA(INDEX([1]Articles!B$4:B$9999,MATCH([1]Saisie!E677,[1]Articles!$A$4:$A$10000,0))),"",INDEX([1]Articles!B$4:B$9999,MATCH([1]Saisie!E677,[1]Articles!$A$4:$A$10000,0)))</f>
        <v/>
      </c>
      <c r="G677" s="15" t="str">
        <f>IF(ISNA(INDEX([1]Articles!C$4:C$10000,MATCH([1]Saisie!E677,[1]Articles!$A$4:$A$10000,0))),"",INDEX([1]Articles!C$4:C$10000,MATCH([1]Saisie!E677,[1]Articles!$A$4:$A$10000,0)))</f>
        <v/>
      </c>
      <c r="H677" s="98"/>
      <c r="I677" s="98"/>
      <c r="J677" s="100">
        <f t="shared" si="12"/>
        <v>0</v>
      </c>
      <c r="K677" s="15"/>
      <c r="L677" s="15"/>
      <c r="M677" s="15"/>
      <c r="N677" s="15"/>
      <c r="O677" s="15"/>
      <c r="P677" s="15"/>
      <c r="Q677" s="15"/>
      <c r="R677" s="15"/>
      <c r="S677" s="98"/>
      <c r="T677" s="15"/>
    </row>
    <row r="678" spans="6:20" customFormat="1">
      <c r="F678" s="99" t="str">
        <f>IF(ISNA(INDEX([1]Articles!B$4:B$9999,MATCH([1]Saisie!E678,[1]Articles!$A$4:$A$10000,0))),"",INDEX([1]Articles!B$4:B$9999,MATCH([1]Saisie!E678,[1]Articles!$A$4:$A$10000,0)))</f>
        <v/>
      </c>
      <c r="G678" s="15" t="str">
        <f>IF(ISNA(INDEX([1]Articles!C$4:C$10000,MATCH([1]Saisie!E678,[1]Articles!$A$4:$A$10000,0))),"",INDEX([1]Articles!C$4:C$10000,MATCH([1]Saisie!E678,[1]Articles!$A$4:$A$10000,0)))</f>
        <v/>
      </c>
      <c r="H678" s="98"/>
      <c r="I678" s="98"/>
      <c r="J678" s="100">
        <f t="shared" si="12"/>
        <v>0</v>
      </c>
      <c r="K678" s="15"/>
      <c r="L678" s="15"/>
      <c r="M678" s="15"/>
      <c r="N678" s="15"/>
      <c r="O678" s="15"/>
      <c r="P678" s="15"/>
      <c r="Q678" s="15"/>
      <c r="R678" s="15"/>
      <c r="S678" s="98"/>
      <c r="T678" s="15"/>
    </row>
    <row r="679" spans="6:20" customFormat="1">
      <c r="F679" s="99" t="str">
        <f>IF(ISNA(INDEX([1]Articles!B$4:B$9999,MATCH([1]Saisie!E679,[1]Articles!$A$4:$A$10000,0))),"",INDEX([1]Articles!B$4:B$9999,MATCH([1]Saisie!E679,[1]Articles!$A$4:$A$10000,0)))</f>
        <v/>
      </c>
      <c r="G679" s="15" t="str">
        <f>IF(ISNA(INDEX([1]Articles!C$4:C$10000,MATCH([1]Saisie!E679,[1]Articles!$A$4:$A$10000,0))),"",INDEX([1]Articles!C$4:C$10000,MATCH([1]Saisie!E679,[1]Articles!$A$4:$A$10000,0)))</f>
        <v/>
      </c>
      <c r="H679" s="98"/>
      <c r="I679" s="98"/>
      <c r="J679" s="100">
        <f t="shared" si="12"/>
        <v>0</v>
      </c>
      <c r="K679" s="15"/>
      <c r="L679" s="15"/>
      <c r="M679" s="15"/>
      <c r="N679" s="15"/>
      <c r="O679" s="15"/>
      <c r="P679" s="15"/>
      <c r="Q679" s="15"/>
      <c r="R679" s="15"/>
      <c r="S679" s="98"/>
      <c r="T679" s="15"/>
    </row>
    <row r="680" spans="6:20" customFormat="1">
      <c r="F680" s="99" t="str">
        <f>IF(ISNA(INDEX([1]Articles!B$4:B$9999,MATCH([1]Saisie!E680,[1]Articles!$A$4:$A$10000,0))),"",INDEX([1]Articles!B$4:B$9999,MATCH([1]Saisie!E680,[1]Articles!$A$4:$A$10000,0)))</f>
        <v/>
      </c>
      <c r="G680" s="15" t="str">
        <f>IF(ISNA(INDEX([1]Articles!C$4:C$10000,MATCH([1]Saisie!E680,[1]Articles!$A$4:$A$10000,0))),"",INDEX([1]Articles!C$4:C$10000,MATCH([1]Saisie!E680,[1]Articles!$A$4:$A$10000,0)))</f>
        <v/>
      </c>
      <c r="H680" s="98"/>
      <c r="I680" s="98"/>
      <c r="J680" s="100">
        <f t="shared" si="12"/>
        <v>0</v>
      </c>
      <c r="K680" s="15"/>
      <c r="L680" s="15"/>
      <c r="M680" s="15"/>
      <c r="N680" s="15"/>
      <c r="O680" s="15"/>
      <c r="P680" s="15"/>
      <c r="Q680" s="15"/>
      <c r="R680" s="15"/>
      <c r="S680" s="98"/>
      <c r="T680" s="15"/>
    </row>
    <row r="681" spans="6:20" customFormat="1">
      <c r="F681" s="99" t="str">
        <f>IF(ISNA(INDEX([1]Articles!B$4:B$9999,MATCH([1]Saisie!E681,[1]Articles!$A$4:$A$10000,0))),"",INDEX([1]Articles!B$4:B$9999,MATCH([1]Saisie!E681,[1]Articles!$A$4:$A$10000,0)))</f>
        <v/>
      </c>
      <c r="G681" s="15" t="str">
        <f>IF(ISNA(INDEX([1]Articles!C$4:C$10000,MATCH([1]Saisie!E681,[1]Articles!$A$4:$A$10000,0))),"",INDEX([1]Articles!C$4:C$10000,MATCH([1]Saisie!E681,[1]Articles!$A$4:$A$10000,0)))</f>
        <v/>
      </c>
      <c r="H681" s="98"/>
      <c r="I681" s="98"/>
      <c r="J681" s="100">
        <f t="shared" si="12"/>
        <v>0</v>
      </c>
      <c r="K681" s="15"/>
      <c r="L681" s="15"/>
      <c r="M681" s="15"/>
      <c r="N681" s="15"/>
      <c r="O681" s="15"/>
      <c r="P681" s="15"/>
      <c r="Q681" s="15"/>
      <c r="R681" s="15"/>
      <c r="S681" s="98"/>
      <c r="T681" s="15"/>
    </row>
    <row r="682" spans="6:20" customFormat="1">
      <c r="F682" s="99" t="str">
        <f>IF(ISNA(INDEX([1]Articles!B$4:B$9999,MATCH([1]Saisie!E682,[1]Articles!$A$4:$A$10000,0))),"",INDEX([1]Articles!B$4:B$9999,MATCH([1]Saisie!E682,[1]Articles!$A$4:$A$10000,0)))</f>
        <v/>
      </c>
      <c r="G682" s="15" t="str">
        <f>IF(ISNA(INDEX([1]Articles!C$4:C$10000,MATCH([1]Saisie!E682,[1]Articles!$A$4:$A$10000,0))),"",INDEX([1]Articles!C$4:C$10000,MATCH([1]Saisie!E682,[1]Articles!$A$4:$A$10000,0)))</f>
        <v/>
      </c>
      <c r="H682" s="98"/>
      <c r="I682" s="98"/>
      <c r="J682" s="100">
        <f t="shared" si="12"/>
        <v>0</v>
      </c>
      <c r="K682" s="15"/>
      <c r="L682" s="15"/>
      <c r="M682" s="15"/>
      <c r="N682" s="15"/>
      <c r="O682" s="15"/>
      <c r="P682" s="15"/>
      <c r="Q682" s="15"/>
      <c r="R682" s="15"/>
      <c r="S682" s="98"/>
      <c r="T682" s="15"/>
    </row>
    <row r="683" spans="6:20" customFormat="1">
      <c r="F683" s="99" t="str">
        <f>IF(ISNA(INDEX([1]Articles!B$4:B$9999,MATCH([1]Saisie!E683,[1]Articles!$A$4:$A$10000,0))),"",INDEX([1]Articles!B$4:B$9999,MATCH([1]Saisie!E683,[1]Articles!$A$4:$A$10000,0)))</f>
        <v/>
      </c>
      <c r="G683" s="15" t="str">
        <f>IF(ISNA(INDEX([1]Articles!C$4:C$10000,MATCH([1]Saisie!E683,[1]Articles!$A$4:$A$10000,0))),"",INDEX([1]Articles!C$4:C$10000,MATCH([1]Saisie!E683,[1]Articles!$A$4:$A$10000,0)))</f>
        <v/>
      </c>
      <c r="H683" s="98"/>
      <c r="I683" s="98"/>
      <c r="J683" s="100">
        <f t="shared" si="12"/>
        <v>0</v>
      </c>
      <c r="K683" s="15"/>
      <c r="L683" s="15"/>
      <c r="M683" s="15"/>
      <c r="N683" s="15"/>
      <c r="O683" s="15"/>
      <c r="P683" s="15"/>
      <c r="Q683" s="15"/>
      <c r="R683" s="15"/>
      <c r="S683" s="98"/>
      <c r="T683" s="15"/>
    </row>
    <row r="684" spans="6:20" customFormat="1">
      <c r="F684" s="99" t="str">
        <f>IF(ISNA(INDEX([1]Articles!B$4:B$9999,MATCH([1]Saisie!E684,[1]Articles!$A$4:$A$10000,0))),"",INDEX([1]Articles!B$4:B$9999,MATCH([1]Saisie!E684,[1]Articles!$A$4:$A$10000,0)))</f>
        <v/>
      </c>
      <c r="G684" s="15" t="str">
        <f>IF(ISNA(INDEX([1]Articles!C$4:C$10000,MATCH([1]Saisie!E684,[1]Articles!$A$4:$A$10000,0))),"",INDEX([1]Articles!C$4:C$10000,MATCH([1]Saisie!E684,[1]Articles!$A$4:$A$10000,0)))</f>
        <v/>
      </c>
      <c r="H684" s="98"/>
      <c r="I684" s="98"/>
      <c r="J684" s="100">
        <f t="shared" si="12"/>
        <v>0</v>
      </c>
      <c r="K684" s="15"/>
      <c r="L684" s="15"/>
      <c r="M684" s="15"/>
      <c r="N684" s="15"/>
      <c r="O684" s="15"/>
      <c r="P684" s="15"/>
      <c r="Q684" s="15"/>
      <c r="R684" s="15"/>
      <c r="S684" s="98"/>
      <c r="T684" s="15"/>
    </row>
    <row r="685" spans="6:20" customFormat="1">
      <c r="F685" s="99" t="str">
        <f>IF(ISNA(INDEX([1]Articles!B$4:B$9999,MATCH([1]Saisie!E685,[1]Articles!$A$4:$A$10000,0))),"",INDEX([1]Articles!B$4:B$9999,MATCH([1]Saisie!E685,[1]Articles!$A$4:$A$10000,0)))</f>
        <v/>
      </c>
      <c r="G685" s="15" t="str">
        <f>IF(ISNA(INDEX([1]Articles!C$4:C$10000,MATCH([1]Saisie!E685,[1]Articles!$A$4:$A$10000,0))),"",INDEX([1]Articles!C$4:C$10000,MATCH([1]Saisie!E685,[1]Articles!$A$4:$A$10000,0)))</f>
        <v/>
      </c>
      <c r="H685" s="98"/>
      <c r="I685" s="98"/>
      <c r="J685" s="100">
        <f t="shared" si="12"/>
        <v>0</v>
      </c>
      <c r="K685" s="15"/>
      <c r="L685" s="15"/>
      <c r="M685" s="15"/>
      <c r="N685" s="15"/>
      <c r="O685" s="15"/>
      <c r="P685" s="15"/>
      <c r="Q685" s="15"/>
      <c r="R685" s="15"/>
      <c r="S685" s="98"/>
      <c r="T685" s="15"/>
    </row>
    <row r="686" spans="6:20" customFormat="1">
      <c r="F686" s="99" t="str">
        <f>IF(ISNA(INDEX([1]Articles!B$4:B$9999,MATCH([1]Saisie!E686,[1]Articles!$A$4:$A$10000,0))),"",INDEX([1]Articles!B$4:B$9999,MATCH([1]Saisie!E686,[1]Articles!$A$4:$A$10000,0)))</f>
        <v/>
      </c>
      <c r="G686" s="15" t="str">
        <f>IF(ISNA(INDEX([1]Articles!C$4:C$10000,MATCH([1]Saisie!E686,[1]Articles!$A$4:$A$10000,0))),"",INDEX([1]Articles!C$4:C$10000,MATCH([1]Saisie!E686,[1]Articles!$A$4:$A$10000,0)))</f>
        <v/>
      </c>
      <c r="H686" s="98"/>
      <c r="I686" s="98"/>
      <c r="J686" s="100">
        <f t="shared" si="12"/>
        <v>0</v>
      </c>
      <c r="K686" s="15"/>
      <c r="L686" s="15"/>
      <c r="M686" s="15"/>
      <c r="N686" s="15"/>
      <c r="O686" s="15"/>
      <c r="P686" s="15"/>
      <c r="Q686" s="15"/>
      <c r="R686" s="15"/>
      <c r="S686" s="98"/>
      <c r="T686" s="15"/>
    </row>
    <row r="687" spans="6:20" customFormat="1">
      <c r="F687" s="99" t="str">
        <f>IF(ISNA(INDEX([1]Articles!B$4:B$9999,MATCH([1]Saisie!E687,[1]Articles!$A$4:$A$10000,0))),"",INDEX([1]Articles!B$4:B$9999,MATCH([1]Saisie!E687,[1]Articles!$A$4:$A$10000,0)))</f>
        <v/>
      </c>
      <c r="G687" s="15" t="str">
        <f>IF(ISNA(INDEX([1]Articles!C$4:C$10000,MATCH([1]Saisie!E687,[1]Articles!$A$4:$A$10000,0))),"",INDEX([1]Articles!C$4:C$10000,MATCH([1]Saisie!E687,[1]Articles!$A$4:$A$10000,0)))</f>
        <v/>
      </c>
      <c r="H687" s="98"/>
      <c r="I687" s="98"/>
      <c r="J687" s="100">
        <f t="shared" si="12"/>
        <v>0</v>
      </c>
      <c r="K687" s="15"/>
      <c r="L687" s="15"/>
      <c r="M687" s="15"/>
      <c r="N687" s="15"/>
      <c r="O687" s="15"/>
      <c r="P687" s="15"/>
      <c r="Q687" s="15"/>
      <c r="R687" s="15"/>
      <c r="S687" s="98"/>
      <c r="T687" s="15"/>
    </row>
    <row r="688" spans="6:20" customFormat="1">
      <c r="F688" s="99" t="str">
        <f>IF(ISNA(INDEX([1]Articles!B$4:B$9999,MATCH([1]Saisie!E688,[1]Articles!$A$4:$A$10000,0))),"",INDEX([1]Articles!B$4:B$9999,MATCH([1]Saisie!E688,[1]Articles!$A$4:$A$10000,0)))</f>
        <v/>
      </c>
      <c r="G688" s="15" t="str">
        <f>IF(ISNA(INDEX([1]Articles!C$4:C$10000,MATCH([1]Saisie!E688,[1]Articles!$A$4:$A$10000,0))),"",INDEX([1]Articles!C$4:C$10000,MATCH([1]Saisie!E688,[1]Articles!$A$4:$A$10000,0)))</f>
        <v/>
      </c>
      <c r="H688" s="98"/>
      <c r="I688" s="98"/>
      <c r="J688" s="100">
        <f t="shared" si="12"/>
        <v>0</v>
      </c>
      <c r="K688" s="15"/>
      <c r="L688" s="15"/>
      <c r="M688" s="15"/>
      <c r="N688" s="15"/>
      <c r="O688" s="15"/>
      <c r="P688" s="15"/>
      <c r="Q688" s="15"/>
      <c r="R688" s="15"/>
      <c r="S688" s="98"/>
      <c r="T688" s="15"/>
    </row>
    <row r="689" spans="6:20" customFormat="1">
      <c r="F689" s="99" t="str">
        <f>IF(ISNA(INDEX([1]Articles!B$4:B$9999,MATCH([1]Saisie!E689,[1]Articles!$A$4:$A$10000,0))),"",INDEX([1]Articles!B$4:B$9999,MATCH([1]Saisie!E689,[1]Articles!$A$4:$A$10000,0)))</f>
        <v/>
      </c>
      <c r="G689" s="15" t="str">
        <f>IF(ISNA(INDEX([1]Articles!C$4:C$10000,MATCH([1]Saisie!E689,[1]Articles!$A$4:$A$10000,0))),"",INDEX([1]Articles!C$4:C$10000,MATCH([1]Saisie!E689,[1]Articles!$A$4:$A$10000,0)))</f>
        <v/>
      </c>
      <c r="H689" s="98"/>
      <c r="I689" s="98"/>
      <c r="J689" s="100">
        <f t="shared" si="12"/>
        <v>0</v>
      </c>
      <c r="K689" s="15"/>
      <c r="L689" s="15"/>
      <c r="M689" s="15"/>
      <c r="N689" s="15"/>
      <c r="O689" s="15"/>
      <c r="P689" s="15"/>
      <c r="Q689" s="15"/>
      <c r="R689" s="15"/>
      <c r="S689" s="98"/>
      <c r="T689" s="15"/>
    </row>
    <row r="690" spans="6:20" customFormat="1">
      <c r="F690" s="99" t="str">
        <f>IF(ISNA(INDEX([1]Articles!B$4:B$9999,MATCH([1]Saisie!E690,[1]Articles!$A$4:$A$10000,0))),"",INDEX([1]Articles!B$4:B$9999,MATCH([1]Saisie!E690,[1]Articles!$A$4:$A$10000,0)))</f>
        <v/>
      </c>
      <c r="G690" s="15" t="str">
        <f>IF(ISNA(INDEX([1]Articles!C$4:C$10000,MATCH([1]Saisie!E690,[1]Articles!$A$4:$A$10000,0))),"",INDEX([1]Articles!C$4:C$10000,MATCH([1]Saisie!E690,[1]Articles!$A$4:$A$10000,0)))</f>
        <v/>
      </c>
      <c r="H690" s="98"/>
      <c r="I690" s="98"/>
      <c r="J690" s="100">
        <f t="shared" si="12"/>
        <v>0</v>
      </c>
      <c r="K690" s="15"/>
      <c r="L690" s="15"/>
      <c r="M690" s="15"/>
      <c r="N690" s="15"/>
      <c r="O690" s="15"/>
      <c r="P690" s="15"/>
      <c r="Q690" s="15"/>
      <c r="R690" s="15"/>
      <c r="S690" s="98"/>
      <c r="T690" s="15"/>
    </row>
    <row r="691" spans="6:20" customFormat="1">
      <c r="F691" s="99" t="str">
        <f>IF(ISNA(INDEX([1]Articles!B$4:B$9999,MATCH([1]Saisie!E691,[1]Articles!$A$4:$A$10000,0))),"",INDEX([1]Articles!B$4:B$9999,MATCH([1]Saisie!E691,[1]Articles!$A$4:$A$10000,0)))</f>
        <v/>
      </c>
      <c r="G691" s="15" t="str">
        <f>IF(ISNA(INDEX([1]Articles!C$4:C$10000,MATCH([1]Saisie!E691,[1]Articles!$A$4:$A$10000,0))),"",INDEX([1]Articles!C$4:C$10000,MATCH([1]Saisie!E691,[1]Articles!$A$4:$A$10000,0)))</f>
        <v/>
      </c>
      <c r="H691" s="98"/>
      <c r="I691" s="98"/>
      <c r="J691" s="100">
        <f t="shared" si="12"/>
        <v>0</v>
      </c>
      <c r="K691" s="15"/>
      <c r="L691" s="15"/>
      <c r="M691" s="15"/>
      <c r="N691" s="15"/>
      <c r="O691" s="15"/>
      <c r="P691" s="15"/>
      <c r="Q691" s="15"/>
      <c r="R691" s="15"/>
      <c r="S691" s="98"/>
      <c r="T691" s="15"/>
    </row>
    <row r="692" spans="6:20" customFormat="1">
      <c r="F692" s="99" t="str">
        <f>IF(ISNA(INDEX([1]Articles!B$4:B$9999,MATCH([1]Saisie!E692,[1]Articles!$A$4:$A$10000,0))),"",INDEX([1]Articles!B$4:B$9999,MATCH([1]Saisie!E692,[1]Articles!$A$4:$A$10000,0)))</f>
        <v/>
      </c>
      <c r="G692" s="15" t="str">
        <f>IF(ISNA(INDEX([1]Articles!C$4:C$10000,MATCH([1]Saisie!E692,[1]Articles!$A$4:$A$10000,0))),"",INDEX([1]Articles!C$4:C$10000,MATCH([1]Saisie!E692,[1]Articles!$A$4:$A$10000,0)))</f>
        <v/>
      </c>
      <c r="H692" s="98"/>
      <c r="I692" s="98"/>
      <c r="J692" s="100">
        <f t="shared" si="12"/>
        <v>0</v>
      </c>
      <c r="K692" s="15"/>
      <c r="L692" s="15"/>
      <c r="M692" s="15"/>
      <c r="N692" s="15"/>
      <c r="O692" s="15"/>
      <c r="P692" s="15"/>
      <c r="Q692" s="15"/>
      <c r="R692" s="15"/>
      <c r="S692" s="98"/>
      <c r="T692" s="15"/>
    </row>
    <row r="693" spans="6:20" customFormat="1">
      <c r="F693" s="99" t="str">
        <f>IF(ISNA(INDEX([1]Articles!B$4:B$9999,MATCH([1]Saisie!E693,[1]Articles!$A$4:$A$10000,0))),"",INDEX([1]Articles!B$4:B$9999,MATCH([1]Saisie!E693,[1]Articles!$A$4:$A$10000,0)))</f>
        <v/>
      </c>
      <c r="G693" s="15" t="str">
        <f>IF(ISNA(INDEX([1]Articles!C$4:C$10000,MATCH([1]Saisie!E693,[1]Articles!$A$4:$A$10000,0))),"",INDEX([1]Articles!C$4:C$10000,MATCH([1]Saisie!E693,[1]Articles!$A$4:$A$10000,0)))</f>
        <v/>
      </c>
      <c r="H693" s="98"/>
      <c r="I693" s="98"/>
      <c r="J693" s="100">
        <f t="shared" si="12"/>
        <v>0</v>
      </c>
      <c r="K693" s="15"/>
      <c r="L693" s="15"/>
      <c r="M693" s="15"/>
      <c r="N693" s="15"/>
      <c r="O693" s="15"/>
      <c r="P693" s="15"/>
      <c r="Q693" s="15"/>
      <c r="R693" s="15"/>
      <c r="S693" s="98"/>
      <c r="T693" s="15"/>
    </row>
    <row r="694" spans="6:20" customFormat="1">
      <c r="F694" s="99" t="str">
        <f>IF(ISNA(INDEX([1]Articles!B$4:B$9999,MATCH([1]Saisie!E694,[1]Articles!$A$4:$A$10000,0))),"",INDEX([1]Articles!B$4:B$9999,MATCH([1]Saisie!E694,[1]Articles!$A$4:$A$10000,0)))</f>
        <v/>
      </c>
      <c r="G694" s="15" t="str">
        <f>IF(ISNA(INDEX([1]Articles!C$4:C$10000,MATCH([1]Saisie!E694,[1]Articles!$A$4:$A$10000,0))),"",INDEX([1]Articles!C$4:C$10000,MATCH([1]Saisie!E694,[1]Articles!$A$4:$A$10000,0)))</f>
        <v/>
      </c>
      <c r="H694" s="98"/>
      <c r="I694" s="98"/>
      <c r="J694" s="100">
        <f t="shared" si="12"/>
        <v>0</v>
      </c>
      <c r="K694" s="15"/>
      <c r="L694" s="15"/>
      <c r="M694" s="15"/>
      <c r="N694" s="15"/>
      <c r="O694" s="15"/>
      <c r="P694" s="15"/>
      <c r="Q694" s="15"/>
      <c r="R694" s="15"/>
      <c r="S694" s="98"/>
      <c r="T694" s="15"/>
    </row>
    <row r="695" spans="6:20" customFormat="1">
      <c r="F695" s="99" t="str">
        <f>IF(ISNA(INDEX([1]Articles!B$4:B$9999,MATCH([1]Saisie!E695,[1]Articles!$A$4:$A$10000,0))),"",INDEX([1]Articles!B$4:B$9999,MATCH([1]Saisie!E695,[1]Articles!$A$4:$A$10000,0)))</f>
        <v/>
      </c>
      <c r="G695" s="15" t="str">
        <f>IF(ISNA(INDEX([1]Articles!C$4:C$10000,MATCH([1]Saisie!E695,[1]Articles!$A$4:$A$10000,0))),"",INDEX([1]Articles!C$4:C$10000,MATCH([1]Saisie!E695,[1]Articles!$A$4:$A$10000,0)))</f>
        <v/>
      </c>
      <c r="H695" s="98"/>
      <c r="I695" s="98"/>
      <c r="J695" s="100">
        <f t="shared" si="12"/>
        <v>0</v>
      </c>
      <c r="K695" s="15"/>
      <c r="L695" s="15"/>
      <c r="M695" s="15"/>
      <c r="N695" s="15"/>
      <c r="O695" s="15"/>
      <c r="P695" s="15"/>
      <c r="Q695" s="15"/>
      <c r="R695" s="15"/>
      <c r="S695" s="98"/>
      <c r="T695" s="15"/>
    </row>
    <row r="696" spans="6:20" customFormat="1">
      <c r="F696" s="99" t="str">
        <f>IF(ISNA(INDEX([1]Articles!B$4:B$9999,MATCH([1]Saisie!E696,[1]Articles!$A$4:$A$10000,0))),"",INDEX([1]Articles!B$4:B$9999,MATCH([1]Saisie!E696,[1]Articles!$A$4:$A$10000,0)))</f>
        <v/>
      </c>
      <c r="G696" s="15" t="str">
        <f>IF(ISNA(INDEX([1]Articles!C$4:C$10000,MATCH([1]Saisie!E696,[1]Articles!$A$4:$A$10000,0))),"",INDEX([1]Articles!C$4:C$10000,MATCH([1]Saisie!E696,[1]Articles!$A$4:$A$10000,0)))</f>
        <v/>
      </c>
      <c r="H696" s="98"/>
      <c r="I696" s="98"/>
      <c r="J696" s="100">
        <f t="shared" si="12"/>
        <v>0</v>
      </c>
      <c r="K696" s="15"/>
      <c r="L696" s="15"/>
      <c r="M696" s="15"/>
      <c r="N696" s="15"/>
      <c r="O696" s="15"/>
      <c r="P696" s="15"/>
      <c r="Q696" s="15"/>
      <c r="R696" s="15"/>
      <c r="S696" s="98"/>
      <c r="T696" s="15"/>
    </row>
    <row r="697" spans="6:20" customFormat="1">
      <c r="F697" s="99" t="str">
        <f>IF(ISNA(INDEX([1]Articles!B$4:B$9999,MATCH([1]Saisie!E697,[1]Articles!$A$4:$A$10000,0))),"",INDEX([1]Articles!B$4:B$9999,MATCH([1]Saisie!E697,[1]Articles!$A$4:$A$10000,0)))</f>
        <v/>
      </c>
      <c r="G697" s="15" t="str">
        <f>IF(ISNA(INDEX([1]Articles!C$4:C$10000,MATCH([1]Saisie!E697,[1]Articles!$A$4:$A$10000,0))),"",INDEX([1]Articles!C$4:C$10000,MATCH([1]Saisie!E697,[1]Articles!$A$4:$A$10000,0)))</f>
        <v/>
      </c>
      <c r="H697" s="98"/>
      <c r="I697" s="98"/>
      <c r="J697" s="100">
        <f t="shared" si="12"/>
        <v>0</v>
      </c>
      <c r="K697" s="15"/>
      <c r="L697" s="15"/>
      <c r="M697" s="15"/>
      <c r="N697" s="15"/>
      <c r="O697" s="15"/>
      <c r="P697" s="15"/>
      <c r="Q697" s="15"/>
      <c r="R697" s="15"/>
      <c r="S697" s="98"/>
      <c r="T697" s="15"/>
    </row>
    <row r="698" spans="6:20" customFormat="1">
      <c r="F698" s="99" t="str">
        <f>IF(ISNA(INDEX([1]Articles!B$4:B$9999,MATCH([1]Saisie!E698,[1]Articles!$A$4:$A$10000,0))),"",INDEX([1]Articles!B$4:B$9999,MATCH([1]Saisie!E698,[1]Articles!$A$4:$A$10000,0)))</f>
        <v/>
      </c>
      <c r="G698" s="15" t="str">
        <f>IF(ISNA(INDEX([1]Articles!C$4:C$10000,MATCH([1]Saisie!E698,[1]Articles!$A$4:$A$10000,0))),"",INDEX([1]Articles!C$4:C$10000,MATCH([1]Saisie!E698,[1]Articles!$A$4:$A$10000,0)))</f>
        <v/>
      </c>
      <c r="H698" s="98"/>
      <c r="I698" s="98"/>
      <c r="J698" s="100">
        <f t="shared" si="12"/>
        <v>0</v>
      </c>
      <c r="K698" s="15"/>
      <c r="L698" s="15"/>
      <c r="M698" s="15"/>
      <c r="N698" s="15"/>
      <c r="O698" s="15"/>
      <c r="P698" s="15"/>
      <c r="Q698" s="15"/>
      <c r="R698" s="15"/>
      <c r="S698" s="98"/>
      <c r="T698" s="15"/>
    </row>
    <row r="699" spans="6:20" customFormat="1">
      <c r="F699" s="99" t="str">
        <f>IF(ISNA(INDEX([1]Articles!B$4:B$9999,MATCH([1]Saisie!E699,[1]Articles!$A$4:$A$10000,0))),"",INDEX([1]Articles!B$4:B$9999,MATCH([1]Saisie!E699,[1]Articles!$A$4:$A$10000,0)))</f>
        <v/>
      </c>
      <c r="G699" s="15" t="str">
        <f>IF(ISNA(INDEX([1]Articles!C$4:C$10000,MATCH([1]Saisie!E699,[1]Articles!$A$4:$A$10000,0))),"",INDEX([1]Articles!C$4:C$10000,MATCH([1]Saisie!E699,[1]Articles!$A$4:$A$10000,0)))</f>
        <v/>
      </c>
      <c r="H699" s="98"/>
      <c r="I699" s="98"/>
      <c r="J699" s="100">
        <f t="shared" si="12"/>
        <v>0</v>
      </c>
      <c r="K699" s="15"/>
      <c r="L699" s="15"/>
      <c r="M699" s="15"/>
      <c r="N699" s="15"/>
      <c r="O699" s="15"/>
      <c r="P699" s="15"/>
      <c r="Q699" s="15"/>
      <c r="R699" s="15"/>
      <c r="S699" s="98"/>
      <c r="T699" s="15"/>
    </row>
    <row r="700" spans="6:20" customFormat="1">
      <c r="F700" s="99" t="str">
        <f>IF(ISNA(INDEX([1]Articles!B$4:B$9999,MATCH([1]Saisie!E700,[1]Articles!$A$4:$A$10000,0))),"",INDEX([1]Articles!B$4:B$9999,MATCH([1]Saisie!E700,[1]Articles!$A$4:$A$10000,0)))</f>
        <v/>
      </c>
      <c r="G700" s="15" t="str">
        <f>IF(ISNA(INDEX([1]Articles!C$4:C$10000,MATCH([1]Saisie!E700,[1]Articles!$A$4:$A$10000,0))),"",INDEX([1]Articles!C$4:C$10000,MATCH([1]Saisie!E700,[1]Articles!$A$4:$A$10000,0)))</f>
        <v/>
      </c>
      <c r="H700" s="98"/>
      <c r="I700" s="98"/>
      <c r="J700" s="100">
        <f t="shared" si="12"/>
        <v>0</v>
      </c>
      <c r="K700" s="15"/>
      <c r="L700" s="15"/>
      <c r="M700" s="15"/>
      <c r="N700" s="15"/>
      <c r="O700" s="15"/>
      <c r="P700" s="15"/>
      <c r="Q700" s="15"/>
      <c r="R700" s="15"/>
      <c r="S700" s="98"/>
      <c r="T700" s="15"/>
    </row>
    <row r="701" spans="6:20" customFormat="1">
      <c r="F701" s="99" t="str">
        <f>IF(ISNA(INDEX([1]Articles!B$4:B$9999,MATCH([1]Saisie!E701,[1]Articles!$A$4:$A$10000,0))),"",INDEX([1]Articles!B$4:B$9999,MATCH([1]Saisie!E701,[1]Articles!$A$4:$A$10000,0)))</f>
        <v/>
      </c>
      <c r="G701" s="15" t="str">
        <f>IF(ISNA(INDEX([1]Articles!C$4:C$10000,MATCH([1]Saisie!E701,[1]Articles!$A$4:$A$10000,0))),"",INDEX([1]Articles!C$4:C$10000,MATCH([1]Saisie!E701,[1]Articles!$A$4:$A$10000,0)))</f>
        <v/>
      </c>
      <c r="H701" s="98"/>
      <c r="I701" s="98"/>
      <c r="J701" s="100">
        <f t="shared" si="12"/>
        <v>0</v>
      </c>
      <c r="K701" s="15"/>
      <c r="L701" s="15"/>
      <c r="M701" s="15"/>
      <c r="N701" s="15"/>
      <c r="O701" s="15"/>
      <c r="P701" s="15"/>
      <c r="Q701" s="15"/>
      <c r="R701" s="15"/>
      <c r="S701" s="98"/>
      <c r="T701" s="15"/>
    </row>
    <row r="702" spans="6:20" customFormat="1">
      <c r="F702" s="99" t="str">
        <f>IF(ISNA(INDEX([1]Articles!B$4:B$9999,MATCH([1]Saisie!E702,[1]Articles!$A$4:$A$10000,0))),"",INDEX([1]Articles!B$4:B$9999,MATCH([1]Saisie!E702,[1]Articles!$A$4:$A$10000,0)))</f>
        <v/>
      </c>
      <c r="G702" s="15" t="str">
        <f>IF(ISNA(INDEX([1]Articles!C$4:C$10000,MATCH([1]Saisie!E702,[1]Articles!$A$4:$A$10000,0))),"",INDEX([1]Articles!C$4:C$10000,MATCH([1]Saisie!E702,[1]Articles!$A$4:$A$10000,0)))</f>
        <v/>
      </c>
      <c r="H702" s="98"/>
      <c r="I702" s="98"/>
      <c r="J702" s="100">
        <f t="shared" si="12"/>
        <v>0</v>
      </c>
      <c r="K702" s="15"/>
      <c r="L702" s="15"/>
      <c r="M702" s="15"/>
      <c r="N702" s="15"/>
      <c r="O702" s="15"/>
      <c r="P702" s="15"/>
      <c r="Q702" s="15"/>
      <c r="R702" s="15"/>
      <c r="S702" s="98"/>
      <c r="T702" s="15"/>
    </row>
    <row r="703" spans="6:20" customFormat="1">
      <c r="F703" s="99" t="str">
        <f>IF(ISNA(INDEX([1]Articles!B$4:B$9999,MATCH([1]Saisie!E703,[1]Articles!$A$4:$A$10000,0))),"",INDEX([1]Articles!B$4:B$9999,MATCH([1]Saisie!E703,[1]Articles!$A$4:$A$10000,0)))</f>
        <v/>
      </c>
      <c r="G703" s="15" t="str">
        <f>IF(ISNA(INDEX([1]Articles!C$4:C$10000,MATCH([1]Saisie!E703,[1]Articles!$A$4:$A$10000,0))),"",INDEX([1]Articles!C$4:C$10000,MATCH([1]Saisie!E703,[1]Articles!$A$4:$A$10000,0)))</f>
        <v/>
      </c>
      <c r="H703" s="98"/>
      <c r="I703" s="98"/>
      <c r="J703" s="100">
        <f t="shared" si="12"/>
        <v>0</v>
      </c>
      <c r="K703" s="15"/>
      <c r="L703" s="15"/>
      <c r="M703" s="15"/>
      <c r="N703" s="15"/>
      <c r="O703" s="15"/>
      <c r="P703" s="15"/>
      <c r="Q703" s="15"/>
      <c r="R703" s="15"/>
      <c r="S703" s="98"/>
      <c r="T703" s="15"/>
    </row>
    <row r="704" spans="6:20" customFormat="1">
      <c r="F704" s="99" t="str">
        <f>IF(ISNA(INDEX([1]Articles!B$4:B$9999,MATCH([1]Saisie!E704,[1]Articles!$A$4:$A$10000,0))),"",INDEX([1]Articles!B$4:B$9999,MATCH([1]Saisie!E704,[1]Articles!$A$4:$A$10000,0)))</f>
        <v/>
      </c>
      <c r="G704" s="15" t="str">
        <f>IF(ISNA(INDEX([1]Articles!C$4:C$10000,MATCH([1]Saisie!E704,[1]Articles!$A$4:$A$10000,0))),"",INDEX([1]Articles!C$4:C$10000,MATCH([1]Saisie!E704,[1]Articles!$A$4:$A$10000,0)))</f>
        <v/>
      </c>
      <c r="H704" s="98"/>
      <c r="I704" s="98"/>
      <c r="J704" s="100">
        <f t="shared" si="12"/>
        <v>0</v>
      </c>
      <c r="K704" s="15"/>
      <c r="L704" s="15"/>
      <c r="M704" s="15"/>
      <c r="N704" s="15"/>
      <c r="O704" s="15"/>
      <c r="P704" s="15"/>
      <c r="Q704" s="15"/>
      <c r="R704" s="15"/>
      <c r="S704" s="98"/>
      <c r="T704" s="15"/>
    </row>
    <row r="705" spans="6:20" customFormat="1">
      <c r="F705" s="99" t="str">
        <f>IF(ISNA(INDEX([1]Articles!B$4:B$9999,MATCH([1]Saisie!E705,[1]Articles!$A$4:$A$10000,0))),"",INDEX([1]Articles!B$4:B$9999,MATCH([1]Saisie!E705,[1]Articles!$A$4:$A$10000,0)))</f>
        <v/>
      </c>
      <c r="G705" s="15" t="str">
        <f>IF(ISNA(INDEX([1]Articles!C$4:C$10000,MATCH([1]Saisie!E705,[1]Articles!$A$4:$A$10000,0))),"",INDEX([1]Articles!C$4:C$10000,MATCH([1]Saisie!E705,[1]Articles!$A$4:$A$10000,0)))</f>
        <v/>
      </c>
      <c r="H705" s="98"/>
      <c r="I705" s="98"/>
      <c r="J705" s="100">
        <f t="shared" si="12"/>
        <v>0</v>
      </c>
      <c r="K705" s="15"/>
      <c r="L705" s="15"/>
      <c r="M705" s="15"/>
      <c r="N705" s="15"/>
      <c r="O705" s="15"/>
      <c r="P705" s="15"/>
      <c r="Q705" s="15"/>
      <c r="R705" s="15"/>
      <c r="S705" s="98"/>
      <c r="T705" s="15"/>
    </row>
    <row r="706" spans="6:20" customFormat="1">
      <c r="F706" s="99" t="str">
        <f>IF(ISNA(INDEX([1]Articles!B$4:B$9999,MATCH([1]Saisie!E706,[1]Articles!$A$4:$A$10000,0))),"",INDEX([1]Articles!B$4:B$9999,MATCH([1]Saisie!E706,[1]Articles!$A$4:$A$10000,0)))</f>
        <v/>
      </c>
      <c r="G706" s="15" t="str">
        <f>IF(ISNA(INDEX([1]Articles!C$4:C$10000,MATCH([1]Saisie!E706,[1]Articles!$A$4:$A$10000,0))),"",INDEX([1]Articles!C$4:C$10000,MATCH([1]Saisie!E706,[1]Articles!$A$4:$A$10000,0)))</f>
        <v/>
      </c>
      <c r="H706" s="98"/>
      <c r="I706" s="98"/>
      <c r="J706" s="100">
        <f t="shared" si="12"/>
        <v>0</v>
      </c>
      <c r="K706" s="15"/>
      <c r="L706" s="15"/>
      <c r="M706" s="15"/>
      <c r="N706" s="15"/>
      <c r="O706" s="15"/>
      <c r="P706" s="15"/>
      <c r="Q706" s="15"/>
      <c r="R706" s="15"/>
      <c r="S706" s="98"/>
      <c r="T706" s="15"/>
    </row>
    <row r="707" spans="6:20" customFormat="1">
      <c r="F707" s="99" t="str">
        <f>IF(ISNA(INDEX([1]Articles!B$4:B$9999,MATCH([1]Saisie!E707,[1]Articles!$A$4:$A$10000,0))),"",INDEX([1]Articles!B$4:B$9999,MATCH([1]Saisie!E707,[1]Articles!$A$4:$A$10000,0)))</f>
        <v/>
      </c>
      <c r="G707" s="15" t="str">
        <f>IF(ISNA(INDEX([1]Articles!C$4:C$10000,MATCH([1]Saisie!E707,[1]Articles!$A$4:$A$10000,0))),"",INDEX([1]Articles!C$4:C$10000,MATCH([1]Saisie!E707,[1]Articles!$A$4:$A$10000,0)))</f>
        <v/>
      </c>
      <c r="H707" s="98"/>
      <c r="I707" s="98"/>
      <c r="J707" s="100">
        <f t="shared" si="12"/>
        <v>0</v>
      </c>
      <c r="K707" s="15"/>
      <c r="L707" s="15"/>
      <c r="M707" s="15"/>
      <c r="N707" s="15"/>
      <c r="O707" s="15"/>
      <c r="P707" s="15"/>
      <c r="Q707" s="15"/>
      <c r="R707" s="15"/>
      <c r="S707" s="98"/>
      <c r="T707" s="15"/>
    </row>
    <row r="708" spans="6:20" customFormat="1">
      <c r="F708" s="99" t="str">
        <f>IF(ISNA(INDEX([1]Articles!B$4:B$9999,MATCH([1]Saisie!E708,[1]Articles!$A$4:$A$10000,0))),"",INDEX([1]Articles!B$4:B$9999,MATCH([1]Saisie!E708,[1]Articles!$A$4:$A$10000,0)))</f>
        <v/>
      </c>
      <c r="G708" s="15" t="str">
        <f>IF(ISNA(INDEX([1]Articles!C$4:C$10000,MATCH([1]Saisie!E708,[1]Articles!$A$4:$A$10000,0))),"",INDEX([1]Articles!C$4:C$10000,MATCH([1]Saisie!E708,[1]Articles!$A$4:$A$10000,0)))</f>
        <v/>
      </c>
      <c r="H708" s="98"/>
      <c r="I708" s="98"/>
      <c r="J708" s="100">
        <f t="shared" ref="J708:J771" si="13">H708*I708</f>
        <v>0</v>
      </c>
      <c r="K708" s="15"/>
      <c r="L708" s="15"/>
      <c r="M708" s="15"/>
      <c r="N708" s="15"/>
      <c r="O708" s="15"/>
      <c r="P708" s="15"/>
      <c r="Q708" s="15"/>
      <c r="R708" s="15"/>
      <c r="S708" s="98"/>
      <c r="T708" s="15"/>
    </row>
    <row r="709" spans="6:20" customFormat="1">
      <c r="F709" s="99" t="str">
        <f>IF(ISNA(INDEX([1]Articles!B$4:B$9999,MATCH([1]Saisie!E709,[1]Articles!$A$4:$A$10000,0))),"",INDEX([1]Articles!B$4:B$9999,MATCH([1]Saisie!E709,[1]Articles!$A$4:$A$10000,0)))</f>
        <v/>
      </c>
      <c r="G709" s="15" t="str">
        <f>IF(ISNA(INDEX([1]Articles!C$4:C$10000,MATCH([1]Saisie!E709,[1]Articles!$A$4:$A$10000,0))),"",INDEX([1]Articles!C$4:C$10000,MATCH([1]Saisie!E709,[1]Articles!$A$4:$A$10000,0)))</f>
        <v/>
      </c>
      <c r="H709" s="98"/>
      <c r="I709" s="98"/>
      <c r="J709" s="100">
        <f t="shared" si="13"/>
        <v>0</v>
      </c>
      <c r="K709" s="15"/>
      <c r="L709" s="15"/>
      <c r="M709" s="15"/>
      <c r="N709" s="15"/>
      <c r="O709" s="15"/>
      <c r="P709" s="15"/>
      <c r="Q709" s="15"/>
      <c r="R709" s="15"/>
      <c r="S709" s="98"/>
      <c r="T709" s="15"/>
    </row>
    <row r="710" spans="6:20" customFormat="1">
      <c r="F710" s="99" t="str">
        <f>IF(ISNA(INDEX([1]Articles!B$4:B$9999,MATCH([1]Saisie!E710,[1]Articles!$A$4:$A$10000,0))),"",INDEX([1]Articles!B$4:B$9999,MATCH([1]Saisie!E710,[1]Articles!$A$4:$A$10000,0)))</f>
        <v/>
      </c>
      <c r="G710" s="15" t="str">
        <f>IF(ISNA(INDEX([1]Articles!C$4:C$10000,MATCH([1]Saisie!E710,[1]Articles!$A$4:$A$10000,0))),"",INDEX([1]Articles!C$4:C$10000,MATCH([1]Saisie!E710,[1]Articles!$A$4:$A$10000,0)))</f>
        <v/>
      </c>
      <c r="H710" s="98"/>
      <c r="I710" s="98"/>
      <c r="J710" s="100">
        <f t="shared" si="13"/>
        <v>0</v>
      </c>
      <c r="K710" s="15"/>
      <c r="L710" s="15"/>
      <c r="M710" s="15"/>
      <c r="N710" s="15"/>
      <c r="O710" s="15"/>
      <c r="P710" s="15"/>
      <c r="Q710" s="15"/>
      <c r="R710" s="15"/>
      <c r="S710" s="98"/>
      <c r="T710" s="15"/>
    </row>
    <row r="711" spans="6:20" customFormat="1">
      <c r="F711" s="99" t="str">
        <f>IF(ISNA(INDEX([1]Articles!B$4:B$9999,MATCH([1]Saisie!E711,[1]Articles!$A$4:$A$10000,0))),"",INDEX([1]Articles!B$4:B$9999,MATCH([1]Saisie!E711,[1]Articles!$A$4:$A$10000,0)))</f>
        <v/>
      </c>
      <c r="G711" s="15" t="str">
        <f>IF(ISNA(INDEX([1]Articles!C$4:C$10000,MATCH([1]Saisie!E711,[1]Articles!$A$4:$A$10000,0))),"",INDEX([1]Articles!C$4:C$10000,MATCH([1]Saisie!E711,[1]Articles!$A$4:$A$10000,0)))</f>
        <v/>
      </c>
      <c r="H711" s="98"/>
      <c r="I711" s="98"/>
      <c r="J711" s="100">
        <f t="shared" si="13"/>
        <v>0</v>
      </c>
      <c r="K711" s="15"/>
      <c r="L711" s="15"/>
      <c r="M711" s="15"/>
      <c r="N711" s="15"/>
      <c r="O711" s="15"/>
      <c r="P711" s="15"/>
      <c r="Q711" s="15"/>
      <c r="R711" s="15"/>
      <c r="S711" s="98"/>
      <c r="T711" s="15"/>
    </row>
    <row r="712" spans="6:20" customFormat="1">
      <c r="F712" s="99" t="str">
        <f>IF(ISNA(INDEX([1]Articles!B$4:B$9999,MATCH([1]Saisie!E712,[1]Articles!$A$4:$A$10000,0))),"",INDEX([1]Articles!B$4:B$9999,MATCH([1]Saisie!E712,[1]Articles!$A$4:$A$10000,0)))</f>
        <v/>
      </c>
      <c r="G712" s="15" t="str">
        <f>IF(ISNA(INDEX([1]Articles!C$4:C$10000,MATCH([1]Saisie!E712,[1]Articles!$A$4:$A$10000,0))),"",INDEX([1]Articles!C$4:C$10000,MATCH([1]Saisie!E712,[1]Articles!$A$4:$A$10000,0)))</f>
        <v/>
      </c>
      <c r="H712" s="98"/>
      <c r="I712" s="98"/>
      <c r="J712" s="100">
        <f t="shared" si="13"/>
        <v>0</v>
      </c>
      <c r="K712" s="15"/>
      <c r="L712" s="15"/>
      <c r="M712" s="15"/>
      <c r="N712" s="15"/>
      <c r="O712" s="15"/>
      <c r="P712" s="15"/>
      <c r="Q712" s="15"/>
      <c r="R712" s="15"/>
      <c r="S712" s="98"/>
      <c r="T712" s="15"/>
    </row>
    <row r="713" spans="6:20" customFormat="1">
      <c r="F713" s="99" t="str">
        <f>IF(ISNA(INDEX([1]Articles!B$4:B$9999,MATCH([1]Saisie!E713,[1]Articles!$A$4:$A$10000,0))),"",INDEX([1]Articles!B$4:B$9999,MATCH([1]Saisie!E713,[1]Articles!$A$4:$A$10000,0)))</f>
        <v/>
      </c>
      <c r="G713" s="15" t="str">
        <f>IF(ISNA(INDEX([1]Articles!C$4:C$10000,MATCH([1]Saisie!E713,[1]Articles!$A$4:$A$10000,0))),"",INDEX([1]Articles!C$4:C$10000,MATCH([1]Saisie!E713,[1]Articles!$A$4:$A$10000,0)))</f>
        <v/>
      </c>
      <c r="H713" s="98"/>
      <c r="I713" s="98"/>
      <c r="J713" s="100">
        <f t="shared" si="13"/>
        <v>0</v>
      </c>
      <c r="K713" s="15"/>
      <c r="L713" s="15"/>
      <c r="M713" s="15"/>
      <c r="N713" s="15"/>
      <c r="O713" s="15"/>
      <c r="P713" s="15"/>
      <c r="Q713" s="15"/>
      <c r="R713" s="15"/>
      <c r="S713" s="98"/>
      <c r="T713" s="15"/>
    </row>
    <row r="714" spans="6:20" customFormat="1">
      <c r="F714" s="99" t="str">
        <f>IF(ISNA(INDEX([1]Articles!B$4:B$9999,MATCH([1]Saisie!E714,[1]Articles!$A$4:$A$10000,0))),"",INDEX([1]Articles!B$4:B$9999,MATCH([1]Saisie!E714,[1]Articles!$A$4:$A$10000,0)))</f>
        <v/>
      </c>
      <c r="G714" s="15" t="str">
        <f>IF(ISNA(INDEX([1]Articles!C$4:C$10000,MATCH([1]Saisie!E714,[1]Articles!$A$4:$A$10000,0))),"",INDEX([1]Articles!C$4:C$10000,MATCH([1]Saisie!E714,[1]Articles!$A$4:$A$10000,0)))</f>
        <v/>
      </c>
      <c r="H714" s="98"/>
      <c r="I714" s="98"/>
      <c r="J714" s="100">
        <f t="shared" si="13"/>
        <v>0</v>
      </c>
      <c r="K714" s="15"/>
      <c r="L714" s="15"/>
      <c r="M714" s="15"/>
      <c r="N714" s="15"/>
      <c r="O714" s="15"/>
      <c r="P714" s="15"/>
      <c r="Q714" s="15"/>
      <c r="R714" s="15"/>
      <c r="S714" s="98"/>
      <c r="T714" s="15"/>
    </row>
    <row r="715" spans="6:20" customFormat="1">
      <c r="F715" s="99" t="str">
        <f>IF(ISNA(INDEX([1]Articles!B$4:B$9999,MATCH([1]Saisie!E715,[1]Articles!$A$4:$A$10000,0))),"",INDEX([1]Articles!B$4:B$9999,MATCH([1]Saisie!E715,[1]Articles!$A$4:$A$10000,0)))</f>
        <v/>
      </c>
      <c r="G715" s="15" t="str">
        <f>IF(ISNA(INDEX([1]Articles!C$4:C$10000,MATCH([1]Saisie!E715,[1]Articles!$A$4:$A$10000,0))),"",INDEX([1]Articles!C$4:C$10000,MATCH([1]Saisie!E715,[1]Articles!$A$4:$A$10000,0)))</f>
        <v/>
      </c>
      <c r="H715" s="98"/>
      <c r="I715" s="98"/>
      <c r="J715" s="100">
        <f t="shared" si="13"/>
        <v>0</v>
      </c>
      <c r="K715" s="15"/>
      <c r="L715" s="15"/>
      <c r="M715" s="15"/>
      <c r="N715" s="15"/>
      <c r="O715" s="15"/>
      <c r="P715" s="15"/>
      <c r="Q715" s="15"/>
      <c r="R715" s="15"/>
      <c r="S715" s="98"/>
      <c r="T715" s="15"/>
    </row>
    <row r="716" spans="6:20" customFormat="1">
      <c r="F716" s="99" t="str">
        <f>IF(ISNA(INDEX([1]Articles!B$4:B$9999,MATCH([1]Saisie!E716,[1]Articles!$A$4:$A$10000,0))),"",INDEX([1]Articles!B$4:B$9999,MATCH([1]Saisie!E716,[1]Articles!$A$4:$A$10000,0)))</f>
        <v/>
      </c>
      <c r="G716" s="15" t="str">
        <f>IF(ISNA(INDEX([1]Articles!C$4:C$10000,MATCH([1]Saisie!E716,[1]Articles!$A$4:$A$10000,0))),"",INDEX([1]Articles!C$4:C$10000,MATCH([1]Saisie!E716,[1]Articles!$A$4:$A$10000,0)))</f>
        <v/>
      </c>
      <c r="H716" s="98"/>
      <c r="I716" s="98"/>
      <c r="J716" s="100">
        <f t="shared" si="13"/>
        <v>0</v>
      </c>
      <c r="K716" s="15"/>
      <c r="L716" s="15"/>
      <c r="M716" s="15"/>
      <c r="N716" s="15"/>
      <c r="O716" s="15"/>
      <c r="P716" s="15"/>
      <c r="Q716" s="15"/>
      <c r="R716" s="15"/>
      <c r="S716" s="98"/>
      <c r="T716" s="15"/>
    </row>
    <row r="717" spans="6:20" customFormat="1">
      <c r="F717" s="99" t="str">
        <f>IF(ISNA(INDEX([1]Articles!B$4:B$9999,MATCH([1]Saisie!E717,[1]Articles!$A$4:$A$10000,0))),"",INDEX([1]Articles!B$4:B$9999,MATCH([1]Saisie!E717,[1]Articles!$A$4:$A$10000,0)))</f>
        <v/>
      </c>
      <c r="G717" s="15" t="str">
        <f>IF(ISNA(INDEX([1]Articles!C$4:C$10000,MATCH([1]Saisie!E717,[1]Articles!$A$4:$A$10000,0))),"",INDEX([1]Articles!C$4:C$10000,MATCH([1]Saisie!E717,[1]Articles!$A$4:$A$10000,0)))</f>
        <v/>
      </c>
      <c r="H717" s="98"/>
      <c r="I717" s="98"/>
      <c r="J717" s="100">
        <f t="shared" si="13"/>
        <v>0</v>
      </c>
      <c r="K717" s="15"/>
      <c r="L717" s="15"/>
      <c r="M717" s="15"/>
      <c r="N717" s="15"/>
      <c r="O717" s="15"/>
      <c r="P717" s="15"/>
      <c r="Q717" s="15"/>
      <c r="R717" s="15"/>
      <c r="S717" s="98"/>
      <c r="T717" s="15"/>
    </row>
    <row r="718" spans="6:20" customFormat="1">
      <c r="F718" s="99" t="str">
        <f>IF(ISNA(INDEX([1]Articles!B$4:B$9999,MATCH([1]Saisie!E718,[1]Articles!$A$4:$A$10000,0))),"",INDEX([1]Articles!B$4:B$9999,MATCH([1]Saisie!E718,[1]Articles!$A$4:$A$10000,0)))</f>
        <v/>
      </c>
      <c r="G718" s="15" t="str">
        <f>IF(ISNA(INDEX([1]Articles!C$4:C$10000,MATCH([1]Saisie!E718,[1]Articles!$A$4:$A$10000,0))),"",INDEX([1]Articles!C$4:C$10000,MATCH([1]Saisie!E718,[1]Articles!$A$4:$A$10000,0)))</f>
        <v/>
      </c>
      <c r="H718" s="98"/>
      <c r="I718" s="98"/>
      <c r="J718" s="100">
        <f t="shared" si="13"/>
        <v>0</v>
      </c>
      <c r="K718" s="15"/>
      <c r="L718" s="15"/>
      <c r="M718" s="15"/>
      <c r="N718" s="15"/>
      <c r="O718" s="15"/>
      <c r="P718" s="15"/>
      <c r="Q718" s="15"/>
      <c r="R718" s="15"/>
      <c r="S718" s="98"/>
      <c r="T718" s="15"/>
    </row>
    <row r="719" spans="6:20" customFormat="1">
      <c r="F719" s="99" t="str">
        <f>IF(ISNA(INDEX([1]Articles!B$4:B$9999,MATCH([1]Saisie!E719,[1]Articles!$A$4:$A$10000,0))),"",INDEX([1]Articles!B$4:B$9999,MATCH([1]Saisie!E719,[1]Articles!$A$4:$A$10000,0)))</f>
        <v/>
      </c>
      <c r="G719" s="15" t="str">
        <f>IF(ISNA(INDEX([1]Articles!C$4:C$10000,MATCH([1]Saisie!E719,[1]Articles!$A$4:$A$10000,0))),"",INDEX([1]Articles!C$4:C$10000,MATCH([1]Saisie!E719,[1]Articles!$A$4:$A$10000,0)))</f>
        <v/>
      </c>
      <c r="H719" s="98"/>
      <c r="I719" s="98"/>
      <c r="J719" s="100">
        <f t="shared" si="13"/>
        <v>0</v>
      </c>
      <c r="K719" s="15"/>
      <c r="L719" s="15"/>
      <c r="M719" s="15"/>
      <c r="N719" s="15"/>
      <c r="O719" s="15"/>
      <c r="P719" s="15"/>
      <c r="Q719" s="15"/>
      <c r="R719" s="15"/>
      <c r="S719" s="98"/>
      <c r="T719" s="15"/>
    </row>
    <row r="720" spans="6:20" customFormat="1">
      <c r="F720" s="99" t="str">
        <f>IF(ISNA(INDEX([1]Articles!B$4:B$9999,MATCH([1]Saisie!E720,[1]Articles!$A$4:$A$10000,0))),"",INDEX([1]Articles!B$4:B$9999,MATCH([1]Saisie!E720,[1]Articles!$A$4:$A$10000,0)))</f>
        <v/>
      </c>
      <c r="G720" s="15" t="str">
        <f>IF(ISNA(INDEX([1]Articles!C$4:C$10000,MATCH([1]Saisie!E720,[1]Articles!$A$4:$A$10000,0))),"",INDEX([1]Articles!C$4:C$10000,MATCH([1]Saisie!E720,[1]Articles!$A$4:$A$10000,0)))</f>
        <v/>
      </c>
      <c r="H720" s="98"/>
      <c r="I720" s="98"/>
      <c r="J720" s="100">
        <f t="shared" si="13"/>
        <v>0</v>
      </c>
      <c r="K720" s="15"/>
      <c r="L720" s="15"/>
      <c r="M720" s="15"/>
      <c r="N720" s="15"/>
      <c r="O720" s="15"/>
      <c r="P720" s="15"/>
      <c r="Q720" s="15"/>
      <c r="R720" s="15"/>
      <c r="S720" s="98"/>
      <c r="T720" s="15"/>
    </row>
    <row r="721" spans="6:20" customFormat="1">
      <c r="F721" s="99" t="str">
        <f>IF(ISNA(INDEX([1]Articles!B$4:B$9999,MATCH([1]Saisie!E721,[1]Articles!$A$4:$A$10000,0))),"",INDEX([1]Articles!B$4:B$9999,MATCH([1]Saisie!E721,[1]Articles!$A$4:$A$10000,0)))</f>
        <v/>
      </c>
      <c r="G721" s="15" t="str">
        <f>IF(ISNA(INDEX([1]Articles!C$4:C$10000,MATCH([1]Saisie!E721,[1]Articles!$A$4:$A$10000,0))),"",INDEX([1]Articles!C$4:C$10000,MATCH([1]Saisie!E721,[1]Articles!$A$4:$A$10000,0)))</f>
        <v/>
      </c>
      <c r="H721" s="98"/>
      <c r="I721" s="98"/>
      <c r="J721" s="100">
        <f t="shared" si="13"/>
        <v>0</v>
      </c>
      <c r="K721" s="15"/>
      <c r="L721" s="15"/>
      <c r="M721" s="15"/>
      <c r="N721" s="15"/>
      <c r="O721" s="15"/>
      <c r="P721" s="15"/>
      <c r="Q721" s="15"/>
      <c r="R721" s="15"/>
      <c r="S721" s="98"/>
      <c r="T721" s="15"/>
    </row>
    <row r="722" spans="6:20" customFormat="1">
      <c r="F722" s="99" t="str">
        <f>IF(ISNA(INDEX([1]Articles!B$4:B$9999,MATCH([1]Saisie!E722,[1]Articles!$A$4:$A$10000,0))),"",INDEX([1]Articles!B$4:B$9999,MATCH([1]Saisie!E722,[1]Articles!$A$4:$A$10000,0)))</f>
        <v/>
      </c>
      <c r="G722" s="15" t="str">
        <f>IF(ISNA(INDEX([1]Articles!C$4:C$10000,MATCH([1]Saisie!E722,[1]Articles!$A$4:$A$10000,0))),"",INDEX([1]Articles!C$4:C$10000,MATCH([1]Saisie!E722,[1]Articles!$A$4:$A$10000,0)))</f>
        <v/>
      </c>
      <c r="H722" s="98"/>
      <c r="I722" s="98"/>
      <c r="J722" s="100">
        <f t="shared" si="13"/>
        <v>0</v>
      </c>
      <c r="K722" s="15"/>
      <c r="L722" s="15"/>
      <c r="M722" s="15"/>
      <c r="N722" s="15"/>
      <c r="O722" s="15"/>
      <c r="P722" s="15"/>
      <c r="Q722" s="15"/>
      <c r="R722" s="15"/>
      <c r="S722" s="98"/>
      <c r="T722" s="15"/>
    </row>
    <row r="723" spans="6:20" customFormat="1">
      <c r="F723" s="99" t="str">
        <f>IF(ISNA(INDEX([1]Articles!B$4:B$9999,MATCH([1]Saisie!E723,[1]Articles!$A$4:$A$10000,0))),"",INDEX([1]Articles!B$4:B$9999,MATCH([1]Saisie!E723,[1]Articles!$A$4:$A$10000,0)))</f>
        <v/>
      </c>
      <c r="G723" s="15" t="str">
        <f>IF(ISNA(INDEX([1]Articles!C$4:C$10000,MATCH([1]Saisie!E723,[1]Articles!$A$4:$A$10000,0))),"",INDEX([1]Articles!C$4:C$10000,MATCH([1]Saisie!E723,[1]Articles!$A$4:$A$10000,0)))</f>
        <v/>
      </c>
      <c r="H723" s="98"/>
      <c r="I723" s="98"/>
      <c r="J723" s="100">
        <f t="shared" si="13"/>
        <v>0</v>
      </c>
      <c r="K723" s="15"/>
      <c r="L723" s="15"/>
      <c r="M723" s="15"/>
      <c r="N723" s="15"/>
      <c r="O723" s="15"/>
      <c r="P723" s="15"/>
      <c r="Q723" s="15"/>
      <c r="R723" s="15"/>
      <c r="S723" s="98"/>
      <c r="T723" s="15"/>
    </row>
    <row r="724" spans="6:20" customFormat="1">
      <c r="F724" s="99" t="str">
        <f>IF(ISNA(INDEX([1]Articles!B$4:B$9999,MATCH([1]Saisie!E724,[1]Articles!$A$4:$A$10000,0))),"",INDEX([1]Articles!B$4:B$9999,MATCH([1]Saisie!E724,[1]Articles!$A$4:$A$10000,0)))</f>
        <v/>
      </c>
      <c r="G724" s="15" t="str">
        <f>IF(ISNA(INDEX([1]Articles!C$4:C$10000,MATCH([1]Saisie!E724,[1]Articles!$A$4:$A$10000,0))),"",INDEX([1]Articles!C$4:C$10000,MATCH([1]Saisie!E724,[1]Articles!$A$4:$A$10000,0)))</f>
        <v/>
      </c>
      <c r="H724" s="98"/>
      <c r="I724" s="98"/>
      <c r="J724" s="100">
        <f t="shared" si="13"/>
        <v>0</v>
      </c>
      <c r="K724" s="15"/>
      <c r="L724" s="15"/>
      <c r="M724" s="15"/>
      <c r="N724" s="15"/>
      <c r="O724" s="15"/>
      <c r="P724" s="15"/>
      <c r="Q724" s="15"/>
      <c r="R724" s="15"/>
      <c r="S724" s="98"/>
      <c r="T724" s="15"/>
    </row>
    <row r="725" spans="6:20" customFormat="1">
      <c r="F725" s="99" t="str">
        <f>IF(ISNA(INDEX([1]Articles!B$4:B$9999,MATCH([1]Saisie!E725,[1]Articles!$A$4:$A$10000,0))),"",INDEX([1]Articles!B$4:B$9999,MATCH([1]Saisie!E725,[1]Articles!$A$4:$A$10000,0)))</f>
        <v/>
      </c>
      <c r="G725" s="15" t="str">
        <f>IF(ISNA(INDEX([1]Articles!C$4:C$10000,MATCH([1]Saisie!E725,[1]Articles!$A$4:$A$10000,0))),"",INDEX([1]Articles!C$4:C$10000,MATCH([1]Saisie!E725,[1]Articles!$A$4:$A$10000,0)))</f>
        <v/>
      </c>
      <c r="H725" s="98"/>
      <c r="I725" s="98"/>
      <c r="J725" s="100">
        <f t="shared" si="13"/>
        <v>0</v>
      </c>
      <c r="K725" s="15"/>
      <c r="L725" s="15"/>
      <c r="M725" s="15"/>
      <c r="N725" s="15"/>
      <c r="O725" s="15"/>
      <c r="P725" s="15"/>
      <c r="Q725" s="15"/>
      <c r="R725" s="15"/>
      <c r="S725" s="98"/>
      <c r="T725" s="15"/>
    </row>
    <row r="726" spans="6:20" customFormat="1">
      <c r="F726" s="99" t="str">
        <f>IF(ISNA(INDEX([1]Articles!B$4:B$9999,MATCH([1]Saisie!E726,[1]Articles!$A$4:$A$10000,0))),"",INDEX([1]Articles!B$4:B$9999,MATCH([1]Saisie!E726,[1]Articles!$A$4:$A$10000,0)))</f>
        <v/>
      </c>
      <c r="G726" s="15" t="str">
        <f>IF(ISNA(INDEX([1]Articles!C$4:C$10000,MATCH([1]Saisie!E726,[1]Articles!$A$4:$A$10000,0))),"",INDEX([1]Articles!C$4:C$10000,MATCH([1]Saisie!E726,[1]Articles!$A$4:$A$10000,0)))</f>
        <v/>
      </c>
      <c r="H726" s="98"/>
      <c r="I726" s="98"/>
      <c r="J726" s="100">
        <f t="shared" si="13"/>
        <v>0</v>
      </c>
      <c r="K726" s="15"/>
      <c r="L726" s="15"/>
      <c r="M726" s="15"/>
      <c r="N726" s="15"/>
      <c r="O726" s="15"/>
      <c r="P726" s="15"/>
      <c r="Q726" s="15"/>
      <c r="R726" s="15"/>
      <c r="S726" s="98"/>
      <c r="T726" s="15"/>
    </row>
    <row r="727" spans="6:20" customFormat="1">
      <c r="F727" s="99" t="str">
        <f>IF(ISNA(INDEX([1]Articles!B$4:B$9999,MATCH([1]Saisie!E727,[1]Articles!$A$4:$A$10000,0))),"",INDEX([1]Articles!B$4:B$9999,MATCH([1]Saisie!E727,[1]Articles!$A$4:$A$10000,0)))</f>
        <v/>
      </c>
      <c r="G727" s="15" t="str">
        <f>IF(ISNA(INDEX([1]Articles!C$4:C$10000,MATCH([1]Saisie!E727,[1]Articles!$A$4:$A$10000,0))),"",INDEX([1]Articles!C$4:C$10000,MATCH([1]Saisie!E727,[1]Articles!$A$4:$A$10000,0)))</f>
        <v/>
      </c>
      <c r="H727" s="98"/>
      <c r="I727" s="98"/>
      <c r="J727" s="100">
        <f t="shared" si="13"/>
        <v>0</v>
      </c>
      <c r="K727" s="15"/>
      <c r="L727" s="15"/>
      <c r="M727" s="15"/>
      <c r="N727" s="15"/>
      <c r="O727" s="15"/>
      <c r="P727" s="15"/>
      <c r="Q727" s="15"/>
      <c r="R727" s="15"/>
      <c r="S727" s="98"/>
      <c r="T727" s="15"/>
    </row>
    <row r="728" spans="6:20" customFormat="1">
      <c r="F728" s="99" t="str">
        <f>IF(ISNA(INDEX([1]Articles!B$4:B$9999,MATCH([1]Saisie!E728,[1]Articles!$A$4:$A$10000,0))),"",INDEX([1]Articles!B$4:B$9999,MATCH([1]Saisie!E728,[1]Articles!$A$4:$A$10000,0)))</f>
        <v/>
      </c>
      <c r="G728" s="15" t="str">
        <f>IF(ISNA(INDEX([1]Articles!C$4:C$10000,MATCH([1]Saisie!E728,[1]Articles!$A$4:$A$10000,0))),"",INDEX([1]Articles!C$4:C$10000,MATCH([1]Saisie!E728,[1]Articles!$A$4:$A$10000,0)))</f>
        <v/>
      </c>
      <c r="H728" s="98"/>
      <c r="I728" s="98"/>
      <c r="J728" s="100">
        <f t="shared" si="13"/>
        <v>0</v>
      </c>
      <c r="K728" s="15"/>
      <c r="L728" s="15"/>
      <c r="M728" s="15"/>
      <c r="N728" s="15"/>
      <c r="O728" s="15"/>
      <c r="P728" s="15"/>
      <c r="Q728" s="15"/>
      <c r="R728" s="15"/>
      <c r="S728" s="98"/>
      <c r="T728" s="15"/>
    </row>
    <row r="729" spans="6:20" customFormat="1">
      <c r="F729" s="99" t="str">
        <f>IF(ISNA(INDEX([1]Articles!B$4:B$9999,MATCH([1]Saisie!E729,[1]Articles!$A$4:$A$10000,0))),"",INDEX([1]Articles!B$4:B$9999,MATCH([1]Saisie!E729,[1]Articles!$A$4:$A$10000,0)))</f>
        <v/>
      </c>
      <c r="G729" s="15" t="str">
        <f>IF(ISNA(INDEX([1]Articles!C$4:C$10000,MATCH([1]Saisie!E729,[1]Articles!$A$4:$A$10000,0))),"",INDEX([1]Articles!C$4:C$10000,MATCH([1]Saisie!E729,[1]Articles!$A$4:$A$10000,0)))</f>
        <v/>
      </c>
      <c r="H729" s="98"/>
      <c r="I729" s="98"/>
      <c r="J729" s="100">
        <f t="shared" si="13"/>
        <v>0</v>
      </c>
      <c r="K729" s="15"/>
      <c r="L729" s="15"/>
      <c r="M729" s="15"/>
      <c r="N729" s="15"/>
      <c r="O729" s="15"/>
      <c r="P729" s="15"/>
      <c r="Q729" s="15"/>
      <c r="R729" s="15"/>
      <c r="S729" s="98"/>
      <c r="T729" s="15"/>
    </row>
    <row r="730" spans="6:20" customFormat="1">
      <c r="F730" s="99" t="str">
        <f>IF(ISNA(INDEX([1]Articles!B$4:B$9999,MATCH([1]Saisie!E730,[1]Articles!$A$4:$A$10000,0))),"",INDEX([1]Articles!B$4:B$9999,MATCH([1]Saisie!E730,[1]Articles!$A$4:$A$10000,0)))</f>
        <v/>
      </c>
      <c r="G730" s="15" t="str">
        <f>IF(ISNA(INDEX([1]Articles!C$4:C$10000,MATCH([1]Saisie!E730,[1]Articles!$A$4:$A$10000,0))),"",INDEX([1]Articles!C$4:C$10000,MATCH([1]Saisie!E730,[1]Articles!$A$4:$A$10000,0)))</f>
        <v/>
      </c>
      <c r="H730" s="98"/>
      <c r="I730" s="98"/>
      <c r="J730" s="100">
        <f t="shared" si="13"/>
        <v>0</v>
      </c>
      <c r="K730" s="15"/>
      <c r="L730" s="15"/>
      <c r="M730" s="15"/>
      <c r="N730" s="15"/>
      <c r="O730" s="15"/>
      <c r="P730" s="15"/>
      <c r="Q730" s="15"/>
      <c r="R730" s="15"/>
      <c r="S730" s="98"/>
      <c r="T730" s="15"/>
    </row>
    <row r="731" spans="6:20" customFormat="1">
      <c r="F731" s="99" t="str">
        <f>IF(ISNA(INDEX([1]Articles!B$4:B$9999,MATCH([1]Saisie!E731,[1]Articles!$A$4:$A$10000,0))),"",INDEX([1]Articles!B$4:B$9999,MATCH([1]Saisie!E731,[1]Articles!$A$4:$A$10000,0)))</f>
        <v/>
      </c>
      <c r="G731" s="15" t="str">
        <f>IF(ISNA(INDEX([1]Articles!C$4:C$10000,MATCH([1]Saisie!E731,[1]Articles!$A$4:$A$10000,0))),"",INDEX([1]Articles!C$4:C$10000,MATCH([1]Saisie!E731,[1]Articles!$A$4:$A$10000,0)))</f>
        <v/>
      </c>
      <c r="H731" s="98"/>
      <c r="I731" s="98"/>
      <c r="J731" s="100">
        <f t="shared" si="13"/>
        <v>0</v>
      </c>
      <c r="K731" s="15"/>
      <c r="L731" s="15"/>
      <c r="M731" s="15"/>
      <c r="N731" s="15"/>
      <c r="O731" s="15"/>
      <c r="P731" s="15"/>
      <c r="Q731" s="15"/>
      <c r="R731" s="15"/>
      <c r="S731" s="98"/>
      <c r="T731" s="15"/>
    </row>
    <row r="732" spans="6:20" customFormat="1">
      <c r="F732" s="99" t="str">
        <f>IF(ISNA(INDEX([1]Articles!B$4:B$9999,MATCH([1]Saisie!E732,[1]Articles!$A$4:$A$10000,0))),"",INDEX([1]Articles!B$4:B$9999,MATCH([1]Saisie!E732,[1]Articles!$A$4:$A$10000,0)))</f>
        <v/>
      </c>
      <c r="G732" s="15" t="str">
        <f>IF(ISNA(INDEX([1]Articles!C$4:C$10000,MATCH([1]Saisie!E732,[1]Articles!$A$4:$A$10000,0))),"",INDEX([1]Articles!C$4:C$10000,MATCH([1]Saisie!E732,[1]Articles!$A$4:$A$10000,0)))</f>
        <v/>
      </c>
      <c r="H732" s="98"/>
      <c r="I732" s="98"/>
      <c r="J732" s="100">
        <f t="shared" si="13"/>
        <v>0</v>
      </c>
      <c r="K732" s="15"/>
      <c r="L732" s="15"/>
      <c r="M732" s="15"/>
      <c r="N732" s="15"/>
      <c r="O732" s="15"/>
      <c r="P732" s="15"/>
      <c r="Q732" s="15"/>
      <c r="R732" s="15"/>
      <c r="S732" s="98"/>
      <c r="T732" s="15"/>
    </row>
    <row r="733" spans="6:20" customFormat="1">
      <c r="F733" s="99" t="str">
        <f>IF(ISNA(INDEX([1]Articles!B$4:B$9999,MATCH([1]Saisie!E733,[1]Articles!$A$4:$A$10000,0))),"",INDEX([1]Articles!B$4:B$9999,MATCH([1]Saisie!E733,[1]Articles!$A$4:$A$10000,0)))</f>
        <v/>
      </c>
      <c r="G733" s="15" t="str">
        <f>IF(ISNA(INDEX([1]Articles!C$4:C$10000,MATCH([1]Saisie!E733,[1]Articles!$A$4:$A$10000,0))),"",INDEX([1]Articles!C$4:C$10000,MATCH([1]Saisie!E733,[1]Articles!$A$4:$A$10000,0)))</f>
        <v/>
      </c>
      <c r="H733" s="98"/>
      <c r="I733" s="98"/>
      <c r="J733" s="100">
        <f t="shared" si="13"/>
        <v>0</v>
      </c>
      <c r="K733" s="15"/>
      <c r="L733" s="15"/>
      <c r="M733" s="15"/>
      <c r="N733" s="15"/>
      <c r="O733" s="15"/>
      <c r="P733" s="15"/>
      <c r="Q733" s="15"/>
      <c r="R733" s="15"/>
      <c r="S733" s="98"/>
      <c r="T733" s="15"/>
    </row>
    <row r="734" spans="6:20" customFormat="1">
      <c r="F734" s="99" t="str">
        <f>IF(ISNA(INDEX([1]Articles!B$4:B$9999,MATCH([1]Saisie!E734,[1]Articles!$A$4:$A$10000,0))),"",INDEX([1]Articles!B$4:B$9999,MATCH([1]Saisie!E734,[1]Articles!$A$4:$A$10000,0)))</f>
        <v/>
      </c>
      <c r="G734" s="15" t="str">
        <f>IF(ISNA(INDEX([1]Articles!C$4:C$10000,MATCH([1]Saisie!E734,[1]Articles!$A$4:$A$10000,0))),"",INDEX([1]Articles!C$4:C$10000,MATCH([1]Saisie!E734,[1]Articles!$A$4:$A$10000,0)))</f>
        <v/>
      </c>
      <c r="H734" s="98"/>
      <c r="I734" s="98"/>
      <c r="J734" s="100">
        <f t="shared" si="13"/>
        <v>0</v>
      </c>
      <c r="K734" s="15"/>
      <c r="L734" s="15"/>
      <c r="M734" s="15"/>
      <c r="N734" s="15"/>
      <c r="O734" s="15"/>
      <c r="P734" s="15"/>
      <c r="Q734" s="15"/>
      <c r="R734" s="15"/>
      <c r="S734" s="98"/>
      <c r="T734" s="15"/>
    </row>
    <row r="735" spans="6:20" customFormat="1">
      <c r="F735" s="99" t="str">
        <f>IF(ISNA(INDEX([1]Articles!B$4:B$9999,MATCH([1]Saisie!E735,[1]Articles!$A$4:$A$10000,0))),"",INDEX([1]Articles!B$4:B$9999,MATCH([1]Saisie!E735,[1]Articles!$A$4:$A$10000,0)))</f>
        <v/>
      </c>
      <c r="G735" s="15" t="str">
        <f>IF(ISNA(INDEX([1]Articles!C$4:C$10000,MATCH([1]Saisie!E735,[1]Articles!$A$4:$A$10000,0))),"",INDEX([1]Articles!C$4:C$10000,MATCH([1]Saisie!E735,[1]Articles!$A$4:$A$10000,0)))</f>
        <v/>
      </c>
      <c r="H735" s="98"/>
      <c r="I735" s="98"/>
      <c r="J735" s="100">
        <f t="shared" si="13"/>
        <v>0</v>
      </c>
      <c r="K735" s="15"/>
      <c r="L735" s="15"/>
      <c r="M735" s="15"/>
      <c r="N735" s="15"/>
      <c r="O735" s="15"/>
      <c r="P735" s="15"/>
      <c r="Q735" s="15"/>
      <c r="R735" s="15"/>
      <c r="S735" s="98"/>
      <c r="T735" s="15"/>
    </row>
    <row r="736" spans="6:20" customFormat="1">
      <c r="F736" s="99" t="str">
        <f>IF(ISNA(INDEX([1]Articles!B$4:B$9999,MATCH([1]Saisie!E736,[1]Articles!$A$4:$A$10000,0))),"",INDEX([1]Articles!B$4:B$9999,MATCH([1]Saisie!E736,[1]Articles!$A$4:$A$10000,0)))</f>
        <v/>
      </c>
      <c r="G736" s="15" t="str">
        <f>IF(ISNA(INDEX([1]Articles!C$4:C$10000,MATCH([1]Saisie!E736,[1]Articles!$A$4:$A$10000,0))),"",INDEX([1]Articles!C$4:C$10000,MATCH([1]Saisie!E736,[1]Articles!$A$4:$A$10000,0)))</f>
        <v/>
      </c>
      <c r="H736" s="98"/>
      <c r="I736" s="98"/>
      <c r="J736" s="100">
        <f t="shared" si="13"/>
        <v>0</v>
      </c>
      <c r="K736" s="15"/>
      <c r="L736" s="15"/>
      <c r="M736" s="15"/>
      <c r="N736" s="15"/>
      <c r="O736" s="15"/>
      <c r="P736" s="15"/>
      <c r="Q736" s="15"/>
      <c r="R736" s="15"/>
      <c r="S736" s="98"/>
      <c r="T736" s="15"/>
    </row>
    <row r="737" spans="6:20" customFormat="1">
      <c r="F737" s="99" t="str">
        <f>IF(ISNA(INDEX([1]Articles!B$4:B$9999,MATCH([1]Saisie!E737,[1]Articles!$A$4:$A$10000,0))),"",INDEX([1]Articles!B$4:B$9999,MATCH([1]Saisie!E737,[1]Articles!$A$4:$A$10000,0)))</f>
        <v/>
      </c>
      <c r="G737" s="15" t="str">
        <f>IF(ISNA(INDEX([1]Articles!C$4:C$10000,MATCH([1]Saisie!E737,[1]Articles!$A$4:$A$10000,0))),"",INDEX([1]Articles!C$4:C$10000,MATCH([1]Saisie!E737,[1]Articles!$A$4:$A$10000,0)))</f>
        <v/>
      </c>
      <c r="H737" s="98"/>
      <c r="I737" s="98"/>
      <c r="J737" s="100">
        <f t="shared" si="13"/>
        <v>0</v>
      </c>
      <c r="K737" s="15"/>
      <c r="L737" s="15"/>
      <c r="M737" s="15"/>
      <c r="N737" s="15"/>
      <c r="O737" s="15"/>
      <c r="P737" s="15"/>
      <c r="Q737" s="15"/>
      <c r="R737" s="15"/>
      <c r="S737" s="98"/>
      <c r="T737" s="15"/>
    </row>
    <row r="738" spans="6:20" customFormat="1">
      <c r="F738" s="99" t="str">
        <f>IF(ISNA(INDEX([1]Articles!B$4:B$9999,MATCH([1]Saisie!E738,[1]Articles!$A$4:$A$10000,0))),"",INDEX([1]Articles!B$4:B$9999,MATCH([1]Saisie!E738,[1]Articles!$A$4:$A$10000,0)))</f>
        <v/>
      </c>
      <c r="G738" s="15" t="str">
        <f>IF(ISNA(INDEX([1]Articles!C$4:C$10000,MATCH([1]Saisie!E738,[1]Articles!$A$4:$A$10000,0))),"",INDEX([1]Articles!C$4:C$10000,MATCH([1]Saisie!E738,[1]Articles!$A$4:$A$10000,0)))</f>
        <v/>
      </c>
      <c r="H738" s="98"/>
      <c r="I738" s="98"/>
      <c r="J738" s="100">
        <f t="shared" si="13"/>
        <v>0</v>
      </c>
      <c r="K738" s="15"/>
      <c r="L738" s="15"/>
      <c r="M738" s="15"/>
      <c r="N738" s="15"/>
      <c r="O738" s="15"/>
      <c r="P738" s="15"/>
      <c r="Q738" s="15"/>
      <c r="R738" s="15"/>
      <c r="S738" s="98"/>
      <c r="T738" s="15"/>
    </row>
    <row r="739" spans="6:20" customFormat="1">
      <c r="F739" s="99" t="str">
        <f>IF(ISNA(INDEX([1]Articles!B$4:B$9999,MATCH([1]Saisie!E739,[1]Articles!$A$4:$A$10000,0))),"",INDEX([1]Articles!B$4:B$9999,MATCH([1]Saisie!E739,[1]Articles!$A$4:$A$10000,0)))</f>
        <v/>
      </c>
      <c r="G739" s="15" t="str">
        <f>IF(ISNA(INDEX([1]Articles!C$4:C$10000,MATCH([1]Saisie!E739,[1]Articles!$A$4:$A$10000,0))),"",INDEX([1]Articles!C$4:C$10000,MATCH([1]Saisie!E739,[1]Articles!$A$4:$A$10000,0)))</f>
        <v/>
      </c>
      <c r="H739" s="98"/>
      <c r="I739" s="98"/>
      <c r="J739" s="100">
        <f t="shared" si="13"/>
        <v>0</v>
      </c>
      <c r="K739" s="15"/>
      <c r="L739" s="15"/>
      <c r="M739" s="15"/>
      <c r="N739" s="15"/>
      <c r="O739" s="15"/>
      <c r="P739" s="15"/>
      <c r="Q739" s="15"/>
      <c r="R739" s="15"/>
      <c r="S739" s="98"/>
      <c r="T739" s="15"/>
    </row>
    <row r="740" spans="6:20" customFormat="1">
      <c r="F740" s="99" t="str">
        <f>IF(ISNA(INDEX([1]Articles!B$4:B$9999,MATCH([1]Saisie!E740,[1]Articles!$A$4:$A$10000,0))),"",INDEX([1]Articles!B$4:B$9999,MATCH([1]Saisie!E740,[1]Articles!$A$4:$A$10000,0)))</f>
        <v/>
      </c>
      <c r="G740" s="15" t="str">
        <f>IF(ISNA(INDEX([1]Articles!C$4:C$10000,MATCH([1]Saisie!E740,[1]Articles!$A$4:$A$10000,0))),"",INDEX([1]Articles!C$4:C$10000,MATCH([1]Saisie!E740,[1]Articles!$A$4:$A$10000,0)))</f>
        <v/>
      </c>
      <c r="H740" s="98"/>
      <c r="I740" s="98"/>
      <c r="J740" s="100">
        <f t="shared" si="13"/>
        <v>0</v>
      </c>
      <c r="K740" s="15"/>
      <c r="L740" s="15"/>
      <c r="M740" s="15"/>
      <c r="N740" s="15"/>
      <c r="O740" s="15"/>
      <c r="P740" s="15"/>
      <c r="Q740" s="15"/>
      <c r="R740" s="15"/>
      <c r="S740" s="98"/>
      <c r="T740" s="15"/>
    </row>
    <row r="741" spans="6:20" customFormat="1">
      <c r="F741" s="99" t="str">
        <f>IF(ISNA(INDEX([1]Articles!B$4:B$9999,MATCH([1]Saisie!E741,[1]Articles!$A$4:$A$10000,0))),"",INDEX([1]Articles!B$4:B$9999,MATCH([1]Saisie!E741,[1]Articles!$A$4:$A$10000,0)))</f>
        <v/>
      </c>
      <c r="G741" s="15" t="str">
        <f>IF(ISNA(INDEX([1]Articles!C$4:C$10000,MATCH([1]Saisie!E741,[1]Articles!$A$4:$A$10000,0))),"",INDEX([1]Articles!C$4:C$10000,MATCH([1]Saisie!E741,[1]Articles!$A$4:$A$10000,0)))</f>
        <v/>
      </c>
      <c r="H741" s="98"/>
      <c r="I741" s="98"/>
      <c r="J741" s="100">
        <f t="shared" si="13"/>
        <v>0</v>
      </c>
      <c r="K741" s="15"/>
      <c r="L741" s="15"/>
      <c r="M741" s="15"/>
      <c r="N741" s="15"/>
      <c r="O741" s="15"/>
      <c r="P741" s="15"/>
      <c r="Q741" s="15"/>
      <c r="R741" s="15"/>
      <c r="S741" s="98"/>
      <c r="T741" s="15"/>
    </row>
    <row r="742" spans="6:20" customFormat="1">
      <c r="F742" s="99" t="str">
        <f>IF(ISNA(INDEX([1]Articles!B$4:B$9999,MATCH([1]Saisie!E742,[1]Articles!$A$4:$A$10000,0))),"",INDEX([1]Articles!B$4:B$9999,MATCH([1]Saisie!E742,[1]Articles!$A$4:$A$10000,0)))</f>
        <v/>
      </c>
      <c r="G742" s="15" t="str">
        <f>IF(ISNA(INDEX([1]Articles!C$4:C$10000,MATCH([1]Saisie!E742,[1]Articles!$A$4:$A$10000,0))),"",INDEX([1]Articles!C$4:C$10000,MATCH([1]Saisie!E742,[1]Articles!$A$4:$A$10000,0)))</f>
        <v/>
      </c>
      <c r="H742" s="98"/>
      <c r="I742" s="98"/>
      <c r="J742" s="100">
        <f t="shared" si="13"/>
        <v>0</v>
      </c>
      <c r="K742" s="15"/>
      <c r="L742" s="15"/>
      <c r="M742" s="15"/>
      <c r="N742" s="15"/>
      <c r="O742" s="15"/>
      <c r="P742" s="15"/>
      <c r="Q742" s="15"/>
      <c r="R742" s="15"/>
      <c r="S742" s="98"/>
      <c r="T742" s="15"/>
    </row>
    <row r="743" spans="6:20" customFormat="1">
      <c r="F743" s="99" t="str">
        <f>IF(ISNA(INDEX([1]Articles!B$4:B$9999,MATCH([1]Saisie!E743,[1]Articles!$A$4:$A$10000,0))),"",INDEX([1]Articles!B$4:B$9999,MATCH([1]Saisie!E743,[1]Articles!$A$4:$A$10000,0)))</f>
        <v/>
      </c>
      <c r="G743" s="15" t="str">
        <f>IF(ISNA(INDEX([1]Articles!C$4:C$10000,MATCH([1]Saisie!E743,[1]Articles!$A$4:$A$10000,0))),"",INDEX([1]Articles!C$4:C$10000,MATCH([1]Saisie!E743,[1]Articles!$A$4:$A$10000,0)))</f>
        <v/>
      </c>
      <c r="H743" s="98"/>
      <c r="I743" s="98"/>
      <c r="J743" s="100">
        <f t="shared" si="13"/>
        <v>0</v>
      </c>
      <c r="K743" s="15"/>
      <c r="L743" s="15"/>
      <c r="M743" s="15"/>
      <c r="N743" s="15"/>
      <c r="O743" s="15"/>
      <c r="P743" s="15"/>
      <c r="Q743" s="15"/>
      <c r="R743" s="15"/>
      <c r="S743" s="98"/>
      <c r="T743" s="15"/>
    </row>
    <row r="744" spans="6:20" customFormat="1">
      <c r="F744" s="99" t="str">
        <f>IF(ISNA(INDEX([1]Articles!B$4:B$9999,MATCH([1]Saisie!E744,[1]Articles!$A$4:$A$10000,0))),"",INDEX([1]Articles!B$4:B$9999,MATCH([1]Saisie!E744,[1]Articles!$A$4:$A$10000,0)))</f>
        <v/>
      </c>
      <c r="G744" s="15" t="str">
        <f>IF(ISNA(INDEX([1]Articles!C$4:C$10000,MATCH([1]Saisie!E744,[1]Articles!$A$4:$A$10000,0))),"",INDEX([1]Articles!C$4:C$10000,MATCH([1]Saisie!E744,[1]Articles!$A$4:$A$10000,0)))</f>
        <v/>
      </c>
      <c r="H744" s="98"/>
      <c r="I744" s="98"/>
      <c r="J744" s="100">
        <f t="shared" si="13"/>
        <v>0</v>
      </c>
      <c r="K744" s="15"/>
      <c r="L744" s="15"/>
      <c r="M744" s="15"/>
      <c r="N744" s="15"/>
      <c r="O744" s="15"/>
      <c r="P744" s="15"/>
      <c r="Q744" s="15"/>
      <c r="R744" s="15"/>
      <c r="S744" s="98"/>
      <c r="T744" s="15"/>
    </row>
    <row r="745" spans="6:20" customFormat="1">
      <c r="F745" s="99" t="str">
        <f>IF(ISNA(INDEX([1]Articles!B$4:B$9999,MATCH([1]Saisie!E745,[1]Articles!$A$4:$A$10000,0))),"",INDEX([1]Articles!B$4:B$9999,MATCH([1]Saisie!E745,[1]Articles!$A$4:$A$10000,0)))</f>
        <v/>
      </c>
      <c r="G745" s="15" t="str">
        <f>IF(ISNA(INDEX([1]Articles!C$4:C$10000,MATCH([1]Saisie!E745,[1]Articles!$A$4:$A$10000,0))),"",INDEX([1]Articles!C$4:C$10000,MATCH([1]Saisie!E745,[1]Articles!$A$4:$A$10000,0)))</f>
        <v/>
      </c>
      <c r="H745" s="98"/>
      <c r="I745" s="98"/>
      <c r="J745" s="100">
        <f t="shared" si="13"/>
        <v>0</v>
      </c>
      <c r="K745" s="15"/>
      <c r="L745" s="15"/>
      <c r="M745" s="15"/>
      <c r="N745" s="15"/>
      <c r="O745" s="15"/>
      <c r="P745" s="15"/>
      <c r="Q745" s="15"/>
      <c r="R745" s="15"/>
      <c r="S745" s="98"/>
      <c r="T745" s="15"/>
    </row>
    <row r="746" spans="6:20" customFormat="1">
      <c r="F746" s="99" t="str">
        <f>IF(ISNA(INDEX([1]Articles!B$4:B$9999,MATCH([1]Saisie!E746,[1]Articles!$A$4:$A$10000,0))),"",INDEX([1]Articles!B$4:B$9999,MATCH([1]Saisie!E746,[1]Articles!$A$4:$A$10000,0)))</f>
        <v/>
      </c>
      <c r="G746" s="15" t="str">
        <f>IF(ISNA(INDEX([1]Articles!C$4:C$10000,MATCH([1]Saisie!E746,[1]Articles!$A$4:$A$10000,0))),"",INDEX([1]Articles!C$4:C$10000,MATCH([1]Saisie!E746,[1]Articles!$A$4:$A$10000,0)))</f>
        <v/>
      </c>
      <c r="H746" s="98"/>
      <c r="I746" s="98"/>
      <c r="J746" s="100">
        <f t="shared" si="13"/>
        <v>0</v>
      </c>
      <c r="K746" s="15"/>
      <c r="L746" s="15"/>
      <c r="M746" s="15"/>
      <c r="N746" s="15"/>
      <c r="O746" s="15"/>
      <c r="P746" s="15"/>
      <c r="Q746" s="15"/>
      <c r="R746" s="15"/>
      <c r="S746" s="98"/>
      <c r="T746" s="15"/>
    </row>
    <row r="747" spans="6:20" customFormat="1">
      <c r="F747" s="99" t="str">
        <f>IF(ISNA(INDEX([1]Articles!B$4:B$9999,MATCH([1]Saisie!E747,[1]Articles!$A$4:$A$10000,0))),"",INDEX([1]Articles!B$4:B$9999,MATCH([1]Saisie!E747,[1]Articles!$A$4:$A$10000,0)))</f>
        <v/>
      </c>
      <c r="G747" s="15" t="str">
        <f>IF(ISNA(INDEX([1]Articles!C$4:C$10000,MATCH([1]Saisie!E747,[1]Articles!$A$4:$A$10000,0))),"",INDEX([1]Articles!C$4:C$10000,MATCH([1]Saisie!E747,[1]Articles!$A$4:$A$10000,0)))</f>
        <v/>
      </c>
      <c r="H747" s="98"/>
      <c r="I747" s="98"/>
      <c r="J747" s="100">
        <f t="shared" si="13"/>
        <v>0</v>
      </c>
      <c r="K747" s="15"/>
      <c r="L747" s="15"/>
      <c r="M747" s="15"/>
      <c r="N747" s="15"/>
      <c r="O747" s="15"/>
      <c r="P747" s="15"/>
      <c r="Q747" s="15"/>
      <c r="R747" s="15"/>
      <c r="S747" s="98"/>
      <c r="T747" s="15"/>
    </row>
    <row r="748" spans="6:20" customFormat="1">
      <c r="F748" s="99" t="str">
        <f>IF(ISNA(INDEX([1]Articles!B$4:B$9999,MATCH([1]Saisie!E748,[1]Articles!$A$4:$A$10000,0))),"",INDEX([1]Articles!B$4:B$9999,MATCH([1]Saisie!E748,[1]Articles!$A$4:$A$10000,0)))</f>
        <v/>
      </c>
      <c r="G748" s="15" t="str">
        <f>IF(ISNA(INDEX([1]Articles!C$4:C$10000,MATCH([1]Saisie!E748,[1]Articles!$A$4:$A$10000,0))),"",INDEX([1]Articles!C$4:C$10000,MATCH([1]Saisie!E748,[1]Articles!$A$4:$A$10000,0)))</f>
        <v/>
      </c>
      <c r="H748" s="98"/>
      <c r="I748" s="98"/>
      <c r="J748" s="100">
        <f t="shared" si="13"/>
        <v>0</v>
      </c>
      <c r="K748" s="15"/>
      <c r="L748" s="15"/>
      <c r="M748" s="15"/>
      <c r="N748" s="15"/>
      <c r="O748" s="15"/>
      <c r="P748" s="15"/>
      <c r="Q748" s="15"/>
      <c r="R748" s="15"/>
      <c r="S748" s="98"/>
      <c r="T748" s="15"/>
    </row>
    <row r="749" spans="6:20" customFormat="1">
      <c r="F749" s="99" t="str">
        <f>IF(ISNA(INDEX([1]Articles!B$4:B$9999,MATCH([1]Saisie!E749,[1]Articles!$A$4:$A$10000,0))),"",INDEX([1]Articles!B$4:B$9999,MATCH([1]Saisie!E749,[1]Articles!$A$4:$A$10000,0)))</f>
        <v/>
      </c>
      <c r="G749" s="15" t="str">
        <f>IF(ISNA(INDEX([1]Articles!C$4:C$10000,MATCH([1]Saisie!E749,[1]Articles!$A$4:$A$10000,0))),"",INDEX([1]Articles!C$4:C$10000,MATCH([1]Saisie!E749,[1]Articles!$A$4:$A$10000,0)))</f>
        <v/>
      </c>
      <c r="H749" s="98"/>
      <c r="I749" s="98"/>
      <c r="J749" s="100">
        <f t="shared" si="13"/>
        <v>0</v>
      </c>
      <c r="K749" s="15"/>
      <c r="L749" s="15"/>
      <c r="M749" s="15"/>
      <c r="N749" s="15"/>
      <c r="O749" s="15"/>
      <c r="P749" s="15"/>
      <c r="Q749" s="15"/>
      <c r="R749" s="15"/>
      <c r="S749" s="98"/>
      <c r="T749" s="15"/>
    </row>
    <row r="750" spans="6:20" customFormat="1">
      <c r="F750" s="99" t="str">
        <f>IF(ISNA(INDEX([1]Articles!B$4:B$9999,MATCH([1]Saisie!E750,[1]Articles!$A$4:$A$10000,0))),"",INDEX([1]Articles!B$4:B$9999,MATCH([1]Saisie!E750,[1]Articles!$A$4:$A$10000,0)))</f>
        <v/>
      </c>
      <c r="G750" s="15" t="str">
        <f>IF(ISNA(INDEX([1]Articles!C$4:C$10000,MATCH([1]Saisie!E750,[1]Articles!$A$4:$A$10000,0))),"",INDEX([1]Articles!C$4:C$10000,MATCH([1]Saisie!E750,[1]Articles!$A$4:$A$10000,0)))</f>
        <v/>
      </c>
      <c r="H750" s="98"/>
      <c r="I750" s="98"/>
      <c r="J750" s="100">
        <f t="shared" si="13"/>
        <v>0</v>
      </c>
      <c r="K750" s="15"/>
      <c r="L750" s="15"/>
      <c r="M750" s="15"/>
      <c r="N750" s="15"/>
      <c r="O750" s="15"/>
      <c r="P750" s="15"/>
      <c r="Q750" s="15"/>
      <c r="R750" s="15"/>
      <c r="S750" s="98"/>
      <c r="T750" s="15"/>
    </row>
    <row r="751" spans="6:20" customFormat="1">
      <c r="F751" s="99" t="str">
        <f>IF(ISNA(INDEX([1]Articles!B$4:B$9999,MATCH([1]Saisie!E751,[1]Articles!$A$4:$A$10000,0))),"",INDEX([1]Articles!B$4:B$9999,MATCH([1]Saisie!E751,[1]Articles!$A$4:$A$10000,0)))</f>
        <v/>
      </c>
      <c r="G751" s="15" t="str">
        <f>IF(ISNA(INDEX([1]Articles!C$4:C$10000,MATCH([1]Saisie!E751,[1]Articles!$A$4:$A$10000,0))),"",INDEX([1]Articles!C$4:C$10000,MATCH([1]Saisie!E751,[1]Articles!$A$4:$A$10000,0)))</f>
        <v/>
      </c>
      <c r="H751" s="98"/>
      <c r="I751" s="98"/>
      <c r="J751" s="100">
        <f t="shared" si="13"/>
        <v>0</v>
      </c>
      <c r="K751" s="15"/>
      <c r="L751" s="15"/>
      <c r="M751" s="15"/>
      <c r="N751" s="15"/>
      <c r="O751" s="15"/>
      <c r="P751" s="15"/>
      <c r="Q751" s="15"/>
      <c r="R751" s="15"/>
      <c r="S751" s="98"/>
      <c r="T751" s="15"/>
    </row>
    <row r="752" spans="6:20" customFormat="1">
      <c r="F752" s="99" t="str">
        <f>IF(ISNA(INDEX([1]Articles!B$4:B$9999,MATCH([1]Saisie!E752,[1]Articles!$A$4:$A$10000,0))),"",INDEX([1]Articles!B$4:B$9999,MATCH([1]Saisie!E752,[1]Articles!$A$4:$A$10000,0)))</f>
        <v/>
      </c>
      <c r="G752" s="15" t="str">
        <f>IF(ISNA(INDEX([1]Articles!C$4:C$10000,MATCH([1]Saisie!E752,[1]Articles!$A$4:$A$10000,0))),"",INDEX([1]Articles!C$4:C$10000,MATCH([1]Saisie!E752,[1]Articles!$A$4:$A$10000,0)))</f>
        <v/>
      </c>
      <c r="H752" s="98"/>
      <c r="I752" s="98"/>
      <c r="J752" s="100">
        <f t="shared" si="13"/>
        <v>0</v>
      </c>
      <c r="K752" s="15"/>
      <c r="L752" s="15"/>
      <c r="M752" s="15"/>
      <c r="N752" s="15"/>
      <c r="O752" s="15"/>
      <c r="P752" s="15"/>
      <c r="Q752" s="15"/>
      <c r="R752" s="15"/>
      <c r="S752" s="98"/>
      <c r="T752" s="15"/>
    </row>
    <row r="753" spans="6:20" customFormat="1">
      <c r="F753" s="99" t="str">
        <f>IF(ISNA(INDEX([1]Articles!B$4:B$9999,MATCH([1]Saisie!E753,[1]Articles!$A$4:$A$10000,0))),"",INDEX([1]Articles!B$4:B$9999,MATCH([1]Saisie!E753,[1]Articles!$A$4:$A$10000,0)))</f>
        <v/>
      </c>
      <c r="G753" s="15" t="str">
        <f>IF(ISNA(INDEX([1]Articles!C$4:C$10000,MATCH([1]Saisie!E753,[1]Articles!$A$4:$A$10000,0))),"",INDEX([1]Articles!C$4:C$10000,MATCH([1]Saisie!E753,[1]Articles!$A$4:$A$10000,0)))</f>
        <v/>
      </c>
      <c r="H753" s="98"/>
      <c r="I753" s="98"/>
      <c r="J753" s="100">
        <f t="shared" si="13"/>
        <v>0</v>
      </c>
      <c r="K753" s="15"/>
      <c r="L753" s="15"/>
      <c r="M753" s="15"/>
      <c r="N753" s="15"/>
      <c r="O753" s="15"/>
      <c r="P753" s="15"/>
      <c r="Q753" s="15"/>
      <c r="R753" s="15"/>
      <c r="S753" s="98"/>
      <c r="T753" s="15"/>
    </row>
    <row r="754" spans="6:20" customFormat="1">
      <c r="F754" s="99" t="str">
        <f>IF(ISNA(INDEX([1]Articles!B$4:B$9999,MATCH([1]Saisie!E754,[1]Articles!$A$4:$A$10000,0))),"",INDEX([1]Articles!B$4:B$9999,MATCH([1]Saisie!E754,[1]Articles!$A$4:$A$10000,0)))</f>
        <v/>
      </c>
      <c r="G754" s="15" t="str">
        <f>IF(ISNA(INDEX([1]Articles!C$4:C$10000,MATCH([1]Saisie!E754,[1]Articles!$A$4:$A$10000,0))),"",INDEX([1]Articles!C$4:C$10000,MATCH([1]Saisie!E754,[1]Articles!$A$4:$A$10000,0)))</f>
        <v/>
      </c>
      <c r="H754" s="98"/>
      <c r="I754" s="98"/>
      <c r="J754" s="100">
        <f t="shared" si="13"/>
        <v>0</v>
      </c>
      <c r="K754" s="15"/>
      <c r="L754" s="15"/>
      <c r="M754" s="15"/>
      <c r="N754" s="15"/>
      <c r="O754" s="15"/>
      <c r="P754" s="15"/>
      <c r="Q754" s="15"/>
      <c r="R754" s="15"/>
      <c r="S754" s="98"/>
      <c r="T754" s="15"/>
    </row>
    <row r="755" spans="6:20" customFormat="1">
      <c r="F755" s="99" t="str">
        <f>IF(ISNA(INDEX([1]Articles!B$4:B$9999,MATCH([1]Saisie!E755,[1]Articles!$A$4:$A$10000,0))),"",INDEX([1]Articles!B$4:B$9999,MATCH([1]Saisie!E755,[1]Articles!$A$4:$A$10000,0)))</f>
        <v/>
      </c>
      <c r="G755" s="15" t="str">
        <f>IF(ISNA(INDEX([1]Articles!C$4:C$10000,MATCH([1]Saisie!E755,[1]Articles!$A$4:$A$10000,0))),"",INDEX([1]Articles!C$4:C$10000,MATCH([1]Saisie!E755,[1]Articles!$A$4:$A$10000,0)))</f>
        <v/>
      </c>
      <c r="H755" s="98"/>
      <c r="I755" s="98"/>
      <c r="J755" s="100">
        <f t="shared" si="13"/>
        <v>0</v>
      </c>
      <c r="K755" s="15"/>
      <c r="L755" s="15"/>
      <c r="M755" s="15"/>
      <c r="N755" s="15"/>
      <c r="O755" s="15"/>
      <c r="P755" s="15"/>
      <c r="Q755" s="15"/>
      <c r="R755" s="15"/>
      <c r="S755" s="98"/>
      <c r="T755" s="15"/>
    </row>
    <row r="756" spans="6:20" customFormat="1">
      <c r="F756" s="99" t="str">
        <f>IF(ISNA(INDEX([1]Articles!B$4:B$9999,MATCH([1]Saisie!E756,[1]Articles!$A$4:$A$10000,0))),"",INDEX([1]Articles!B$4:B$9999,MATCH([1]Saisie!E756,[1]Articles!$A$4:$A$10000,0)))</f>
        <v/>
      </c>
      <c r="G756" s="15" t="str">
        <f>IF(ISNA(INDEX([1]Articles!C$4:C$10000,MATCH([1]Saisie!E756,[1]Articles!$A$4:$A$10000,0))),"",INDEX([1]Articles!C$4:C$10000,MATCH([1]Saisie!E756,[1]Articles!$A$4:$A$10000,0)))</f>
        <v/>
      </c>
      <c r="H756" s="98"/>
      <c r="I756" s="98"/>
      <c r="J756" s="100">
        <f t="shared" si="13"/>
        <v>0</v>
      </c>
      <c r="K756" s="15"/>
      <c r="L756" s="15"/>
      <c r="M756" s="15"/>
      <c r="N756" s="15"/>
      <c r="O756" s="15"/>
      <c r="P756" s="15"/>
      <c r="Q756" s="15"/>
      <c r="R756" s="15"/>
      <c r="S756" s="98"/>
      <c r="T756" s="15"/>
    </row>
    <row r="757" spans="6:20" customFormat="1">
      <c r="F757" s="99" t="str">
        <f>IF(ISNA(INDEX([1]Articles!B$4:B$9999,MATCH([1]Saisie!E757,[1]Articles!$A$4:$A$10000,0))),"",INDEX([1]Articles!B$4:B$9999,MATCH([1]Saisie!E757,[1]Articles!$A$4:$A$10000,0)))</f>
        <v/>
      </c>
      <c r="G757" s="15" t="str">
        <f>IF(ISNA(INDEX([1]Articles!C$4:C$10000,MATCH([1]Saisie!E757,[1]Articles!$A$4:$A$10000,0))),"",INDEX([1]Articles!C$4:C$10000,MATCH([1]Saisie!E757,[1]Articles!$A$4:$A$10000,0)))</f>
        <v/>
      </c>
      <c r="H757" s="98"/>
      <c r="I757" s="98"/>
      <c r="J757" s="100">
        <f t="shared" si="13"/>
        <v>0</v>
      </c>
      <c r="K757" s="15"/>
      <c r="L757" s="15"/>
      <c r="M757" s="15"/>
      <c r="N757" s="15"/>
      <c r="O757" s="15"/>
      <c r="P757" s="15"/>
      <c r="Q757" s="15"/>
      <c r="R757" s="15"/>
      <c r="S757" s="98"/>
      <c r="T757" s="15"/>
    </row>
    <row r="758" spans="6:20" customFormat="1">
      <c r="F758" s="99" t="str">
        <f>IF(ISNA(INDEX([1]Articles!B$4:B$9999,MATCH([1]Saisie!E758,[1]Articles!$A$4:$A$10000,0))),"",INDEX([1]Articles!B$4:B$9999,MATCH([1]Saisie!E758,[1]Articles!$A$4:$A$10000,0)))</f>
        <v/>
      </c>
      <c r="G758" s="15" t="str">
        <f>IF(ISNA(INDEX([1]Articles!C$4:C$10000,MATCH([1]Saisie!E758,[1]Articles!$A$4:$A$10000,0))),"",INDEX([1]Articles!C$4:C$10000,MATCH([1]Saisie!E758,[1]Articles!$A$4:$A$10000,0)))</f>
        <v/>
      </c>
      <c r="H758" s="98"/>
      <c r="I758" s="98"/>
      <c r="J758" s="100">
        <f t="shared" si="13"/>
        <v>0</v>
      </c>
      <c r="K758" s="15"/>
      <c r="L758" s="15"/>
      <c r="M758" s="15"/>
      <c r="N758" s="15"/>
      <c r="O758" s="15"/>
      <c r="P758" s="15"/>
      <c r="Q758" s="15"/>
      <c r="R758" s="15"/>
      <c r="S758" s="98"/>
      <c r="T758" s="15"/>
    </row>
    <row r="759" spans="6:20" customFormat="1">
      <c r="F759" s="99" t="str">
        <f>IF(ISNA(INDEX([1]Articles!B$4:B$9999,MATCH([1]Saisie!E759,[1]Articles!$A$4:$A$10000,0))),"",INDEX([1]Articles!B$4:B$9999,MATCH([1]Saisie!E759,[1]Articles!$A$4:$A$10000,0)))</f>
        <v/>
      </c>
      <c r="G759" s="15" t="str">
        <f>IF(ISNA(INDEX([1]Articles!C$4:C$10000,MATCH([1]Saisie!E759,[1]Articles!$A$4:$A$10000,0))),"",INDEX([1]Articles!C$4:C$10000,MATCH([1]Saisie!E759,[1]Articles!$A$4:$A$10000,0)))</f>
        <v/>
      </c>
      <c r="H759" s="98"/>
      <c r="I759" s="98"/>
      <c r="J759" s="100">
        <f t="shared" si="13"/>
        <v>0</v>
      </c>
      <c r="K759" s="15"/>
      <c r="L759" s="15"/>
      <c r="M759" s="15"/>
      <c r="N759" s="15"/>
      <c r="O759" s="15"/>
      <c r="P759" s="15"/>
      <c r="Q759" s="15"/>
      <c r="R759" s="15"/>
      <c r="S759" s="98"/>
      <c r="T759" s="15"/>
    </row>
    <row r="760" spans="6:20" customFormat="1">
      <c r="F760" s="99" t="str">
        <f>IF(ISNA(INDEX([1]Articles!B$4:B$9999,MATCH([1]Saisie!E760,[1]Articles!$A$4:$A$10000,0))),"",INDEX([1]Articles!B$4:B$9999,MATCH([1]Saisie!E760,[1]Articles!$A$4:$A$10000,0)))</f>
        <v/>
      </c>
      <c r="G760" s="15" t="str">
        <f>IF(ISNA(INDEX([1]Articles!C$4:C$10000,MATCH([1]Saisie!E760,[1]Articles!$A$4:$A$10000,0))),"",INDEX([1]Articles!C$4:C$10000,MATCH([1]Saisie!E760,[1]Articles!$A$4:$A$10000,0)))</f>
        <v/>
      </c>
      <c r="H760" s="98"/>
      <c r="I760" s="98"/>
      <c r="J760" s="100">
        <f t="shared" si="13"/>
        <v>0</v>
      </c>
      <c r="K760" s="15"/>
      <c r="L760" s="15"/>
      <c r="M760" s="15"/>
      <c r="N760" s="15"/>
      <c r="O760" s="15"/>
      <c r="P760" s="15"/>
      <c r="Q760" s="15"/>
      <c r="R760" s="15"/>
      <c r="S760" s="98"/>
      <c r="T760" s="15"/>
    </row>
    <row r="761" spans="6:20" customFormat="1">
      <c r="F761" s="99" t="str">
        <f>IF(ISNA(INDEX([1]Articles!B$4:B$9999,MATCH([1]Saisie!E761,[1]Articles!$A$4:$A$10000,0))),"",INDEX([1]Articles!B$4:B$9999,MATCH([1]Saisie!E761,[1]Articles!$A$4:$A$10000,0)))</f>
        <v/>
      </c>
      <c r="G761" s="15" t="str">
        <f>IF(ISNA(INDEX([1]Articles!C$4:C$10000,MATCH([1]Saisie!E761,[1]Articles!$A$4:$A$10000,0))),"",INDEX([1]Articles!C$4:C$10000,MATCH([1]Saisie!E761,[1]Articles!$A$4:$A$10000,0)))</f>
        <v/>
      </c>
      <c r="H761" s="98"/>
      <c r="I761" s="98"/>
      <c r="J761" s="100">
        <f t="shared" si="13"/>
        <v>0</v>
      </c>
      <c r="K761" s="15"/>
      <c r="L761" s="15"/>
      <c r="M761" s="15"/>
      <c r="N761" s="15"/>
      <c r="O761" s="15"/>
      <c r="P761" s="15"/>
      <c r="Q761" s="15"/>
      <c r="R761" s="15"/>
      <c r="S761" s="98"/>
      <c r="T761" s="15"/>
    </row>
    <row r="762" spans="6:20" customFormat="1">
      <c r="F762" s="99" t="str">
        <f>IF(ISNA(INDEX([1]Articles!B$4:B$9999,MATCH([1]Saisie!E762,[1]Articles!$A$4:$A$10000,0))),"",INDEX([1]Articles!B$4:B$9999,MATCH([1]Saisie!E762,[1]Articles!$A$4:$A$10000,0)))</f>
        <v/>
      </c>
      <c r="G762" s="15" t="str">
        <f>IF(ISNA(INDEX([1]Articles!C$4:C$10000,MATCH([1]Saisie!E762,[1]Articles!$A$4:$A$10000,0))),"",INDEX([1]Articles!C$4:C$10000,MATCH([1]Saisie!E762,[1]Articles!$A$4:$A$10000,0)))</f>
        <v/>
      </c>
      <c r="H762" s="98"/>
      <c r="I762" s="98"/>
      <c r="J762" s="100">
        <f t="shared" si="13"/>
        <v>0</v>
      </c>
      <c r="K762" s="15"/>
      <c r="L762" s="15"/>
      <c r="M762" s="15"/>
      <c r="N762" s="15"/>
      <c r="O762" s="15"/>
      <c r="P762" s="15"/>
      <c r="Q762" s="15"/>
      <c r="R762" s="15"/>
      <c r="S762" s="98"/>
      <c r="T762" s="15"/>
    </row>
    <row r="763" spans="6:20" customFormat="1">
      <c r="F763" s="99" t="str">
        <f>IF(ISNA(INDEX([1]Articles!B$4:B$9999,MATCH([1]Saisie!E763,[1]Articles!$A$4:$A$10000,0))),"",INDEX([1]Articles!B$4:B$9999,MATCH([1]Saisie!E763,[1]Articles!$A$4:$A$10000,0)))</f>
        <v/>
      </c>
      <c r="G763" s="15" t="str">
        <f>IF(ISNA(INDEX([1]Articles!C$4:C$10000,MATCH([1]Saisie!E763,[1]Articles!$A$4:$A$10000,0))),"",INDEX([1]Articles!C$4:C$10000,MATCH([1]Saisie!E763,[1]Articles!$A$4:$A$10000,0)))</f>
        <v/>
      </c>
      <c r="H763" s="98"/>
      <c r="I763" s="98"/>
      <c r="J763" s="100">
        <f t="shared" si="13"/>
        <v>0</v>
      </c>
      <c r="K763" s="15"/>
      <c r="L763" s="15"/>
      <c r="M763" s="15"/>
      <c r="N763" s="15"/>
      <c r="O763" s="15"/>
      <c r="P763" s="15"/>
      <c r="Q763" s="15"/>
      <c r="R763" s="15"/>
      <c r="S763" s="98"/>
      <c r="T763" s="15"/>
    </row>
    <row r="764" spans="6:20" customFormat="1">
      <c r="F764" s="99" t="str">
        <f>IF(ISNA(INDEX([1]Articles!B$4:B$9999,MATCH([1]Saisie!E764,[1]Articles!$A$4:$A$10000,0))),"",INDEX([1]Articles!B$4:B$9999,MATCH([1]Saisie!E764,[1]Articles!$A$4:$A$10000,0)))</f>
        <v/>
      </c>
      <c r="G764" s="15" t="str">
        <f>IF(ISNA(INDEX([1]Articles!C$4:C$10000,MATCH([1]Saisie!E764,[1]Articles!$A$4:$A$10000,0))),"",INDEX([1]Articles!C$4:C$10000,MATCH([1]Saisie!E764,[1]Articles!$A$4:$A$10000,0)))</f>
        <v/>
      </c>
      <c r="H764" s="98"/>
      <c r="I764" s="98"/>
      <c r="J764" s="100">
        <f t="shared" si="13"/>
        <v>0</v>
      </c>
      <c r="K764" s="15"/>
      <c r="L764" s="15"/>
      <c r="M764" s="15"/>
      <c r="N764" s="15"/>
      <c r="O764" s="15"/>
      <c r="P764" s="15"/>
      <c r="Q764" s="15"/>
      <c r="R764" s="15"/>
      <c r="S764" s="98"/>
      <c r="T764" s="15"/>
    </row>
    <row r="765" spans="6:20" customFormat="1">
      <c r="F765" s="99" t="str">
        <f>IF(ISNA(INDEX([1]Articles!B$4:B$9999,MATCH([1]Saisie!E765,[1]Articles!$A$4:$A$10000,0))),"",INDEX([1]Articles!B$4:B$9999,MATCH([1]Saisie!E765,[1]Articles!$A$4:$A$10000,0)))</f>
        <v/>
      </c>
      <c r="G765" s="15" t="str">
        <f>IF(ISNA(INDEX([1]Articles!C$4:C$10000,MATCH([1]Saisie!E765,[1]Articles!$A$4:$A$10000,0))),"",INDEX([1]Articles!C$4:C$10000,MATCH([1]Saisie!E765,[1]Articles!$A$4:$A$10000,0)))</f>
        <v/>
      </c>
      <c r="H765" s="98"/>
      <c r="I765" s="98"/>
      <c r="J765" s="100">
        <f t="shared" si="13"/>
        <v>0</v>
      </c>
      <c r="K765" s="15"/>
      <c r="L765" s="15"/>
      <c r="M765" s="15"/>
      <c r="N765" s="15"/>
      <c r="O765" s="15"/>
      <c r="P765" s="15"/>
      <c r="Q765" s="15"/>
      <c r="R765" s="15"/>
      <c r="S765" s="98"/>
      <c r="T765" s="15"/>
    </row>
    <row r="766" spans="6:20" customFormat="1">
      <c r="F766" s="99" t="str">
        <f>IF(ISNA(INDEX([1]Articles!B$4:B$9999,MATCH([1]Saisie!E766,[1]Articles!$A$4:$A$10000,0))),"",INDEX([1]Articles!B$4:B$9999,MATCH([1]Saisie!E766,[1]Articles!$A$4:$A$10000,0)))</f>
        <v/>
      </c>
      <c r="G766" s="15" t="str">
        <f>IF(ISNA(INDEX([1]Articles!C$4:C$10000,MATCH([1]Saisie!E766,[1]Articles!$A$4:$A$10000,0))),"",INDEX([1]Articles!C$4:C$10000,MATCH([1]Saisie!E766,[1]Articles!$A$4:$A$10000,0)))</f>
        <v/>
      </c>
      <c r="H766" s="98"/>
      <c r="I766" s="98"/>
      <c r="J766" s="100">
        <f t="shared" si="13"/>
        <v>0</v>
      </c>
      <c r="K766" s="15"/>
      <c r="L766" s="15"/>
      <c r="M766" s="15"/>
      <c r="N766" s="15"/>
      <c r="O766" s="15"/>
      <c r="P766" s="15"/>
      <c r="Q766" s="15"/>
      <c r="R766" s="15"/>
      <c r="S766" s="98"/>
      <c r="T766" s="15"/>
    </row>
    <row r="767" spans="6:20" customFormat="1">
      <c r="F767" s="99" t="str">
        <f>IF(ISNA(INDEX([1]Articles!B$4:B$9999,MATCH([1]Saisie!E767,[1]Articles!$A$4:$A$10000,0))),"",INDEX([1]Articles!B$4:B$9999,MATCH([1]Saisie!E767,[1]Articles!$A$4:$A$10000,0)))</f>
        <v/>
      </c>
      <c r="G767" s="15" t="str">
        <f>IF(ISNA(INDEX([1]Articles!C$4:C$10000,MATCH([1]Saisie!E767,[1]Articles!$A$4:$A$10000,0))),"",INDEX([1]Articles!C$4:C$10000,MATCH([1]Saisie!E767,[1]Articles!$A$4:$A$10000,0)))</f>
        <v/>
      </c>
      <c r="H767" s="98"/>
      <c r="I767" s="98"/>
      <c r="J767" s="100">
        <f t="shared" si="13"/>
        <v>0</v>
      </c>
      <c r="K767" s="15"/>
      <c r="L767" s="15"/>
      <c r="M767" s="15"/>
      <c r="N767" s="15"/>
      <c r="O767" s="15"/>
      <c r="P767" s="15"/>
      <c r="Q767" s="15"/>
      <c r="R767" s="15"/>
      <c r="S767" s="98"/>
      <c r="T767" s="15"/>
    </row>
    <row r="768" spans="6:20" customFormat="1">
      <c r="F768" s="99" t="str">
        <f>IF(ISNA(INDEX([1]Articles!B$4:B$9999,MATCH([1]Saisie!E768,[1]Articles!$A$4:$A$10000,0))),"",INDEX([1]Articles!B$4:B$9999,MATCH([1]Saisie!E768,[1]Articles!$A$4:$A$10000,0)))</f>
        <v/>
      </c>
      <c r="G768" s="15" t="str">
        <f>IF(ISNA(INDEX([1]Articles!C$4:C$10000,MATCH([1]Saisie!E768,[1]Articles!$A$4:$A$10000,0))),"",INDEX([1]Articles!C$4:C$10000,MATCH([1]Saisie!E768,[1]Articles!$A$4:$A$10000,0)))</f>
        <v/>
      </c>
      <c r="H768" s="98"/>
      <c r="I768" s="98"/>
      <c r="J768" s="100">
        <f t="shared" si="13"/>
        <v>0</v>
      </c>
      <c r="K768" s="15"/>
      <c r="L768" s="15"/>
      <c r="M768" s="15"/>
      <c r="N768" s="15"/>
      <c r="O768" s="15"/>
      <c r="P768" s="15"/>
      <c r="Q768" s="15"/>
      <c r="R768" s="15"/>
      <c r="S768" s="98"/>
      <c r="T768" s="15"/>
    </row>
    <row r="769" spans="6:20" customFormat="1">
      <c r="F769" s="99" t="str">
        <f>IF(ISNA(INDEX([1]Articles!B$4:B$9999,MATCH([1]Saisie!E769,[1]Articles!$A$4:$A$10000,0))),"",INDEX([1]Articles!B$4:B$9999,MATCH([1]Saisie!E769,[1]Articles!$A$4:$A$10000,0)))</f>
        <v/>
      </c>
      <c r="G769" s="15" t="str">
        <f>IF(ISNA(INDEX([1]Articles!C$4:C$10000,MATCH([1]Saisie!E769,[1]Articles!$A$4:$A$10000,0))),"",INDEX([1]Articles!C$4:C$10000,MATCH([1]Saisie!E769,[1]Articles!$A$4:$A$10000,0)))</f>
        <v/>
      </c>
      <c r="H769" s="98"/>
      <c r="I769" s="98"/>
      <c r="J769" s="100">
        <f t="shared" si="13"/>
        <v>0</v>
      </c>
      <c r="K769" s="15"/>
      <c r="L769" s="15"/>
      <c r="M769" s="15"/>
      <c r="N769" s="15"/>
      <c r="O769" s="15"/>
      <c r="P769" s="15"/>
      <c r="Q769" s="15"/>
      <c r="R769" s="15"/>
      <c r="S769" s="98"/>
      <c r="T769" s="15"/>
    </row>
    <row r="770" spans="6:20" customFormat="1">
      <c r="F770" s="99" t="str">
        <f>IF(ISNA(INDEX([1]Articles!B$4:B$9999,MATCH([1]Saisie!E770,[1]Articles!$A$4:$A$10000,0))),"",INDEX([1]Articles!B$4:B$9999,MATCH([1]Saisie!E770,[1]Articles!$A$4:$A$10000,0)))</f>
        <v/>
      </c>
      <c r="G770" s="15" t="str">
        <f>IF(ISNA(INDEX([1]Articles!C$4:C$10000,MATCH([1]Saisie!E770,[1]Articles!$A$4:$A$10000,0))),"",INDEX([1]Articles!C$4:C$10000,MATCH([1]Saisie!E770,[1]Articles!$A$4:$A$10000,0)))</f>
        <v/>
      </c>
      <c r="H770" s="98"/>
      <c r="I770" s="98"/>
      <c r="J770" s="100">
        <f t="shared" si="13"/>
        <v>0</v>
      </c>
      <c r="K770" s="15"/>
      <c r="L770" s="15"/>
      <c r="M770" s="15"/>
      <c r="N770" s="15"/>
      <c r="O770" s="15"/>
      <c r="P770" s="15"/>
      <c r="Q770" s="15"/>
      <c r="R770" s="15"/>
      <c r="S770" s="98"/>
      <c r="T770" s="15"/>
    </row>
    <row r="771" spans="6:20" customFormat="1">
      <c r="F771" s="99" t="str">
        <f>IF(ISNA(INDEX([1]Articles!B$4:B$9999,MATCH([1]Saisie!E771,[1]Articles!$A$4:$A$10000,0))),"",INDEX([1]Articles!B$4:B$9999,MATCH([1]Saisie!E771,[1]Articles!$A$4:$A$10000,0)))</f>
        <v/>
      </c>
      <c r="G771" s="15" t="str">
        <f>IF(ISNA(INDEX([1]Articles!C$4:C$10000,MATCH([1]Saisie!E771,[1]Articles!$A$4:$A$10000,0))),"",INDEX([1]Articles!C$4:C$10000,MATCH([1]Saisie!E771,[1]Articles!$A$4:$A$10000,0)))</f>
        <v/>
      </c>
      <c r="H771" s="98"/>
      <c r="I771" s="98"/>
      <c r="J771" s="100">
        <f t="shared" si="13"/>
        <v>0</v>
      </c>
      <c r="K771" s="15"/>
      <c r="L771" s="15"/>
      <c r="M771" s="15"/>
      <c r="N771" s="15"/>
      <c r="O771" s="15"/>
      <c r="P771" s="15"/>
      <c r="Q771" s="15"/>
      <c r="R771" s="15"/>
      <c r="S771" s="98"/>
      <c r="T771" s="15"/>
    </row>
    <row r="772" spans="6:20" customFormat="1">
      <c r="F772" s="99" t="str">
        <f>IF(ISNA(INDEX([1]Articles!B$4:B$9999,MATCH([1]Saisie!E772,[1]Articles!$A$4:$A$10000,0))),"",INDEX([1]Articles!B$4:B$9999,MATCH([1]Saisie!E772,[1]Articles!$A$4:$A$10000,0)))</f>
        <v/>
      </c>
      <c r="G772" s="15" t="str">
        <f>IF(ISNA(INDEX([1]Articles!C$4:C$10000,MATCH([1]Saisie!E772,[1]Articles!$A$4:$A$10000,0))),"",INDEX([1]Articles!C$4:C$10000,MATCH([1]Saisie!E772,[1]Articles!$A$4:$A$10000,0)))</f>
        <v/>
      </c>
      <c r="H772" s="98"/>
      <c r="I772" s="98"/>
      <c r="J772" s="100">
        <f t="shared" ref="J772:J835" si="14">H772*I772</f>
        <v>0</v>
      </c>
      <c r="K772" s="15"/>
      <c r="L772" s="15"/>
      <c r="M772" s="15"/>
      <c r="N772" s="15"/>
      <c r="O772" s="15"/>
      <c r="P772" s="15"/>
      <c r="Q772" s="15"/>
      <c r="R772" s="15"/>
      <c r="S772" s="98"/>
      <c r="T772" s="15"/>
    </row>
    <row r="773" spans="6:20" customFormat="1">
      <c r="F773" s="99" t="str">
        <f>IF(ISNA(INDEX([1]Articles!B$4:B$9999,MATCH([1]Saisie!E773,[1]Articles!$A$4:$A$10000,0))),"",INDEX([1]Articles!B$4:B$9999,MATCH([1]Saisie!E773,[1]Articles!$A$4:$A$10000,0)))</f>
        <v/>
      </c>
      <c r="G773" s="15" t="str">
        <f>IF(ISNA(INDEX([1]Articles!C$4:C$10000,MATCH([1]Saisie!E773,[1]Articles!$A$4:$A$10000,0))),"",INDEX([1]Articles!C$4:C$10000,MATCH([1]Saisie!E773,[1]Articles!$A$4:$A$10000,0)))</f>
        <v/>
      </c>
      <c r="H773" s="98"/>
      <c r="I773" s="98"/>
      <c r="J773" s="100">
        <f t="shared" si="14"/>
        <v>0</v>
      </c>
      <c r="K773" s="15"/>
      <c r="L773" s="15"/>
      <c r="M773" s="15"/>
      <c r="N773" s="15"/>
      <c r="O773" s="15"/>
      <c r="P773" s="15"/>
      <c r="Q773" s="15"/>
      <c r="R773" s="15"/>
      <c r="S773" s="98"/>
      <c r="T773" s="15"/>
    </row>
    <row r="774" spans="6:20" customFormat="1">
      <c r="F774" s="99" t="str">
        <f>IF(ISNA(INDEX([1]Articles!B$4:B$9999,MATCH([1]Saisie!E774,[1]Articles!$A$4:$A$10000,0))),"",INDEX([1]Articles!B$4:B$9999,MATCH([1]Saisie!E774,[1]Articles!$A$4:$A$10000,0)))</f>
        <v/>
      </c>
      <c r="G774" s="15" t="str">
        <f>IF(ISNA(INDEX([1]Articles!C$4:C$10000,MATCH([1]Saisie!E774,[1]Articles!$A$4:$A$10000,0))),"",INDEX([1]Articles!C$4:C$10000,MATCH([1]Saisie!E774,[1]Articles!$A$4:$A$10000,0)))</f>
        <v/>
      </c>
      <c r="H774" s="98"/>
      <c r="I774" s="98"/>
      <c r="J774" s="100">
        <f t="shared" si="14"/>
        <v>0</v>
      </c>
      <c r="K774" s="15"/>
      <c r="L774" s="15"/>
      <c r="M774" s="15"/>
      <c r="N774" s="15"/>
      <c r="O774" s="15"/>
      <c r="P774" s="15"/>
      <c r="Q774" s="15"/>
      <c r="R774" s="15"/>
      <c r="S774" s="98"/>
      <c r="T774" s="15"/>
    </row>
    <row r="775" spans="6:20" customFormat="1">
      <c r="F775" s="99" t="str">
        <f>IF(ISNA(INDEX([1]Articles!B$4:B$9999,MATCH([1]Saisie!E775,[1]Articles!$A$4:$A$10000,0))),"",INDEX([1]Articles!B$4:B$9999,MATCH([1]Saisie!E775,[1]Articles!$A$4:$A$10000,0)))</f>
        <v/>
      </c>
      <c r="G775" s="15" t="str">
        <f>IF(ISNA(INDEX([1]Articles!C$4:C$10000,MATCH([1]Saisie!E775,[1]Articles!$A$4:$A$10000,0))),"",INDEX([1]Articles!C$4:C$10000,MATCH([1]Saisie!E775,[1]Articles!$A$4:$A$10000,0)))</f>
        <v/>
      </c>
      <c r="H775" s="98"/>
      <c r="I775" s="98"/>
      <c r="J775" s="100">
        <f t="shared" si="14"/>
        <v>0</v>
      </c>
      <c r="K775" s="15"/>
      <c r="L775" s="15"/>
      <c r="M775" s="15"/>
      <c r="N775" s="15"/>
      <c r="O775" s="15"/>
      <c r="P775" s="15"/>
      <c r="Q775" s="15"/>
      <c r="R775" s="15"/>
      <c r="S775" s="98"/>
      <c r="T775" s="15"/>
    </row>
    <row r="776" spans="6:20" customFormat="1">
      <c r="F776" s="99" t="str">
        <f>IF(ISNA(INDEX([1]Articles!B$4:B$9999,MATCH([1]Saisie!E776,[1]Articles!$A$4:$A$10000,0))),"",INDEX([1]Articles!B$4:B$9999,MATCH([1]Saisie!E776,[1]Articles!$A$4:$A$10000,0)))</f>
        <v/>
      </c>
      <c r="G776" s="15" t="str">
        <f>IF(ISNA(INDEX([1]Articles!C$4:C$10000,MATCH([1]Saisie!E776,[1]Articles!$A$4:$A$10000,0))),"",INDEX([1]Articles!C$4:C$10000,MATCH([1]Saisie!E776,[1]Articles!$A$4:$A$10000,0)))</f>
        <v/>
      </c>
      <c r="H776" s="98"/>
      <c r="I776" s="98"/>
      <c r="J776" s="100">
        <f t="shared" si="14"/>
        <v>0</v>
      </c>
      <c r="K776" s="15"/>
      <c r="L776" s="15"/>
      <c r="M776" s="15"/>
      <c r="N776" s="15"/>
      <c r="O776" s="15"/>
      <c r="P776" s="15"/>
      <c r="Q776" s="15"/>
      <c r="R776" s="15"/>
      <c r="S776" s="98"/>
      <c r="T776" s="15"/>
    </row>
    <row r="777" spans="6:20" customFormat="1">
      <c r="F777" s="99" t="str">
        <f>IF(ISNA(INDEX([1]Articles!B$4:B$9999,MATCH([1]Saisie!E777,[1]Articles!$A$4:$A$10000,0))),"",INDEX([1]Articles!B$4:B$9999,MATCH([1]Saisie!E777,[1]Articles!$A$4:$A$10000,0)))</f>
        <v/>
      </c>
      <c r="G777" s="15" t="str">
        <f>IF(ISNA(INDEX([1]Articles!C$4:C$10000,MATCH([1]Saisie!E777,[1]Articles!$A$4:$A$10000,0))),"",INDEX([1]Articles!C$4:C$10000,MATCH([1]Saisie!E777,[1]Articles!$A$4:$A$10000,0)))</f>
        <v/>
      </c>
      <c r="H777" s="98"/>
      <c r="I777" s="98"/>
      <c r="J777" s="100">
        <f t="shared" si="14"/>
        <v>0</v>
      </c>
      <c r="K777" s="15"/>
      <c r="L777" s="15"/>
      <c r="M777" s="15"/>
      <c r="N777" s="15"/>
      <c r="O777" s="15"/>
      <c r="P777" s="15"/>
      <c r="Q777" s="15"/>
      <c r="R777" s="15"/>
      <c r="S777" s="98"/>
      <c r="T777" s="15"/>
    </row>
    <row r="778" spans="6:20" customFormat="1">
      <c r="F778" s="99" t="str">
        <f>IF(ISNA(INDEX([1]Articles!B$4:B$9999,MATCH([1]Saisie!E778,[1]Articles!$A$4:$A$10000,0))),"",INDEX([1]Articles!B$4:B$9999,MATCH([1]Saisie!E778,[1]Articles!$A$4:$A$10000,0)))</f>
        <v/>
      </c>
      <c r="G778" s="15" t="str">
        <f>IF(ISNA(INDEX([1]Articles!C$4:C$10000,MATCH([1]Saisie!E778,[1]Articles!$A$4:$A$10000,0))),"",INDEX([1]Articles!C$4:C$10000,MATCH([1]Saisie!E778,[1]Articles!$A$4:$A$10000,0)))</f>
        <v/>
      </c>
      <c r="H778" s="98"/>
      <c r="I778" s="98"/>
      <c r="J778" s="100">
        <f t="shared" si="14"/>
        <v>0</v>
      </c>
      <c r="K778" s="15"/>
      <c r="L778" s="15"/>
      <c r="M778" s="15"/>
      <c r="N778" s="15"/>
      <c r="O778" s="15"/>
      <c r="P778" s="15"/>
      <c r="Q778" s="15"/>
      <c r="R778" s="15"/>
      <c r="S778" s="98"/>
      <c r="T778" s="15"/>
    </row>
    <row r="779" spans="6:20" customFormat="1">
      <c r="F779" s="99" t="str">
        <f>IF(ISNA(INDEX([1]Articles!B$4:B$9999,MATCH([1]Saisie!E779,[1]Articles!$A$4:$A$10000,0))),"",INDEX([1]Articles!B$4:B$9999,MATCH([1]Saisie!E779,[1]Articles!$A$4:$A$10000,0)))</f>
        <v/>
      </c>
      <c r="G779" s="15" t="str">
        <f>IF(ISNA(INDEX([1]Articles!C$4:C$10000,MATCH([1]Saisie!E779,[1]Articles!$A$4:$A$10000,0))),"",INDEX([1]Articles!C$4:C$10000,MATCH([1]Saisie!E779,[1]Articles!$A$4:$A$10000,0)))</f>
        <v/>
      </c>
      <c r="H779" s="98"/>
      <c r="I779" s="98"/>
      <c r="J779" s="100">
        <f t="shared" si="14"/>
        <v>0</v>
      </c>
      <c r="K779" s="15"/>
      <c r="L779" s="15"/>
      <c r="M779" s="15"/>
      <c r="N779" s="15"/>
      <c r="O779" s="15"/>
      <c r="P779" s="15"/>
      <c r="Q779" s="15"/>
      <c r="R779" s="15"/>
      <c r="S779" s="98"/>
      <c r="T779" s="15"/>
    </row>
    <row r="780" spans="6:20" customFormat="1">
      <c r="F780" s="99" t="str">
        <f>IF(ISNA(INDEX([1]Articles!B$4:B$9999,MATCH([1]Saisie!E780,[1]Articles!$A$4:$A$10000,0))),"",INDEX([1]Articles!B$4:B$9999,MATCH([1]Saisie!E780,[1]Articles!$A$4:$A$10000,0)))</f>
        <v/>
      </c>
      <c r="G780" s="15" t="str">
        <f>IF(ISNA(INDEX([1]Articles!C$4:C$10000,MATCH([1]Saisie!E780,[1]Articles!$A$4:$A$10000,0))),"",INDEX([1]Articles!C$4:C$10000,MATCH([1]Saisie!E780,[1]Articles!$A$4:$A$10000,0)))</f>
        <v/>
      </c>
      <c r="H780" s="98"/>
      <c r="I780" s="98"/>
      <c r="J780" s="100">
        <f t="shared" si="14"/>
        <v>0</v>
      </c>
      <c r="K780" s="15"/>
      <c r="L780" s="15"/>
      <c r="M780" s="15"/>
      <c r="N780" s="15"/>
      <c r="O780" s="15"/>
      <c r="P780" s="15"/>
      <c r="Q780" s="15"/>
      <c r="R780" s="15"/>
      <c r="S780" s="98"/>
      <c r="T780" s="15"/>
    </row>
    <row r="781" spans="6:20" customFormat="1">
      <c r="F781" s="99" t="str">
        <f>IF(ISNA(INDEX([1]Articles!B$4:B$9999,MATCH([1]Saisie!E781,[1]Articles!$A$4:$A$10000,0))),"",INDEX([1]Articles!B$4:B$9999,MATCH([1]Saisie!E781,[1]Articles!$A$4:$A$10000,0)))</f>
        <v/>
      </c>
      <c r="G781" s="15" t="str">
        <f>IF(ISNA(INDEX([1]Articles!C$4:C$10000,MATCH([1]Saisie!E781,[1]Articles!$A$4:$A$10000,0))),"",INDEX([1]Articles!C$4:C$10000,MATCH([1]Saisie!E781,[1]Articles!$A$4:$A$10000,0)))</f>
        <v/>
      </c>
      <c r="H781" s="98"/>
      <c r="I781" s="98"/>
      <c r="J781" s="100">
        <f t="shared" si="14"/>
        <v>0</v>
      </c>
      <c r="K781" s="15"/>
      <c r="L781" s="15"/>
      <c r="M781" s="15"/>
      <c r="N781" s="15"/>
      <c r="O781" s="15"/>
      <c r="P781" s="15"/>
      <c r="Q781" s="15"/>
      <c r="R781" s="15"/>
      <c r="S781" s="98"/>
      <c r="T781" s="15"/>
    </row>
    <row r="782" spans="6:20" customFormat="1">
      <c r="F782" s="99" t="str">
        <f>IF(ISNA(INDEX([1]Articles!B$4:B$9999,MATCH([1]Saisie!E782,[1]Articles!$A$4:$A$10000,0))),"",INDEX([1]Articles!B$4:B$9999,MATCH([1]Saisie!E782,[1]Articles!$A$4:$A$10000,0)))</f>
        <v/>
      </c>
      <c r="G782" s="15" t="str">
        <f>IF(ISNA(INDEX([1]Articles!C$4:C$10000,MATCH([1]Saisie!E782,[1]Articles!$A$4:$A$10000,0))),"",INDEX([1]Articles!C$4:C$10000,MATCH([1]Saisie!E782,[1]Articles!$A$4:$A$10000,0)))</f>
        <v/>
      </c>
      <c r="H782" s="98"/>
      <c r="I782" s="98"/>
      <c r="J782" s="100">
        <f t="shared" si="14"/>
        <v>0</v>
      </c>
      <c r="K782" s="15"/>
      <c r="L782" s="15"/>
      <c r="M782" s="15"/>
      <c r="N782" s="15"/>
      <c r="O782" s="15"/>
      <c r="P782" s="15"/>
      <c r="Q782" s="15"/>
      <c r="R782" s="15"/>
      <c r="S782" s="98"/>
      <c r="T782" s="15"/>
    </row>
    <row r="783" spans="6:20" customFormat="1">
      <c r="F783" s="99" t="str">
        <f>IF(ISNA(INDEX([1]Articles!B$4:B$9999,MATCH([1]Saisie!E783,[1]Articles!$A$4:$A$10000,0))),"",INDEX([1]Articles!B$4:B$9999,MATCH([1]Saisie!E783,[1]Articles!$A$4:$A$10000,0)))</f>
        <v/>
      </c>
      <c r="G783" s="15" t="str">
        <f>IF(ISNA(INDEX([1]Articles!C$4:C$10000,MATCH([1]Saisie!E783,[1]Articles!$A$4:$A$10000,0))),"",INDEX([1]Articles!C$4:C$10000,MATCH([1]Saisie!E783,[1]Articles!$A$4:$A$10000,0)))</f>
        <v/>
      </c>
      <c r="H783" s="98"/>
      <c r="I783" s="98"/>
      <c r="J783" s="100">
        <f t="shared" si="14"/>
        <v>0</v>
      </c>
      <c r="K783" s="15"/>
      <c r="L783" s="15"/>
      <c r="M783" s="15"/>
      <c r="N783" s="15"/>
      <c r="O783" s="15"/>
      <c r="P783" s="15"/>
      <c r="Q783" s="15"/>
      <c r="R783" s="15"/>
      <c r="S783" s="98"/>
      <c r="T783" s="15"/>
    </row>
    <row r="784" spans="6:20" customFormat="1">
      <c r="F784" s="99" t="str">
        <f>IF(ISNA(INDEX([1]Articles!B$4:B$9999,MATCH([1]Saisie!E784,[1]Articles!$A$4:$A$10000,0))),"",INDEX([1]Articles!B$4:B$9999,MATCH([1]Saisie!E784,[1]Articles!$A$4:$A$10000,0)))</f>
        <v/>
      </c>
      <c r="G784" s="15" t="str">
        <f>IF(ISNA(INDEX([1]Articles!C$4:C$10000,MATCH([1]Saisie!E784,[1]Articles!$A$4:$A$10000,0))),"",INDEX([1]Articles!C$4:C$10000,MATCH([1]Saisie!E784,[1]Articles!$A$4:$A$10000,0)))</f>
        <v/>
      </c>
      <c r="H784" s="98"/>
      <c r="I784" s="98"/>
      <c r="J784" s="100">
        <f t="shared" si="14"/>
        <v>0</v>
      </c>
      <c r="K784" s="15"/>
      <c r="L784" s="15"/>
      <c r="M784" s="15"/>
      <c r="N784" s="15"/>
      <c r="O784" s="15"/>
      <c r="P784" s="15"/>
      <c r="Q784" s="15"/>
      <c r="R784" s="15"/>
      <c r="S784" s="98"/>
      <c r="T784" s="15"/>
    </row>
    <row r="785" spans="6:20" customFormat="1">
      <c r="F785" s="99" t="str">
        <f>IF(ISNA(INDEX([1]Articles!B$4:B$9999,MATCH([1]Saisie!E785,[1]Articles!$A$4:$A$10000,0))),"",INDEX([1]Articles!B$4:B$9999,MATCH([1]Saisie!E785,[1]Articles!$A$4:$A$10000,0)))</f>
        <v/>
      </c>
      <c r="G785" s="15" t="str">
        <f>IF(ISNA(INDEX([1]Articles!C$4:C$10000,MATCH([1]Saisie!E785,[1]Articles!$A$4:$A$10000,0))),"",INDEX([1]Articles!C$4:C$10000,MATCH([1]Saisie!E785,[1]Articles!$A$4:$A$10000,0)))</f>
        <v/>
      </c>
      <c r="H785" s="98"/>
      <c r="I785" s="98"/>
      <c r="J785" s="100">
        <f t="shared" si="14"/>
        <v>0</v>
      </c>
      <c r="K785" s="15"/>
      <c r="L785" s="15"/>
      <c r="M785" s="15"/>
      <c r="N785" s="15"/>
      <c r="O785" s="15"/>
      <c r="P785" s="15"/>
      <c r="Q785" s="15"/>
      <c r="R785" s="15"/>
      <c r="S785" s="98"/>
      <c r="T785" s="15"/>
    </row>
    <row r="786" spans="6:20" customFormat="1">
      <c r="F786" s="99" t="str">
        <f>IF(ISNA(INDEX([1]Articles!B$4:B$9999,MATCH([1]Saisie!E786,[1]Articles!$A$4:$A$10000,0))),"",INDEX([1]Articles!B$4:B$9999,MATCH([1]Saisie!E786,[1]Articles!$A$4:$A$10000,0)))</f>
        <v/>
      </c>
      <c r="G786" s="15" t="str">
        <f>IF(ISNA(INDEX([1]Articles!C$4:C$10000,MATCH([1]Saisie!E786,[1]Articles!$A$4:$A$10000,0))),"",INDEX([1]Articles!C$4:C$10000,MATCH([1]Saisie!E786,[1]Articles!$A$4:$A$10000,0)))</f>
        <v/>
      </c>
      <c r="H786" s="98"/>
      <c r="I786" s="98"/>
      <c r="J786" s="100">
        <f t="shared" si="14"/>
        <v>0</v>
      </c>
      <c r="K786" s="15"/>
      <c r="L786" s="15"/>
      <c r="M786" s="15"/>
      <c r="N786" s="15"/>
      <c r="O786" s="15"/>
      <c r="P786" s="15"/>
      <c r="Q786" s="15"/>
      <c r="R786" s="15"/>
      <c r="S786" s="98"/>
      <c r="T786" s="15"/>
    </row>
    <row r="787" spans="6:20" customFormat="1">
      <c r="F787" s="99" t="str">
        <f>IF(ISNA(INDEX([1]Articles!B$4:B$9999,MATCH([1]Saisie!E787,[1]Articles!$A$4:$A$10000,0))),"",INDEX([1]Articles!B$4:B$9999,MATCH([1]Saisie!E787,[1]Articles!$A$4:$A$10000,0)))</f>
        <v/>
      </c>
      <c r="G787" s="15" t="str">
        <f>IF(ISNA(INDEX([1]Articles!C$4:C$10000,MATCH([1]Saisie!E787,[1]Articles!$A$4:$A$10000,0))),"",INDEX([1]Articles!C$4:C$10000,MATCH([1]Saisie!E787,[1]Articles!$A$4:$A$10000,0)))</f>
        <v/>
      </c>
      <c r="H787" s="98"/>
      <c r="I787" s="98"/>
      <c r="J787" s="100">
        <f t="shared" si="14"/>
        <v>0</v>
      </c>
      <c r="K787" s="15"/>
      <c r="L787" s="15"/>
      <c r="M787" s="15"/>
      <c r="N787" s="15"/>
      <c r="O787" s="15"/>
      <c r="P787" s="15"/>
      <c r="Q787" s="15"/>
      <c r="R787" s="15"/>
      <c r="S787" s="98"/>
      <c r="T787" s="15"/>
    </row>
    <row r="788" spans="6:20" customFormat="1">
      <c r="F788" s="99" t="str">
        <f>IF(ISNA(INDEX([1]Articles!B$4:B$9999,MATCH([1]Saisie!E788,[1]Articles!$A$4:$A$10000,0))),"",INDEX([1]Articles!B$4:B$9999,MATCH([1]Saisie!E788,[1]Articles!$A$4:$A$10000,0)))</f>
        <v/>
      </c>
      <c r="G788" s="15" t="str">
        <f>IF(ISNA(INDEX([1]Articles!C$4:C$10000,MATCH([1]Saisie!E788,[1]Articles!$A$4:$A$10000,0))),"",INDEX([1]Articles!C$4:C$10000,MATCH([1]Saisie!E788,[1]Articles!$A$4:$A$10000,0)))</f>
        <v/>
      </c>
      <c r="H788" s="98"/>
      <c r="I788" s="98"/>
      <c r="J788" s="100">
        <f t="shared" si="14"/>
        <v>0</v>
      </c>
      <c r="K788" s="15"/>
      <c r="L788" s="15"/>
      <c r="M788" s="15"/>
      <c r="N788" s="15"/>
      <c r="O788" s="15"/>
      <c r="P788" s="15"/>
      <c r="Q788" s="15"/>
      <c r="R788" s="15"/>
      <c r="S788" s="98"/>
      <c r="T788" s="15"/>
    </row>
    <row r="789" spans="6:20" customFormat="1">
      <c r="F789" s="99" t="str">
        <f>IF(ISNA(INDEX([1]Articles!B$4:B$9999,MATCH([1]Saisie!E789,[1]Articles!$A$4:$A$10000,0))),"",INDEX([1]Articles!B$4:B$9999,MATCH([1]Saisie!E789,[1]Articles!$A$4:$A$10000,0)))</f>
        <v/>
      </c>
      <c r="G789" s="15" t="str">
        <f>IF(ISNA(INDEX([1]Articles!C$4:C$10000,MATCH([1]Saisie!E789,[1]Articles!$A$4:$A$10000,0))),"",INDEX([1]Articles!C$4:C$10000,MATCH([1]Saisie!E789,[1]Articles!$A$4:$A$10000,0)))</f>
        <v/>
      </c>
      <c r="H789" s="98"/>
      <c r="I789" s="98"/>
      <c r="J789" s="100">
        <f t="shared" si="14"/>
        <v>0</v>
      </c>
      <c r="K789" s="15"/>
      <c r="L789" s="15"/>
      <c r="M789" s="15"/>
      <c r="N789" s="15"/>
      <c r="O789" s="15"/>
      <c r="P789" s="15"/>
      <c r="Q789" s="15"/>
      <c r="R789" s="15"/>
      <c r="S789" s="98"/>
      <c r="T789" s="15"/>
    </row>
    <row r="790" spans="6:20" customFormat="1">
      <c r="F790" s="99" t="str">
        <f>IF(ISNA(INDEX([1]Articles!B$4:B$9999,MATCH([1]Saisie!E790,[1]Articles!$A$4:$A$10000,0))),"",INDEX([1]Articles!B$4:B$9999,MATCH([1]Saisie!E790,[1]Articles!$A$4:$A$10000,0)))</f>
        <v/>
      </c>
      <c r="G790" s="15" t="str">
        <f>IF(ISNA(INDEX([1]Articles!C$4:C$10000,MATCH([1]Saisie!E790,[1]Articles!$A$4:$A$10000,0))),"",INDEX([1]Articles!C$4:C$10000,MATCH([1]Saisie!E790,[1]Articles!$A$4:$A$10000,0)))</f>
        <v/>
      </c>
      <c r="H790" s="98"/>
      <c r="I790" s="98"/>
      <c r="J790" s="100">
        <f t="shared" si="14"/>
        <v>0</v>
      </c>
      <c r="K790" s="15"/>
      <c r="L790" s="15"/>
      <c r="M790" s="15"/>
      <c r="N790" s="15"/>
      <c r="O790" s="15"/>
      <c r="P790" s="15"/>
      <c r="Q790" s="15"/>
      <c r="R790" s="15"/>
      <c r="S790" s="98"/>
      <c r="T790" s="15"/>
    </row>
    <row r="791" spans="6:20" customFormat="1">
      <c r="F791" s="99" t="str">
        <f>IF(ISNA(INDEX([1]Articles!B$4:B$9999,MATCH([1]Saisie!E791,[1]Articles!$A$4:$A$10000,0))),"",INDEX([1]Articles!B$4:B$9999,MATCH([1]Saisie!E791,[1]Articles!$A$4:$A$10000,0)))</f>
        <v/>
      </c>
      <c r="G791" s="15" t="str">
        <f>IF(ISNA(INDEX([1]Articles!C$4:C$10000,MATCH([1]Saisie!E791,[1]Articles!$A$4:$A$10000,0))),"",INDEX([1]Articles!C$4:C$10000,MATCH([1]Saisie!E791,[1]Articles!$A$4:$A$10000,0)))</f>
        <v/>
      </c>
      <c r="H791" s="98"/>
      <c r="I791" s="98"/>
      <c r="J791" s="100">
        <f t="shared" si="14"/>
        <v>0</v>
      </c>
      <c r="K791" s="15"/>
      <c r="L791" s="15"/>
      <c r="M791" s="15"/>
      <c r="N791" s="15"/>
      <c r="O791" s="15"/>
      <c r="P791" s="15"/>
      <c r="Q791" s="15"/>
      <c r="R791" s="15"/>
      <c r="S791" s="98"/>
      <c r="T791" s="15"/>
    </row>
    <row r="792" spans="6:20" customFormat="1">
      <c r="F792" s="99" t="str">
        <f>IF(ISNA(INDEX([1]Articles!B$4:B$9999,MATCH([1]Saisie!E792,[1]Articles!$A$4:$A$10000,0))),"",INDEX([1]Articles!B$4:B$9999,MATCH([1]Saisie!E792,[1]Articles!$A$4:$A$10000,0)))</f>
        <v/>
      </c>
      <c r="G792" s="15" t="str">
        <f>IF(ISNA(INDEX([1]Articles!C$4:C$10000,MATCH([1]Saisie!E792,[1]Articles!$A$4:$A$10000,0))),"",INDEX([1]Articles!C$4:C$10000,MATCH([1]Saisie!E792,[1]Articles!$A$4:$A$10000,0)))</f>
        <v/>
      </c>
      <c r="H792" s="98"/>
      <c r="I792" s="98"/>
      <c r="J792" s="100">
        <f t="shared" si="14"/>
        <v>0</v>
      </c>
      <c r="K792" s="15"/>
      <c r="L792" s="15"/>
      <c r="M792" s="15"/>
      <c r="N792" s="15"/>
      <c r="O792" s="15"/>
      <c r="P792" s="15"/>
      <c r="Q792" s="15"/>
      <c r="R792" s="15"/>
      <c r="S792" s="98"/>
      <c r="T792" s="15"/>
    </row>
    <row r="793" spans="6:20" customFormat="1">
      <c r="F793" s="99" t="str">
        <f>IF(ISNA(INDEX([1]Articles!B$4:B$9999,MATCH([1]Saisie!E793,[1]Articles!$A$4:$A$10000,0))),"",INDEX([1]Articles!B$4:B$9999,MATCH([1]Saisie!E793,[1]Articles!$A$4:$A$10000,0)))</f>
        <v/>
      </c>
      <c r="G793" s="15" t="str">
        <f>IF(ISNA(INDEX([1]Articles!C$4:C$10000,MATCH([1]Saisie!E793,[1]Articles!$A$4:$A$10000,0))),"",INDEX([1]Articles!C$4:C$10000,MATCH([1]Saisie!E793,[1]Articles!$A$4:$A$10000,0)))</f>
        <v/>
      </c>
      <c r="H793" s="98"/>
      <c r="I793" s="98"/>
      <c r="J793" s="100">
        <f t="shared" si="14"/>
        <v>0</v>
      </c>
      <c r="K793" s="15"/>
      <c r="L793" s="15"/>
      <c r="M793" s="15"/>
      <c r="N793" s="15"/>
      <c r="O793" s="15"/>
      <c r="P793" s="15"/>
      <c r="Q793" s="15"/>
      <c r="R793" s="15"/>
      <c r="S793" s="98"/>
      <c r="T793" s="15"/>
    </row>
    <row r="794" spans="6:20" customFormat="1">
      <c r="F794" s="99" t="str">
        <f>IF(ISNA(INDEX([1]Articles!B$4:B$9999,MATCH([1]Saisie!E794,[1]Articles!$A$4:$A$10000,0))),"",INDEX([1]Articles!B$4:B$9999,MATCH([1]Saisie!E794,[1]Articles!$A$4:$A$10000,0)))</f>
        <v/>
      </c>
      <c r="G794" s="15" t="str">
        <f>IF(ISNA(INDEX([1]Articles!C$4:C$10000,MATCH([1]Saisie!E794,[1]Articles!$A$4:$A$10000,0))),"",INDEX([1]Articles!C$4:C$10000,MATCH([1]Saisie!E794,[1]Articles!$A$4:$A$10000,0)))</f>
        <v/>
      </c>
      <c r="H794" s="98"/>
      <c r="I794" s="98"/>
      <c r="J794" s="100">
        <f t="shared" si="14"/>
        <v>0</v>
      </c>
      <c r="K794" s="15"/>
      <c r="L794" s="15"/>
      <c r="M794" s="15"/>
      <c r="N794" s="15"/>
      <c r="O794" s="15"/>
      <c r="P794" s="15"/>
      <c r="Q794" s="15"/>
      <c r="R794" s="15"/>
      <c r="S794" s="98"/>
      <c r="T794" s="15"/>
    </row>
    <row r="795" spans="6:20" customFormat="1">
      <c r="F795" s="99" t="str">
        <f>IF(ISNA(INDEX([1]Articles!B$4:B$9999,MATCH([1]Saisie!E795,[1]Articles!$A$4:$A$10000,0))),"",INDEX([1]Articles!B$4:B$9999,MATCH([1]Saisie!E795,[1]Articles!$A$4:$A$10000,0)))</f>
        <v/>
      </c>
      <c r="G795" s="15" t="str">
        <f>IF(ISNA(INDEX([1]Articles!C$4:C$10000,MATCH([1]Saisie!E795,[1]Articles!$A$4:$A$10000,0))),"",INDEX([1]Articles!C$4:C$10000,MATCH([1]Saisie!E795,[1]Articles!$A$4:$A$10000,0)))</f>
        <v/>
      </c>
      <c r="H795" s="98"/>
      <c r="I795" s="98"/>
      <c r="J795" s="100">
        <f t="shared" si="14"/>
        <v>0</v>
      </c>
      <c r="K795" s="15"/>
      <c r="L795" s="15"/>
      <c r="M795" s="15"/>
      <c r="N795" s="15"/>
      <c r="O795" s="15"/>
      <c r="P795" s="15"/>
      <c r="Q795" s="15"/>
      <c r="R795" s="15"/>
      <c r="S795" s="98"/>
      <c r="T795" s="15"/>
    </row>
    <row r="796" spans="6:20" customFormat="1">
      <c r="F796" s="99" t="str">
        <f>IF(ISNA(INDEX([1]Articles!B$4:B$9999,MATCH([1]Saisie!E796,[1]Articles!$A$4:$A$10000,0))),"",INDEX([1]Articles!B$4:B$9999,MATCH([1]Saisie!E796,[1]Articles!$A$4:$A$10000,0)))</f>
        <v/>
      </c>
      <c r="G796" s="15" t="str">
        <f>IF(ISNA(INDEX([1]Articles!C$4:C$10000,MATCH([1]Saisie!E796,[1]Articles!$A$4:$A$10000,0))),"",INDEX([1]Articles!C$4:C$10000,MATCH([1]Saisie!E796,[1]Articles!$A$4:$A$10000,0)))</f>
        <v/>
      </c>
      <c r="H796" s="98"/>
      <c r="I796" s="98"/>
      <c r="J796" s="100">
        <f t="shared" si="14"/>
        <v>0</v>
      </c>
      <c r="K796" s="15"/>
      <c r="L796" s="15"/>
      <c r="M796" s="15"/>
      <c r="N796" s="15"/>
      <c r="O796" s="15"/>
      <c r="P796" s="15"/>
      <c r="Q796" s="15"/>
      <c r="R796" s="15"/>
      <c r="S796" s="98"/>
      <c r="T796" s="15"/>
    </row>
    <row r="797" spans="6:20" customFormat="1">
      <c r="F797" s="99" t="str">
        <f>IF(ISNA(INDEX([1]Articles!B$4:B$9999,MATCH([1]Saisie!E797,[1]Articles!$A$4:$A$10000,0))),"",INDEX([1]Articles!B$4:B$9999,MATCH([1]Saisie!E797,[1]Articles!$A$4:$A$10000,0)))</f>
        <v/>
      </c>
      <c r="G797" s="15" t="str">
        <f>IF(ISNA(INDEX([1]Articles!C$4:C$10000,MATCH([1]Saisie!E797,[1]Articles!$A$4:$A$10000,0))),"",INDEX([1]Articles!C$4:C$10000,MATCH([1]Saisie!E797,[1]Articles!$A$4:$A$10000,0)))</f>
        <v/>
      </c>
      <c r="H797" s="98"/>
      <c r="I797" s="98"/>
      <c r="J797" s="100">
        <f t="shared" si="14"/>
        <v>0</v>
      </c>
      <c r="K797" s="15"/>
      <c r="L797" s="15"/>
      <c r="M797" s="15"/>
      <c r="N797" s="15"/>
      <c r="O797" s="15"/>
      <c r="P797" s="15"/>
      <c r="Q797" s="15"/>
      <c r="R797" s="15"/>
      <c r="S797" s="98"/>
      <c r="T797" s="15"/>
    </row>
    <row r="798" spans="6:20" customFormat="1">
      <c r="F798" s="99" t="str">
        <f>IF(ISNA(INDEX([1]Articles!B$4:B$9999,MATCH([1]Saisie!E798,[1]Articles!$A$4:$A$10000,0))),"",INDEX([1]Articles!B$4:B$9999,MATCH([1]Saisie!E798,[1]Articles!$A$4:$A$10000,0)))</f>
        <v/>
      </c>
      <c r="G798" s="15" t="str">
        <f>IF(ISNA(INDEX([1]Articles!C$4:C$10000,MATCH([1]Saisie!E798,[1]Articles!$A$4:$A$10000,0))),"",INDEX([1]Articles!C$4:C$10000,MATCH([1]Saisie!E798,[1]Articles!$A$4:$A$10000,0)))</f>
        <v/>
      </c>
      <c r="H798" s="98"/>
      <c r="I798" s="98"/>
      <c r="J798" s="100">
        <f t="shared" si="14"/>
        <v>0</v>
      </c>
      <c r="K798" s="15"/>
      <c r="L798" s="15"/>
      <c r="M798" s="15"/>
      <c r="N798" s="15"/>
      <c r="O798" s="15"/>
      <c r="P798" s="15"/>
      <c r="Q798" s="15"/>
      <c r="R798" s="15"/>
      <c r="S798" s="98"/>
      <c r="T798" s="15"/>
    </row>
    <row r="799" spans="6:20" customFormat="1">
      <c r="F799" s="99" t="str">
        <f>IF(ISNA(INDEX([1]Articles!B$4:B$9999,MATCH([1]Saisie!E799,[1]Articles!$A$4:$A$10000,0))),"",INDEX([1]Articles!B$4:B$9999,MATCH([1]Saisie!E799,[1]Articles!$A$4:$A$10000,0)))</f>
        <v/>
      </c>
      <c r="G799" s="15" t="str">
        <f>IF(ISNA(INDEX([1]Articles!C$4:C$10000,MATCH([1]Saisie!E799,[1]Articles!$A$4:$A$10000,0))),"",INDEX([1]Articles!C$4:C$10000,MATCH([1]Saisie!E799,[1]Articles!$A$4:$A$10000,0)))</f>
        <v/>
      </c>
      <c r="H799" s="98"/>
      <c r="I799" s="98"/>
      <c r="J799" s="100">
        <f t="shared" si="14"/>
        <v>0</v>
      </c>
      <c r="K799" s="15"/>
      <c r="L799" s="15"/>
      <c r="M799" s="15"/>
      <c r="N799" s="15"/>
      <c r="O799" s="15"/>
      <c r="P799" s="15"/>
      <c r="Q799" s="15"/>
      <c r="R799" s="15"/>
      <c r="S799" s="98"/>
      <c r="T799" s="15"/>
    </row>
    <row r="800" spans="6:20" customFormat="1">
      <c r="F800" s="99" t="str">
        <f>IF(ISNA(INDEX([1]Articles!B$4:B$9999,MATCH([1]Saisie!E800,[1]Articles!$A$4:$A$10000,0))),"",INDEX([1]Articles!B$4:B$9999,MATCH([1]Saisie!E800,[1]Articles!$A$4:$A$10000,0)))</f>
        <v/>
      </c>
      <c r="G800" s="15" t="str">
        <f>IF(ISNA(INDEX([1]Articles!C$4:C$10000,MATCH([1]Saisie!E800,[1]Articles!$A$4:$A$10000,0))),"",INDEX([1]Articles!C$4:C$10000,MATCH([1]Saisie!E800,[1]Articles!$A$4:$A$10000,0)))</f>
        <v/>
      </c>
      <c r="H800" s="98"/>
      <c r="I800" s="98"/>
      <c r="J800" s="100">
        <f t="shared" si="14"/>
        <v>0</v>
      </c>
      <c r="K800" s="15"/>
      <c r="L800" s="15"/>
      <c r="M800" s="15"/>
      <c r="N800" s="15"/>
      <c r="O800" s="15"/>
      <c r="P800" s="15"/>
      <c r="Q800" s="15"/>
      <c r="R800" s="15"/>
      <c r="S800" s="98"/>
      <c r="T800" s="15"/>
    </row>
    <row r="801" spans="6:20" customFormat="1">
      <c r="F801" s="99" t="str">
        <f>IF(ISNA(INDEX([1]Articles!B$4:B$9999,MATCH([1]Saisie!E801,[1]Articles!$A$4:$A$10000,0))),"",INDEX([1]Articles!B$4:B$9999,MATCH([1]Saisie!E801,[1]Articles!$A$4:$A$10000,0)))</f>
        <v/>
      </c>
      <c r="G801" s="15" t="str">
        <f>IF(ISNA(INDEX([1]Articles!C$4:C$10000,MATCH([1]Saisie!E801,[1]Articles!$A$4:$A$10000,0))),"",INDEX([1]Articles!C$4:C$10000,MATCH([1]Saisie!E801,[1]Articles!$A$4:$A$10000,0)))</f>
        <v/>
      </c>
      <c r="H801" s="98"/>
      <c r="I801" s="98"/>
      <c r="J801" s="100">
        <f t="shared" si="14"/>
        <v>0</v>
      </c>
      <c r="K801" s="15"/>
      <c r="L801" s="15"/>
      <c r="M801" s="15"/>
      <c r="N801" s="15"/>
      <c r="O801" s="15"/>
      <c r="P801" s="15"/>
      <c r="Q801" s="15"/>
      <c r="R801" s="15"/>
      <c r="S801" s="98"/>
      <c r="T801" s="15"/>
    </row>
    <row r="802" spans="6:20" customFormat="1">
      <c r="F802" s="99" t="str">
        <f>IF(ISNA(INDEX([1]Articles!B$4:B$9999,MATCH([1]Saisie!E802,[1]Articles!$A$4:$A$10000,0))),"",INDEX([1]Articles!B$4:B$9999,MATCH([1]Saisie!E802,[1]Articles!$A$4:$A$10000,0)))</f>
        <v/>
      </c>
      <c r="G802" s="15" t="str">
        <f>IF(ISNA(INDEX([1]Articles!C$4:C$10000,MATCH([1]Saisie!E802,[1]Articles!$A$4:$A$10000,0))),"",INDEX([1]Articles!C$4:C$10000,MATCH([1]Saisie!E802,[1]Articles!$A$4:$A$10000,0)))</f>
        <v/>
      </c>
      <c r="H802" s="98"/>
      <c r="I802" s="98"/>
      <c r="J802" s="100">
        <f t="shared" si="14"/>
        <v>0</v>
      </c>
      <c r="K802" s="15"/>
      <c r="L802" s="15"/>
      <c r="M802" s="15"/>
      <c r="N802" s="15"/>
      <c r="O802" s="15"/>
      <c r="P802" s="15"/>
      <c r="Q802" s="15"/>
      <c r="R802" s="15"/>
      <c r="S802" s="98"/>
      <c r="T802" s="15"/>
    </row>
    <row r="803" spans="6:20" customFormat="1">
      <c r="F803" s="99" t="str">
        <f>IF(ISNA(INDEX([1]Articles!B$4:B$9999,MATCH([1]Saisie!E803,[1]Articles!$A$4:$A$10000,0))),"",INDEX([1]Articles!B$4:B$9999,MATCH([1]Saisie!E803,[1]Articles!$A$4:$A$10000,0)))</f>
        <v/>
      </c>
      <c r="G803" s="15" t="str">
        <f>IF(ISNA(INDEX([1]Articles!C$4:C$10000,MATCH([1]Saisie!E803,[1]Articles!$A$4:$A$10000,0))),"",INDEX([1]Articles!C$4:C$10000,MATCH([1]Saisie!E803,[1]Articles!$A$4:$A$10000,0)))</f>
        <v/>
      </c>
      <c r="H803" s="98"/>
      <c r="I803" s="98"/>
      <c r="J803" s="100">
        <f t="shared" si="14"/>
        <v>0</v>
      </c>
      <c r="K803" s="15"/>
      <c r="L803" s="15"/>
      <c r="M803" s="15"/>
      <c r="N803" s="15"/>
      <c r="O803" s="15"/>
      <c r="P803" s="15"/>
      <c r="Q803" s="15"/>
      <c r="R803" s="15"/>
      <c r="S803" s="98"/>
      <c r="T803" s="15"/>
    </row>
    <row r="804" spans="6:20" customFormat="1">
      <c r="F804" s="99" t="str">
        <f>IF(ISNA(INDEX([1]Articles!B$4:B$9999,MATCH([1]Saisie!E804,[1]Articles!$A$4:$A$10000,0))),"",INDEX([1]Articles!B$4:B$9999,MATCH([1]Saisie!E804,[1]Articles!$A$4:$A$10000,0)))</f>
        <v/>
      </c>
      <c r="G804" s="15" t="str">
        <f>IF(ISNA(INDEX([1]Articles!C$4:C$10000,MATCH([1]Saisie!E804,[1]Articles!$A$4:$A$10000,0))),"",INDEX([1]Articles!C$4:C$10000,MATCH([1]Saisie!E804,[1]Articles!$A$4:$A$10000,0)))</f>
        <v/>
      </c>
      <c r="H804" s="98"/>
      <c r="I804" s="98"/>
      <c r="J804" s="100">
        <f t="shared" si="14"/>
        <v>0</v>
      </c>
      <c r="K804" s="15"/>
      <c r="L804" s="15"/>
      <c r="M804" s="15"/>
      <c r="N804" s="15"/>
      <c r="O804" s="15"/>
      <c r="P804" s="15"/>
      <c r="Q804" s="15"/>
      <c r="R804" s="15"/>
      <c r="S804" s="98"/>
      <c r="T804" s="15"/>
    </row>
    <row r="805" spans="6:20" customFormat="1">
      <c r="F805" s="99" t="str">
        <f>IF(ISNA(INDEX([1]Articles!B$4:B$9999,MATCH([1]Saisie!E805,[1]Articles!$A$4:$A$10000,0))),"",INDEX([1]Articles!B$4:B$9999,MATCH([1]Saisie!E805,[1]Articles!$A$4:$A$10000,0)))</f>
        <v/>
      </c>
      <c r="G805" s="15" t="str">
        <f>IF(ISNA(INDEX([1]Articles!C$4:C$10000,MATCH([1]Saisie!E805,[1]Articles!$A$4:$A$10000,0))),"",INDEX([1]Articles!C$4:C$10000,MATCH([1]Saisie!E805,[1]Articles!$A$4:$A$10000,0)))</f>
        <v/>
      </c>
      <c r="H805" s="98"/>
      <c r="I805" s="98"/>
      <c r="J805" s="100">
        <f t="shared" si="14"/>
        <v>0</v>
      </c>
      <c r="K805" s="15"/>
      <c r="L805" s="15"/>
      <c r="M805" s="15"/>
      <c r="N805" s="15"/>
      <c r="O805" s="15"/>
      <c r="P805" s="15"/>
      <c r="Q805" s="15"/>
      <c r="R805" s="15"/>
      <c r="S805" s="98"/>
      <c r="T805" s="15"/>
    </row>
    <row r="806" spans="6:20" customFormat="1">
      <c r="F806" s="99" t="str">
        <f>IF(ISNA(INDEX([1]Articles!B$4:B$9999,MATCH([1]Saisie!E806,[1]Articles!$A$4:$A$10000,0))),"",INDEX([1]Articles!B$4:B$9999,MATCH([1]Saisie!E806,[1]Articles!$A$4:$A$10000,0)))</f>
        <v/>
      </c>
      <c r="G806" s="15" t="str">
        <f>IF(ISNA(INDEX([1]Articles!C$4:C$10000,MATCH([1]Saisie!E806,[1]Articles!$A$4:$A$10000,0))),"",INDEX([1]Articles!C$4:C$10000,MATCH([1]Saisie!E806,[1]Articles!$A$4:$A$10000,0)))</f>
        <v/>
      </c>
      <c r="H806" s="98"/>
      <c r="I806" s="98"/>
      <c r="J806" s="100">
        <f t="shared" si="14"/>
        <v>0</v>
      </c>
      <c r="K806" s="15"/>
      <c r="L806" s="15"/>
      <c r="M806" s="15"/>
      <c r="N806" s="15"/>
      <c r="O806" s="15"/>
      <c r="P806" s="15"/>
      <c r="Q806" s="15"/>
      <c r="R806" s="15"/>
      <c r="S806" s="98"/>
      <c r="T806" s="15"/>
    </row>
    <row r="807" spans="6:20" customFormat="1">
      <c r="F807" s="99" t="str">
        <f>IF(ISNA(INDEX([1]Articles!B$4:B$9999,MATCH([1]Saisie!E807,[1]Articles!$A$4:$A$10000,0))),"",INDEX([1]Articles!B$4:B$9999,MATCH([1]Saisie!E807,[1]Articles!$A$4:$A$10000,0)))</f>
        <v/>
      </c>
      <c r="G807" s="15" t="str">
        <f>IF(ISNA(INDEX([1]Articles!C$4:C$10000,MATCH([1]Saisie!E807,[1]Articles!$A$4:$A$10000,0))),"",INDEX([1]Articles!C$4:C$10000,MATCH([1]Saisie!E807,[1]Articles!$A$4:$A$10000,0)))</f>
        <v/>
      </c>
      <c r="H807" s="98"/>
      <c r="I807" s="98"/>
      <c r="J807" s="100">
        <f t="shared" si="14"/>
        <v>0</v>
      </c>
      <c r="K807" s="15"/>
      <c r="L807" s="15"/>
      <c r="M807" s="15"/>
      <c r="N807" s="15"/>
      <c r="O807" s="15"/>
      <c r="P807" s="15"/>
      <c r="Q807" s="15"/>
      <c r="R807" s="15"/>
      <c r="S807" s="98"/>
      <c r="T807" s="15"/>
    </row>
    <row r="808" spans="6:20" customFormat="1">
      <c r="F808" s="99" t="str">
        <f>IF(ISNA(INDEX([1]Articles!B$4:B$9999,MATCH([1]Saisie!E808,[1]Articles!$A$4:$A$10000,0))),"",INDEX([1]Articles!B$4:B$9999,MATCH([1]Saisie!E808,[1]Articles!$A$4:$A$10000,0)))</f>
        <v/>
      </c>
      <c r="G808" s="15" t="str">
        <f>IF(ISNA(INDEX([1]Articles!C$4:C$10000,MATCH([1]Saisie!E808,[1]Articles!$A$4:$A$10000,0))),"",INDEX([1]Articles!C$4:C$10000,MATCH([1]Saisie!E808,[1]Articles!$A$4:$A$10000,0)))</f>
        <v/>
      </c>
      <c r="H808" s="98"/>
      <c r="I808" s="98"/>
      <c r="J808" s="100">
        <f t="shared" si="14"/>
        <v>0</v>
      </c>
      <c r="K808" s="15"/>
      <c r="L808" s="15"/>
      <c r="M808" s="15"/>
      <c r="N808" s="15"/>
      <c r="O808" s="15"/>
      <c r="P808" s="15"/>
      <c r="Q808" s="15"/>
      <c r="R808" s="15"/>
      <c r="S808" s="98"/>
      <c r="T808" s="15"/>
    </row>
    <row r="809" spans="6:20" customFormat="1">
      <c r="F809" s="99" t="str">
        <f>IF(ISNA(INDEX([1]Articles!B$4:B$9999,MATCH([1]Saisie!E809,[1]Articles!$A$4:$A$10000,0))),"",INDEX([1]Articles!B$4:B$9999,MATCH([1]Saisie!E809,[1]Articles!$A$4:$A$10000,0)))</f>
        <v/>
      </c>
      <c r="G809" s="15" t="str">
        <f>IF(ISNA(INDEX([1]Articles!C$4:C$10000,MATCH([1]Saisie!E809,[1]Articles!$A$4:$A$10000,0))),"",INDEX([1]Articles!C$4:C$10000,MATCH([1]Saisie!E809,[1]Articles!$A$4:$A$10000,0)))</f>
        <v/>
      </c>
      <c r="H809" s="98"/>
      <c r="I809" s="98"/>
      <c r="J809" s="100">
        <f t="shared" si="14"/>
        <v>0</v>
      </c>
      <c r="K809" s="15"/>
      <c r="L809" s="15"/>
      <c r="M809" s="15"/>
      <c r="N809" s="15"/>
      <c r="O809" s="15"/>
      <c r="P809" s="15"/>
      <c r="Q809" s="15"/>
      <c r="R809" s="15"/>
      <c r="S809" s="98"/>
      <c r="T809" s="15"/>
    </row>
    <row r="810" spans="6:20" customFormat="1">
      <c r="F810" s="99" t="str">
        <f>IF(ISNA(INDEX([1]Articles!B$4:B$9999,MATCH([1]Saisie!E810,[1]Articles!$A$4:$A$10000,0))),"",INDEX([1]Articles!B$4:B$9999,MATCH([1]Saisie!E810,[1]Articles!$A$4:$A$10000,0)))</f>
        <v/>
      </c>
      <c r="G810" s="15" t="str">
        <f>IF(ISNA(INDEX([1]Articles!C$4:C$10000,MATCH([1]Saisie!E810,[1]Articles!$A$4:$A$10000,0))),"",INDEX([1]Articles!C$4:C$10000,MATCH([1]Saisie!E810,[1]Articles!$A$4:$A$10000,0)))</f>
        <v/>
      </c>
      <c r="H810" s="98"/>
      <c r="I810" s="98"/>
      <c r="J810" s="100">
        <f t="shared" si="14"/>
        <v>0</v>
      </c>
      <c r="K810" s="15"/>
      <c r="L810" s="15"/>
      <c r="M810" s="15"/>
      <c r="N810" s="15"/>
      <c r="O810" s="15"/>
      <c r="P810" s="15"/>
      <c r="Q810" s="15"/>
      <c r="R810" s="15"/>
      <c r="S810" s="98"/>
      <c r="T810" s="15"/>
    </row>
    <row r="811" spans="6:20" customFormat="1">
      <c r="F811" s="99" t="str">
        <f>IF(ISNA(INDEX([1]Articles!B$4:B$9999,MATCH([1]Saisie!E811,[1]Articles!$A$4:$A$10000,0))),"",INDEX([1]Articles!B$4:B$9999,MATCH([1]Saisie!E811,[1]Articles!$A$4:$A$10000,0)))</f>
        <v/>
      </c>
      <c r="G811" s="15" t="str">
        <f>IF(ISNA(INDEX([1]Articles!C$4:C$10000,MATCH([1]Saisie!E811,[1]Articles!$A$4:$A$10000,0))),"",INDEX([1]Articles!C$4:C$10000,MATCH([1]Saisie!E811,[1]Articles!$A$4:$A$10000,0)))</f>
        <v/>
      </c>
      <c r="H811" s="98"/>
      <c r="I811" s="98"/>
      <c r="J811" s="100">
        <f t="shared" si="14"/>
        <v>0</v>
      </c>
      <c r="K811" s="15"/>
      <c r="L811" s="15"/>
      <c r="M811" s="15"/>
      <c r="N811" s="15"/>
      <c r="O811" s="15"/>
      <c r="P811" s="15"/>
      <c r="Q811" s="15"/>
      <c r="R811" s="15"/>
      <c r="S811" s="98"/>
      <c r="T811" s="15"/>
    </row>
    <row r="812" spans="6:20" customFormat="1">
      <c r="F812" s="99" t="str">
        <f>IF(ISNA(INDEX([1]Articles!B$4:B$9999,MATCH([1]Saisie!E812,[1]Articles!$A$4:$A$10000,0))),"",INDEX([1]Articles!B$4:B$9999,MATCH([1]Saisie!E812,[1]Articles!$A$4:$A$10000,0)))</f>
        <v/>
      </c>
      <c r="G812" s="15" t="str">
        <f>IF(ISNA(INDEX([1]Articles!C$4:C$10000,MATCH([1]Saisie!E812,[1]Articles!$A$4:$A$10000,0))),"",INDEX([1]Articles!C$4:C$10000,MATCH([1]Saisie!E812,[1]Articles!$A$4:$A$10000,0)))</f>
        <v/>
      </c>
      <c r="H812" s="98"/>
      <c r="I812" s="98"/>
      <c r="J812" s="100">
        <f t="shared" si="14"/>
        <v>0</v>
      </c>
      <c r="K812" s="15"/>
      <c r="L812" s="15"/>
      <c r="M812" s="15"/>
      <c r="N812" s="15"/>
      <c r="O812" s="15"/>
      <c r="P812" s="15"/>
      <c r="Q812" s="15"/>
      <c r="R812" s="15"/>
      <c r="S812" s="98"/>
      <c r="T812" s="15"/>
    </row>
    <row r="813" spans="6:20" customFormat="1">
      <c r="F813" s="99" t="str">
        <f>IF(ISNA(INDEX([1]Articles!B$4:B$9999,MATCH([1]Saisie!E813,[1]Articles!$A$4:$A$10000,0))),"",INDEX([1]Articles!B$4:B$9999,MATCH([1]Saisie!E813,[1]Articles!$A$4:$A$10000,0)))</f>
        <v/>
      </c>
      <c r="G813" s="15" t="str">
        <f>IF(ISNA(INDEX([1]Articles!C$4:C$10000,MATCH([1]Saisie!E813,[1]Articles!$A$4:$A$10000,0))),"",INDEX([1]Articles!C$4:C$10000,MATCH([1]Saisie!E813,[1]Articles!$A$4:$A$10000,0)))</f>
        <v/>
      </c>
      <c r="H813" s="98"/>
      <c r="I813" s="98"/>
      <c r="J813" s="100">
        <f t="shared" si="14"/>
        <v>0</v>
      </c>
      <c r="K813" s="15"/>
      <c r="L813" s="15"/>
      <c r="M813" s="15"/>
      <c r="N813" s="15"/>
      <c r="O813" s="15"/>
      <c r="P813" s="15"/>
      <c r="Q813" s="15"/>
      <c r="R813" s="15"/>
      <c r="S813" s="98"/>
      <c r="T813" s="15"/>
    </row>
    <row r="814" spans="6:20" customFormat="1">
      <c r="F814" s="99" t="str">
        <f>IF(ISNA(INDEX([1]Articles!B$4:B$9999,MATCH([1]Saisie!E814,[1]Articles!$A$4:$A$10000,0))),"",INDEX([1]Articles!B$4:B$9999,MATCH([1]Saisie!E814,[1]Articles!$A$4:$A$10000,0)))</f>
        <v/>
      </c>
      <c r="G814" s="15" t="str">
        <f>IF(ISNA(INDEX([1]Articles!C$4:C$10000,MATCH([1]Saisie!E814,[1]Articles!$A$4:$A$10000,0))),"",INDEX([1]Articles!C$4:C$10000,MATCH([1]Saisie!E814,[1]Articles!$A$4:$A$10000,0)))</f>
        <v/>
      </c>
      <c r="H814" s="98"/>
      <c r="I814" s="98"/>
      <c r="J814" s="100">
        <f t="shared" si="14"/>
        <v>0</v>
      </c>
      <c r="K814" s="15"/>
      <c r="L814" s="15"/>
      <c r="M814" s="15"/>
      <c r="N814" s="15"/>
      <c r="O814" s="15"/>
      <c r="P814" s="15"/>
      <c r="Q814" s="15"/>
      <c r="R814" s="15"/>
      <c r="S814" s="98"/>
      <c r="T814" s="15"/>
    </row>
    <row r="815" spans="6:20" customFormat="1">
      <c r="F815" s="99" t="str">
        <f>IF(ISNA(INDEX([1]Articles!B$4:B$9999,MATCH([1]Saisie!E815,[1]Articles!$A$4:$A$10000,0))),"",INDEX([1]Articles!B$4:B$9999,MATCH([1]Saisie!E815,[1]Articles!$A$4:$A$10000,0)))</f>
        <v/>
      </c>
      <c r="G815" s="15" t="str">
        <f>IF(ISNA(INDEX([1]Articles!C$4:C$10000,MATCH([1]Saisie!E815,[1]Articles!$A$4:$A$10000,0))),"",INDEX([1]Articles!C$4:C$10000,MATCH([1]Saisie!E815,[1]Articles!$A$4:$A$10000,0)))</f>
        <v/>
      </c>
      <c r="H815" s="98"/>
      <c r="I815" s="98"/>
      <c r="J815" s="100">
        <f t="shared" si="14"/>
        <v>0</v>
      </c>
      <c r="K815" s="15"/>
      <c r="L815" s="15"/>
      <c r="M815" s="15"/>
      <c r="N815" s="15"/>
      <c r="O815" s="15"/>
      <c r="P815" s="15"/>
      <c r="Q815" s="15"/>
      <c r="R815" s="15"/>
      <c r="S815" s="98"/>
      <c r="T815" s="15"/>
    </row>
    <row r="816" spans="6:20" customFormat="1">
      <c r="F816" s="99" t="str">
        <f>IF(ISNA(INDEX([1]Articles!B$4:B$9999,MATCH([1]Saisie!E816,[1]Articles!$A$4:$A$10000,0))),"",INDEX([1]Articles!B$4:B$9999,MATCH([1]Saisie!E816,[1]Articles!$A$4:$A$10000,0)))</f>
        <v/>
      </c>
      <c r="G816" s="15" t="str">
        <f>IF(ISNA(INDEX([1]Articles!C$4:C$10000,MATCH([1]Saisie!E816,[1]Articles!$A$4:$A$10000,0))),"",INDEX([1]Articles!C$4:C$10000,MATCH([1]Saisie!E816,[1]Articles!$A$4:$A$10000,0)))</f>
        <v/>
      </c>
      <c r="H816" s="98"/>
      <c r="I816" s="98"/>
      <c r="J816" s="100">
        <f t="shared" si="14"/>
        <v>0</v>
      </c>
      <c r="K816" s="15"/>
      <c r="L816" s="15"/>
      <c r="M816" s="15"/>
      <c r="N816" s="15"/>
      <c r="O816" s="15"/>
      <c r="P816" s="15"/>
      <c r="Q816" s="15"/>
      <c r="R816" s="15"/>
      <c r="S816" s="98"/>
      <c r="T816" s="15"/>
    </row>
    <row r="817" spans="6:20" customFormat="1">
      <c r="F817" s="99" t="str">
        <f>IF(ISNA(INDEX([1]Articles!B$4:B$9999,MATCH([1]Saisie!E817,[1]Articles!$A$4:$A$10000,0))),"",INDEX([1]Articles!B$4:B$9999,MATCH([1]Saisie!E817,[1]Articles!$A$4:$A$10000,0)))</f>
        <v/>
      </c>
      <c r="G817" s="15" t="str">
        <f>IF(ISNA(INDEX([1]Articles!C$4:C$10000,MATCH([1]Saisie!E817,[1]Articles!$A$4:$A$10000,0))),"",INDEX([1]Articles!C$4:C$10000,MATCH([1]Saisie!E817,[1]Articles!$A$4:$A$10000,0)))</f>
        <v/>
      </c>
      <c r="H817" s="98"/>
      <c r="I817" s="98"/>
      <c r="J817" s="100">
        <f t="shared" si="14"/>
        <v>0</v>
      </c>
      <c r="K817" s="15"/>
      <c r="L817" s="15"/>
      <c r="M817" s="15"/>
      <c r="N817" s="15"/>
      <c r="O817" s="15"/>
      <c r="P817" s="15"/>
      <c r="Q817" s="15"/>
      <c r="R817" s="15"/>
      <c r="S817" s="98"/>
      <c r="T817" s="15"/>
    </row>
    <row r="818" spans="6:20" customFormat="1">
      <c r="F818" s="99" t="str">
        <f>IF(ISNA(INDEX([1]Articles!B$4:B$9999,MATCH([1]Saisie!E818,[1]Articles!$A$4:$A$10000,0))),"",INDEX([1]Articles!B$4:B$9999,MATCH([1]Saisie!E818,[1]Articles!$A$4:$A$10000,0)))</f>
        <v/>
      </c>
      <c r="G818" s="15" t="str">
        <f>IF(ISNA(INDEX([1]Articles!C$4:C$10000,MATCH([1]Saisie!E818,[1]Articles!$A$4:$A$10000,0))),"",INDEX([1]Articles!C$4:C$10000,MATCH([1]Saisie!E818,[1]Articles!$A$4:$A$10000,0)))</f>
        <v/>
      </c>
      <c r="H818" s="98"/>
      <c r="I818" s="98"/>
      <c r="J818" s="100">
        <f t="shared" si="14"/>
        <v>0</v>
      </c>
      <c r="K818" s="15"/>
      <c r="L818" s="15"/>
      <c r="M818" s="15"/>
      <c r="N818" s="15"/>
      <c r="O818" s="15"/>
      <c r="P818" s="15"/>
      <c r="Q818" s="15"/>
      <c r="R818" s="15"/>
      <c r="S818" s="98"/>
      <c r="T818" s="15"/>
    </row>
    <row r="819" spans="6:20" customFormat="1">
      <c r="F819" s="99" t="str">
        <f>IF(ISNA(INDEX([1]Articles!B$4:B$9999,MATCH([1]Saisie!E819,[1]Articles!$A$4:$A$10000,0))),"",INDEX([1]Articles!B$4:B$9999,MATCH([1]Saisie!E819,[1]Articles!$A$4:$A$10000,0)))</f>
        <v/>
      </c>
      <c r="G819" s="15" t="str">
        <f>IF(ISNA(INDEX([1]Articles!C$4:C$10000,MATCH([1]Saisie!E819,[1]Articles!$A$4:$A$10000,0))),"",INDEX([1]Articles!C$4:C$10000,MATCH([1]Saisie!E819,[1]Articles!$A$4:$A$10000,0)))</f>
        <v/>
      </c>
      <c r="H819" s="98"/>
      <c r="I819" s="98"/>
      <c r="J819" s="100">
        <f t="shared" si="14"/>
        <v>0</v>
      </c>
      <c r="K819" s="15"/>
      <c r="L819" s="15"/>
      <c r="M819" s="15"/>
      <c r="N819" s="15"/>
      <c r="O819" s="15"/>
      <c r="P819" s="15"/>
      <c r="Q819" s="15"/>
      <c r="R819" s="15"/>
      <c r="S819" s="98"/>
      <c r="T819" s="15"/>
    </row>
    <row r="820" spans="6:20" customFormat="1">
      <c r="F820" s="99" t="str">
        <f>IF(ISNA(INDEX([1]Articles!B$4:B$9999,MATCH([1]Saisie!E820,[1]Articles!$A$4:$A$10000,0))),"",INDEX([1]Articles!B$4:B$9999,MATCH([1]Saisie!E820,[1]Articles!$A$4:$A$10000,0)))</f>
        <v/>
      </c>
      <c r="G820" s="15" t="str">
        <f>IF(ISNA(INDEX([1]Articles!C$4:C$10000,MATCH([1]Saisie!E820,[1]Articles!$A$4:$A$10000,0))),"",INDEX([1]Articles!C$4:C$10000,MATCH([1]Saisie!E820,[1]Articles!$A$4:$A$10000,0)))</f>
        <v/>
      </c>
      <c r="H820" s="98"/>
      <c r="I820" s="98"/>
      <c r="J820" s="100">
        <f t="shared" si="14"/>
        <v>0</v>
      </c>
      <c r="K820" s="15"/>
      <c r="L820" s="15"/>
      <c r="M820" s="15"/>
      <c r="N820" s="15"/>
      <c r="O820" s="15"/>
      <c r="P820" s="15"/>
      <c r="Q820" s="15"/>
      <c r="R820" s="15"/>
      <c r="S820" s="98"/>
      <c r="T820" s="15"/>
    </row>
    <row r="821" spans="6:20" customFormat="1">
      <c r="F821" s="99" t="str">
        <f>IF(ISNA(INDEX([1]Articles!B$4:B$9999,MATCH([1]Saisie!E821,[1]Articles!$A$4:$A$10000,0))),"",INDEX([1]Articles!B$4:B$9999,MATCH([1]Saisie!E821,[1]Articles!$A$4:$A$10000,0)))</f>
        <v/>
      </c>
      <c r="G821" s="15" t="str">
        <f>IF(ISNA(INDEX([1]Articles!C$4:C$10000,MATCH([1]Saisie!E821,[1]Articles!$A$4:$A$10000,0))),"",INDEX([1]Articles!C$4:C$10000,MATCH([1]Saisie!E821,[1]Articles!$A$4:$A$10000,0)))</f>
        <v/>
      </c>
      <c r="H821" s="98"/>
      <c r="I821" s="98"/>
      <c r="J821" s="100">
        <f t="shared" si="14"/>
        <v>0</v>
      </c>
      <c r="K821" s="15"/>
      <c r="L821" s="15"/>
      <c r="M821" s="15"/>
      <c r="N821" s="15"/>
      <c r="O821" s="15"/>
      <c r="P821" s="15"/>
      <c r="Q821" s="15"/>
      <c r="R821" s="15"/>
      <c r="S821" s="98"/>
      <c r="T821" s="15"/>
    </row>
    <row r="822" spans="6:20" customFormat="1">
      <c r="F822" s="99" t="str">
        <f>IF(ISNA(INDEX([1]Articles!B$4:B$9999,MATCH([1]Saisie!E822,[1]Articles!$A$4:$A$10000,0))),"",INDEX([1]Articles!B$4:B$9999,MATCH([1]Saisie!E822,[1]Articles!$A$4:$A$10000,0)))</f>
        <v/>
      </c>
      <c r="G822" s="15" t="str">
        <f>IF(ISNA(INDEX([1]Articles!C$4:C$10000,MATCH([1]Saisie!E822,[1]Articles!$A$4:$A$10000,0))),"",INDEX([1]Articles!C$4:C$10000,MATCH([1]Saisie!E822,[1]Articles!$A$4:$A$10000,0)))</f>
        <v/>
      </c>
      <c r="H822" s="98"/>
      <c r="I822" s="98"/>
      <c r="J822" s="100">
        <f t="shared" si="14"/>
        <v>0</v>
      </c>
      <c r="K822" s="15"/>
      <c r="L822" s="15"/>
      <c r="M822" s="15"/>
      <c r="N822" s="15"/>
      <c r="O822" s="15"/>
      <c r="P822" s="15"/>
      <c r="Q822" s="15"/>
      <c r="R822" s="15"/>
      <c r="S822" s="98"/>
      <c r="T822" s="15"/>
    </row>
    <row r="823" spans="6:20" customFormat="1">
      <c r="F823" s="99" t="str">
        <f>IF(ISNA(INDEX([1]Articles!B$4:B$9999,MATCH([1]Saisie!E823,[1]Articles!$A$4:$A$10000,0))),"",INDEX([1]Articles!B$4:B$9999,MATCH([1]Saisie!E823,[1]Articles!$A$4:$A$10000,0)))</f>
        <v/>
      </c>
      <c r="G823" s="15" t="str">
        <f>IF(ISNA(INDEX([1]Articles!C$4:C$10000,MATCH([1]Saisie!E823,[1]Articles!$A$4:$A$10000,0))),"",INDEX([1]Articles!C$4:C$10000,MATCH([1]Saisie!E823,[1]Articles!$A$4:$A$10000,0)))</f>
        <v/>
      </c>
      <c r="H823" s="98"/>
      <c r="I823" s="98"/>
      <c r="J823" s="100">
        <f t="shared" si="14"/>
        <v>0</v>
      </c>
      <c r="K823" s="15"/>
      <c r="L823" s="15"/>
      <c r="M823" s="15"/>
      <c r="N823" s="15"/>
      <c r="O823" s="15"/>
      <c r="P823" s="15"/>
      <c r="Q823" s="15"/>
      <c r="R823" s="15"/>
      <c r="S823" s="98"/>
      <c r="T823" s="15"/>
    </row>
    <row r="824" spans="6:20" customFormat="1">
      <c r="F824" s="99" t="str">
        <f>IF(ISNA(INDEX([1]Articles!B$4:B$9999,MATCH([1]Saisie!E824,[1]Articles!$A$4:$A$10000,0))),"",INDEX([1]Articles!B$4:B$9999,MATCH([1]Saisie!E824,[1]Articles!$A$4:$A$10000,0)))</f>
        <v/>
      </c>
      <c r="G824" s="15" t="str">
        <f>IF(ISNA(INDEX([1]Articles!C$4:C$10000,MATCH([1]Saisie!E824,[1]Articles!$A$4:$A$10000,0))),"",INDEX([1]Articles!C$4:C$10000,MATCH([1]Saisie!E824,[1]Articles!$A$4:$A$10000,0)))</f>
        <v/>
      </c>
      <c r="H824" s="98"/>
      <c r="I824" s="98"/>
      <c r="J824" s="100">
        <f t="shared" si="14"/>
        <v>0</v>
      </c>
      <c r="K824" s="15"/>
      <c r="L824" s="15"/>
      <c r="M824" s="15"/>
      <c r="N824" s="15"/>
      <c r="O824" s="15"/>
      <c r="P824" s="15"/>
      <c r="Q824" s="15"/>
      <c r="R824" s="15"/>
      <c r="S824" s="98"/>
      <c r="T824" s="15"/>
    </row>
    <row r="825" spans="6:20" customFormat="1">
      <c r="F825" s="99" t="str">
        <f>IF(ISNA(INDEX([1]Articles!B$4:B$9999,MATCH([1]Saisie!E825,[1]Articles!$A$4:$A$10000,0))),"",INDEX([1]Articles!B$4:B$9999,MATCH([1]Saisie!E825,[1]Articles!$A$4:$A$10000,0)))</f>
        <v/>
      </c>
      <c r="G825" s="15" t="str">
        <f>IF(ISNA(INDEX([1]Articles!C$4:C$10000,MATCH([1]Saisie!E825,[1]Articles!$A$4:$A$10000,0))),"",INDEX([1]Articles!C$4:C$10000,MATCH([1]Saisie!E825,[1]Articles!$A$4:$A$10000,0)))</f>
        <v/>
      </c>
      <c r="H825" s="98"/>
      <c r="I825" s="98"/>
      <c r="J825" s="100">
        <f t="shared" si="14"/>
        <v>0</v>
      </c>
      <c r="K825" s="15"/>
      <c r="L825" s="15"/>
      <c r="M825" s="15"/>
      <c r="N825" s="15"/>
      <c r="O825" s="15"/>
      <c r="P825" s="15"/>
      <c r="Q825" s="15"/>
      <c r="R825" s="15"/>
      <c r="S825" s="98"/>
      <c r="T825" s="15"/>
    </row>
    <row r="826" spans="6:20" customFormat="1">
      <c r="F826" s="99" t="str">
        <f>IF(ISNA(INDEX([1]Articles!B$4:B$9999,MATCH([1]Saisie!E826,[1]Articles!$A$4:$A$10000,0))),"",INDEX([1]Articles!B$4:B$9999,MATCH([1]Saisie!E826,[1]Articles!$A$4:$A$10000,0)))</f>
        <v/>
      </c>
      <c r="G826" s="15" t="str">
        <f>IF(ISNA(INDEX([1]Articles!C$4:C$10000,MATCH([1]Saisie!E826,[1]Articles!$A$4:$A$10000,0))),"",INDEX([1]Articles!C$4:C$10000,MATCH([1]Saisie!E826,[1]Articles!$A$4:$A$10000,0)))</f>
        <v/>
      </c>
      <c r="H826" s="98"/>
      <c r="I826" s="98"/>
      <c r="J826" s="100">
        <f t="shared" si="14"/>
        <v>0</v>
      </c>
      <c r="K826" s="15"/>
      <c r="L826" s="15"/>
      <c r="M826" s="15"/>
      <c r="N826" s="15"/>
      <c r="O826" s="15"/>
      <c r="P826" s="15"/>
      <c r="Q826" s="15"/>
      <c r="R826" s="15"/>
      <c r="S826" s="98"/>
      <c r="T826" s="15"/>
    </row>
    <row r="827" spans="6:20" customFormat="1">
      <c r="F827" s="99" t="str">
        <f>IF(ISNA(INDEX([1]Articles!B$4:B$9999,MATCH([1]Saisie!E827,[1]Articles!$A$4:$A$10000,0))),"",INDEX([1]Articles!B$4:B$9999,MATCH([1]Saisie!E827,[1]Articles!$A$4:$A$10000,0)))</f>
        <v/>
      </c>
      <c r="G827" s="15" t="str">
        <f>IF(ISNA(INDEX([1]Articles!C$4:C$10000,MATCH([1]Saisie!E827,[1]Articles!$A$4:$A$10000,0))),"",INDEX([1]Articles!C$4:C$10000,MATCH([1]Saisie!E827,[1]Articles!$A$4:$A$10000,0)))</f>
        <v/>
      </c>
      <c r="H827" s="98"/>
      <c r="I827" s="98"/>
      <c r="J827" s="100">
        <f t="shared" si="14"/>
        <v>0</v>
      </c>
      <c r="K827" s="15"/>
      <c r="L827" s="15"/>
      <c r="M827" s="15"/>
      <c r="N827" s="15"/>
      <c r="O827" s="15"/>
      <c r="P827" s="15"/>
      <c r="Q827" s="15"/>
      <c r="R827" s="15"/>
      <c r="S827" s="98"/>
      <c r="T827" s="15"/>
    </row>
    <row r="828" spans="6:20" customFormat="1">
      <c r="F828" s="99" t="str">
        <f>IF(ISNA(INDEX([1]Articles!B$4:B$9999,MATCH([1]Saisie!E828,[1]Articles!$A$4:$A$10000,0))),"",INDEX([1]Articles!B$4:B$9999,MATCH([1]Saisie!E828,[1]Articles!$A$4:$A$10000,0)))</f>
        <v/>
      </c>
      <c r="G828" s="15" t="str">
        <f>IF(ISNA(INDEX([1]Articles!C$4:C$10000,MATCH([1]Saisie!E828,[1]Articles!$A$4:$A$10000,0))),"",INDEX([1]Articles!C$4:C$10000,MATCH([1]Saisie!E828,[1]Articles!$A$4:$A$10000,0)))</f>
        <v/>
      </c>
      <c r="H828" s="98"/>
      <c r="I828" s="98"/>
      <c r="J828" s="100">
        <f t="shared" si="14"/>
        <v>0</v>
      </c>
      <c r="K828" s="15"/>
      <c r="L828" s="15"/>
      <c r="M828" s="15"/>
      <c r="N828" s="15"/>
      <c r="O828" s="15"/>
      <c r="P828" s="15"/>
      <c r="Q828" s="15"/>
      <c r="R828" s="15"/>
      <c r="S828" s="98"/>
      <c r="T828" s="15"/>
    </row>
    <row r="829" spans="6:20" customFormat="1">
      <c r="F829" s="99" t="str">
        <f>IF(ISNA(INDEX([1]Articles!B$4:B$9999,MATCH([1]Saisie!E829,[1]Articles!$A$4:$A$10000,0))),"",INDEX([1]Articles!B$4:B$9999,MATCH([1]Saisie!E829,[1]Articles!$A$4:$A$10000,0)))</f>
        <v/>
      </c>
      <c r="G829" s="15" t="str">
        <f>IF(ISNA(INDEX([1]Articles!C$4:C$10000,MATCH([1]Saisie!E829,[1]Articles!$A$4:$A$10000,0))),"",INDEX([1]Articles!C$4:C$10000,MATCH([1]Saisie!E829,[1]Articles!$A$4:$A$10000,0)))</f>
        <v/>
      </c>
      <c r="H829" s="98"/>
      <c r="I829" s="98"/>
      <c r="J829" s="100">
        <f t="shared" si="14"/>
        <v>0</v>
      </c>
      <c r="K829" s="15"/>
      <c r="L829" s="15"/>
      <c r="M829" s="15"/>
      <c r="N829" s="15"/>
      <c r="O829" s="15"/>
      <c r="P829" s="15"/>
      <c r="Q829" s="15"/>
      <c r="R829" s="15"/>
      <c r="S829" s="98"/>
      <c r="T829" s="15"/>
    </row>
    <row r="830" spans="6:20" customFormat="1">
      <c r="F830" s="99" t="str">
        <f>IF(ISNA(INDEX([1]Articles!B$4:B$9999,MATCH([1]Saisie!E830,[1]Articles!$A$4:$A$10000,0))),"",INDEX([1]Articles!B$4:B$9999,MATCH([1]Saisie!E830,[1]Articles!$A$4:$A$10000,0)))</f>
        <v/>
      </c>
      <c r="G830" s="15" t="str">
        <f>IF(ISNA(INDEX([1]Articles!C$4:C$10000,MATCH([1]Saisie!E830,[1]Articles!$A$4:$A$10000,0))),"",INDEX([1]Articles!C$4:C$10000,MATCH([1]Saisie!E830,[1]Articles!$A$4:$A$10000,0)))</f>
        <v/>
      </c>
      <c r="H830" s="98"/>
      <c r="I830" s="98"/>
      <c r="J830" s="100">
        <f t="shared" si="14"/>
        <v>0</v>
      </c>
      <c r="K830" s="15"/>
      <c r="L830" s="15"/>
      <c r="M830" s="15"/>
      <c r="N830" s="15"/>
      <c r="O830" s="15"/>
      <c r="P830" s="15"/>
      <c r="Q830" s="15"/>
      <c r="R830" s="15"/>
      <c r="S830" s="98"/>
      <c r="T830" s="15"/>
    </row>
    <row r="831" spans="6:20" customFormat="1">
      <c r="F831" s="99" t="str">
        <f>IF(ISNA(INDEX([1]Articles!B$4:B$9999,MATCH([1]Saisie!E831,[1]Articles!$A$4:$A$10000,0))),"",INDEX([1]Articles!B$4:B$9999,MATCH([1]Saisie!E831,[1]Articles!$A$4:$A$10000,0)))</f>
        <v/>
      </c>
      <c r="G831" s="15" t="str">
        <f>IF(ISNA(INDEX([1]Articles!C$4:C$10000,MATCH([1]Saisie!E831,[1]Articles!$A$4:$A$10000,0))),"",INDEX([1]Articles!C$4:C$10000,MATCH([1]Saisie!E831,[1]Articles!$A$4:$A$10000,0)))</f>
        <v/>
      </c>
      <c r="H831" s="98"/>
      <c r="I831" s="98"/>
      <c r="J831" s="100">
        <f t="shared" si="14"/>
        <v>0</v>
      </c>
      <c r="K831" s="15"/>
      <c r="L831" s="15"/>
      <c r="M831" s="15"/>
      <c r="N831" s="15"/>
      <c r="O831" s="15"/>
      <c r="P831" s="15"/>
      <c r="Q831" s="15"/>
      <c r="R831" s="15"/>
      <c r="S831" s="98"/>
      <c r="T831" s="15"/>
    </row>
    <row r="832" spans="6:20" customFormat="1">
      <c r="F832" s="99" t="str">
        <f>IF(ISNA(INDEX([1]Articles!B$4:B$9999,MATCH([1]Saisie!E832,[1]Articles!$A$4:$A$10000,0))),"",INDEX([1]Articles!B$4:B$9999,MATCH([1]Saisie!E832,[1]Articles!$A$4:$A$10000,0)))</f>
        <v/>
      </c>
      <c r="G832" s="15" t="str">
        <f>IF(ISNA(INDEX([1]Articles!C$4:C$10000,MATCH([1]Saisie!E832,[1]Articles!$A$4:$A$10000,0))),"",INDEX([1]Articles!C$4:C$10000,MATCH([1]Saisie!E832,[1]Articles!$A$4:$A$10000,0)))</f>
        <v/>
      </c>
      <c r="H832" s="98"/>
      <c r="I832" s="98"/>
      <c r="J832" s="100">
        <f t="shared" si="14"/>
        <v>0</v>
      </c>
      <c r="K832" s="15"/>
      <c r="L832" s="15"/>
      <c r="M832" s="15"/>
      <c r="N832" s="15"/>
      <c r="O832" s="15"/>
      <c r="P832" s="15"/>
      <c r="Q832" s="15"/>
      <c r="R832" s="15"/>
      <c r="S832" s="98"/>
      <c r="T832" s="15"/>
    </row>
    <row r="833" spans="6:20" customFormat="1">
      <c r="F833" s="99" t="str">
        <f>IF(ISNA(INDEX([1]Articles!B$4:B$9999,MATCH([1]Saisie!E833,[1]Articles!$A$4:$A$10000,0))),"",INDEX([1]Articles!B$4:B$9999,MATCH([1]Saisie!E833,[1]Articles!$A$4:$A$10000,0)))</f>
        <v/>
      </c>
      <c r="G833" s="15" t="str">
        <f>IF(ISNA(INDEX([1]Articles!C$4:C$10000,MATCH([1]Saisie!E833,[1]Articles!$A$4:$A$10000,0))),"",INDEX([1]Articles!C$4:C$10000,MATCH([1]Saisie!E833,[1]Articles!$A$4:$A$10000,0)))</f>
        <v/>
      </c>
      <c r="H833" s="98"/>
      <c r="I833" s="98"/>
      <c r="J833" s="100">
        <f t="shared" si="14"/>
        <v>0</v>
      </c>
      <c r="K833" s="15"/>
      <c r="L833" s="15"/>
      <c r="M833" s="15"/>
      <c r="N833" s="15"/>
      <c r="O833" s="15"/>
      <c r="P833" s="15"/>
      <c r="Q833" s="15"/>
      <c r="R833" s="15"/>
      <c r="S833" s="98"/>
      <c r="T833" s="15"/>
    </row>
    <row r="834" spans="6:20" customFormat="1">
      <c r="F834" s="99" t="str">
        <f>IF(ISNA(INDEX([1]Articles!B$4:B$9999,MATCH([1]Saisie!E834,[1]Articles!$A$4:$A$10000,0))),"",INDEX([1]Articles!B$4:B$9999,MATCH([1]Saisie!E834,[1]Articles!$A$4:$A$10000,0)))</f>
        <v/>
      </c>
      <c r="G834" s="15" t="str">
        <f>IF(ISNA(INDEX([1]Articles!C$4:C$10000,MATCH([1]Saisie!E834,[1]Articles!$A$4:$A$10000,0))),"",INDEX([1]Articles!C$4:C$10000,MATCH([1]Saisie!E834,[1]Articles!$A$4:$A$10000,0)))</f>
        <v/>
      </c>
      <c r="H834" s="98"/>
      <c r="I834" s="98"/>
      <c r="J834" s="100">
        <f t="shared" si="14"/>
        <v>0</v>
      </c>
      <c r="K834" s="15"/>
      <c r="L834" s="15"/>
      <c r="M834" s="15"/>
      <c r="N834" s="15"/>
      <c r="O834" s="15"/>
      <c r="P834" s="15"/>
      <c r="Q834" s="15"/>
      <c r="R834" s="15"/>
      <c r="S834" s="98"/>
      <c r="T834" s="15"/>
    </row>
    <row r="835" spans="6:20" customFormat="1">
      <c r="F835" s="99" t="str">
        <f>IF(ISNA(INDEX([1]Articles!B$4:B$9999,MATCH([1]Saisie!E835,[1]Articles!$A$4:$A$10000,0))),"",INDEX([1]Articles!B$4:B$9999,MATCH([1]Saisie!E835,[1]Articles!$A$4:$A$10000,0)))</f>
        <v/>
      </c>
      <c r="G835" s="15" t="str">
        <f>IF(ISNA(INDEX([1]Articles!C$4:C$10000,MATCH([1]Saisie!E835,[1]Articles!$A$4:$A$10000,0))),"",INDEX([1]Articles!C$4:C$10000,MATCH([1]Saisie!E835,[1]Articles!$A$4:$A$10000,0)))</f>
        <v/>
      </c>
      <c r="H835" s="98"/>
      <c r="I835" s="98"/>
      <c r="J835" s="100">
        <f t="shared" si="14"/>
        <v>0</v>
      </c>
      <c r="K835" s="15"/>
      <c r="L835" s="15"/>
      <c r="M835" s="15"/>
      <c r="N835" s="15"/>
      <c r="O835" s="15"/>
      <c r="P835" s="15"/>
      <c r="Q835" s="15"/>
      <c r="R835" s="15"/>
      <c r="S835" s="98"/>
      <c r="T835" s="15"/>
    </row>
    <row r="836" spans="6:20" customFormat="1">
      <c r="F836" s="99" t="str">
        <f>IF(ISNA(INDEX([1]Articles!B$4:B$9999,MATCH([1]Saisie!E836,[1]Articles!$A$4:$A$10000,0))),"",INDEX([1]Articles!B$4:B$9999,MATCH([1]Saisie!E836,[1]Articles!$A$4:$A$10000,0)))</f>
        <v/>
      </c>
      <c r="G836" s="15" t="str">
        <f>IF(ISNA(INDEX([1]Articles!C$4:C$10000,MATCH([1]Saisie!E836,[1]Articles!$A$4:$A$10000,0))),"",INDEX([1]Articles!C$4:C$10000,MATCH([1]Saisie!E836,[1]Articles!$A$4:$A$10000,0)))</f>
        <v/>
      </c>
      <c r="H836" s="98"/>
      <c r="I836" s="98"/>
      <c r="J836" s="100">
        <f t="shared" ref="J836:J899" si="15">H836*I836</f>
        <v>0</v>
      </c>
      <c r="K836" s="15"/>
      <c r="L836" s="15"/>
      <c r="M836" s="15"/>
      <c r="N836" s="15"/>
      <c r="O836" s="15"/>
      <c r="P836" s="15"/>
      <c r="Q836" s="15"/>
      <c r="R836" s="15"/>
      <c r="S836" s="98"/>
      <c r="T836" s="15"/>
    </row>
    <row r="837" spans="6:20" customFormat="1">
      <c r="F837" s="99" t="str">
        <f>IF(ISNA(INDEX([1]Articles!B$4:B$9999,MATCH([1]Saisie!E837,[1]Articles!$A$4:$A$10000,0))),"",INDEX([1]Articles!B$4:B$9999,MATCH([1]Saisie!E837,[1]Articles!$A$4:$A$10000,0)))</f>
        <v/>
      </c>
      <c r="G837" s="15" t="str">
        <f>IF(ISNA(INDEX([1]Articles!C$4:C$10000,MATCH([1]Saisie!E837,[1]Articles!$A$4:$A$10000,0))),"",INDEX([1]Articles!C$4:C$10000,MATCH([1]Saisie!E837,[1]Articles!$A$4:$A$10000,0)))</f>
        <v/>
      </c>
      <c r="H837" s="98"/>
      <c r="I837" s="98"/>
      <c r="J837" s="100">
        <f t="shared" si="15"/>
        <v>0</v>
      </c>
      <c r="K837" s="15"/>
      <c r="L837" s="15"/>
      <c r="M837" s="15"/>
      <c r="N837" s="15"/>
      <c r="O837" s="15"/>
      <c r="P837" s="15"/>
      <c r="Q837" s="15"/>
      <c r="R837" s="15"/>
      <c r="S837" s="98"/>
      <c r="T837" s="15"/>
    </row>
    <row r="838" spans="6:20" customFormat="1">
      <c r="F838" s="99" t="str">
        <f>IF(ISNA(INDEX([1]Articles!B$4:B$9999,MATCH([1]Saisie!E838,[1]Articles!$A$4:$A$10000,0))),"",INDEX([1]Articles!B$4:B$9999,MATCH([1]Saisie!E838,[1]Articles!$A$4:$A$10000,0)))</f>
        <v/>
      </c>
      <c r="G838" s="15" t="str">
        <f>IF(ISNA(INDEX([1]Articles!C$4:C$10000,MATCH([1]Saisie!E838,[1]Articles!$A$4:$A$10000,0))),"",INDEX([1]Articles!C$4:C$10000,MATCH([1]Saisie!E838,[1]Articles!$A$4:$A$10000,0)))</f>
        <v/>
      </c>
      <c r="H838" s="98"/>
      <c r="I838" s="98"/>
      <c r="J838" s="100">
        <f t="shared" si="15"/>
        <v>0</v>
      </c>
      <c r="K838" s="15"/>
      <c r="L838" s="15"/>
      <c r="M838" s="15"/>
      <c r="N838" s="15"/>
      <c r="O838" s="15"/>
      <c r="P838" s="15"/>
      <c r="Q838" s="15"/>
      <c r="R838" s="15"/>
      <c r="S838" s="98"/>
      <c r="T838" s="15"/>
    </row>
    <row r="839" spans="6:20" customFormat="1">
      <c r="F839" s="99" t="str">
        <f>IF(ISNA(INDEX([1]Articles!B$4:B$9999,MATCH([1]Saisie!E839,[1]Articles!$A$4:$A$10000,0))),"",INDEX([1]Articles!B$4:B$9999,MATCH([1]Saisie!E839,[1]Articles!$A$4:$A$10000,0)))</f>
        <v/>
      </c>
      <c r="G839" s="15" t="str">
        <f>IF(ISNA(INDEX([1]Articles!C$4:C$10000,MATCH([1]Saisie!E839,[1]Articles!$A$4:$A$10000,0))),"",INDEX([1]Articles!C$4:C$10000,MATCH([1]Saisie!E839,[1]Articles!$A$4:$A$10000,0)))</f>
        <v/>
      </c>
      <c r="H839" s="98"/>
      <c r="I839" s="98"/>
      <c r="J839" s="100">
        <f t="shared" si="15"/>
        <v>0</v>
      </c>
      <c r="K839" s="15"/>
      <c r="L839" s="15"/>
      <c r="M839" s="15"/>
      <c r="N839" s="15"/>
      <c r="O839" s="15"/>
      <c r="P839" s="15"/>
      <c r="Q839" s="15"/>
      <c r="R839" s="15"/>
      <c r="S839" s="98"/>
      <c r="T839" s="15"/>
    </row>
    <row r="840" spans="6:20" customFormat="1">
      <c r="F840" s="99" t="str">
        <f>IF(ISNA(INDEX([1]Articles!B$4:B$9999,MATCH([1]Saisie!E840,[1]Articles!$A$4:$A$10000,0))),"",INDEX([1]Articles!B$4:B$9999,MATCH([1]Saisie!E840,[1]Articles!$A$4:$A$10000,0)))</f>
        <v/>
      </c>
      <c r="G840" s="15" t="str">
        <f>IF(ISNA(INDEX([1]Articles!C$4:C$10000,MATCH([1]Saisie!E840,[1]Articles!$A$4:$A$10000,0))),"",INDEX([1]Articles!C$4:C$10000,MATCH([1]Saisie!E840,[1]Articles!$A$4:$A$10000,0)))</f>
        <v/>
      </c>
      <c r="H840" s="98"/>
      <c r="I840" s="98"/>
      <c r="J840" s="100">
        <f t="shared" si="15"/>
        <v>0</v>
      </c>
      <c r="K840" s="15"/>
      <c r="L840" s="15"/>
      <c r="M840" s="15"/>
      <c r="N840" s="15"/>
      <c r="O840" s="15"/>
      <c r="P840" s="15"/>
      <c r="Q840" s="15"/>
      <c r="R840" s="15"/>
      <c r="S840" s="98"/>
      <c r="T840" s="15"/>
    </row>
    <row r="841" spans="6:20" customFormat="1">
      <c r="F841" s="99" t="str">
        <f>IF(ISNA(INDEX([1]Articles!B$4:B$9999,MATCH([1]Saisie!E841,[1]Articles!$A$4:$A$10000,0))),"",INDEX([1]Articles!B$4:B$9999,MATCH([1]Saisie!E841,[1]Articles!$A$4:$A$10000,0)))</f>
        <v/>
      </c>
      <c r="G841" s="15" t="str">
        <f>IF(ISNA(INDEX([1]Articles!C$4:C$10000,MATCH([1]Saisie!E841,[1]Articles!$A$4:$A$10000,0))),"",INDEX([1]Articles!C$4:C$10000,MATCH([1]Saisie!E841,[1]Articles!$A$4:$A$10000,0)))</f>
        <v/>
      </c>
      <c r="H841" s="98"/>
      <c r="I841" s="98"/>
      <c r="J841" s="100">
        <f t="shared" si="15"/>
        <v>0</v>
      </c>
      <c r="K841" s="15"/>
      <c r="L841" s="15"/>
      <c r="M841" s="15"/>
      <c r="N841" s="15"/>
      <c r="O841" s="15"/>
      <c r="P841" s="15"/>
      <c r="Q841" s="15"/>
      <c r="R841" s="15"/>
      <c r="S841" s="98"/>
      <c r="T841" s="15"/>
    </row>
    <row r="842" spans="6:20" customFormat="1">
      <c r="F842" s="99" t="str">
        <f>IF(ISNA(INDEX([1]Articles!B$4:B$9999,MATCH([1]Saisie!E842,[1]Articles!$A$4:$A$10000,0))),"",INDEX([1]Articles!B$4:B$9999,MATCH([1]Saisie!E842,[1]Articles!$A$4:$A$10000,0)))</f>
        <v/>
      </c>
      <c r="G842" s="15" t="str">
        <f>IF(ISNA(INDEX([1]Articles!C$4:C$10000,MATCH([1]Saisie!E842,[1]Articles!$A$4:$A$10000,0))),"",INDEX([1]Articles!C$4:C$10000,MATCH([1]Saisie!E842,[1]Articles!$A$4:$A$10000,0)))</f>
        <v/>
      </c>
      <c r="H842" s="98"/>
      <c r="I842" s="98"/>
      <c r="J842" s="100">
        <f t="shared" si="15"/>
        <v>0</v>
      </c>
      <c r="K842" s="15"/>
      <c r="L842" s="15"/>
      <c r="M842" s="15"/>
      <c r="N842" s="15"/>
      <c r="O842" s="15"/>
      <c r="P842" s="15"/>
      <c r="Q842" s="15"/>
      <c r="R842" s="15"/>
      <c r="S842" s="98"/>
      <c r="T842" s="15"/>
    </row>
    <row r="843" spans="6:20" customFormat="1">
      <c r="F843" s="99" t="str">
        <f>IF(ISNA(INDEX([1]Articles!B$4:B$9999,MATCH([1]Saisie!E843,[1]Articles!$A$4:$A$10000,0))),"",INDEX([1]Articles!B$4:B$9999,MATCH([1]Saisie!E843,[1]Articles!$A$4:$A$10000,0)))</f>
        <v/>
      </c>
      <c r="G843" s="15" t="str">
        <f>IF(ISNA(INDEX([1]Articles!C$4:C$10000,MATCH([1]Saisie!E843,[1]Articles!$A$4:$A$10000,0))),"",INDEX([1]Articles!C$4:C$10000,MATCH([1]Saisie!E843,[1]Articles!$A$4:$A$10000,0)))</f>
        <v/>
      </c>
      <c r="H843" s="98"/>
      <c r="I843" s="98"/>
      <c r="J843" s="100">
        <f t="shared" si="15"/>
        <v>0</v>
      </c>
      <c r="K843" s="15"/>
      <c r="L843" s="15"/>
      <c r="M843" s="15"/>
      <c r="N843" s="15"/>
      <c r="O843" s="15"/>
      <c r="P843" s="15"/>
      <c r="Q843" s="15"/>
      <c r="R843" s="15"/>
      <c r="S843" s="98"/>
      <c r="T843" s="15"/>
    </row>
    <row r="844" spans="6:20" customFormat="1">
      <c r="F844" s="99" t="str">
        <f>IF(ISNA(INDEX([1]Articles!B$4:B$9999,MATCH([1]Saisie!E844,[1]Articles!$A$4:$A$10000,0))),"",INDEX([1]Articles!B$4:B$9999,MATCH([1]Saisie!E844,[1]Articles!$A$4:$A$10000,0)))</f>
        <v/>
      </c>
      <c r="G844" s="15" t="str">
        <f>IF(ISNA(INDEX([1]Articles!C$4:C$10000,MATCH([1]Saisie!E844,[1]Articles!$A$4:$A$10000,0))),"",INDEX([1]Articles!C$4:C$10000,MATCH([1]Saisie!E844,[1]Articles!$A$4:$A$10000,0)))</f>
        <v/>
      </c>
      <c r="H844" s="98"/>
      <c r="I844" s="98"/>
      <c r="J844" s="100">
        <f t="shared" si="15"/>
        <v>0</v>
      </c>
      <c r="K844" s="15"/>
      <c r="L844" s="15"/>
      <c r="M844" s="15"/>
      <c r="N844" s="15"/>
      <c r="O844" s="15"/>
      <c r="P844" s="15"/>
      <c r="Q844" s="15"/>
      <c r="R844" s="15"/>
      <c r="S844" s="98"/>
      <c r="T844" s="15"/>
    </row>
    <row r="845" spans="6:20" customFormat="1">
      <c r="F845" s="99" t="str">
        <f>IF(ISNA(INDEX([1]Articles!B$4:B$9999,MATCH([1]Saisie!E845,[1]Articles!$A$4:$A$10000,0))),"",INDEX([1]Articles!B$4:B$9999,MATCH([1]Saisie!E845,[1]Articles!$A$4:$A$10000,0)))</f>
        <v/>
      </c>
      <c r="G845" s="15" t="str">
        <f>IF(ISNA(INDEX([1]Articles!C$4:C$10000,MATCH([1]Saisie!E845,[1]Articles!$A$4:$A$10000,0))),"",INDEX([1]Articles!C$4:C$10000,MATCH([1]Saisie!E845,[1]Articles!$A$4:$A$10000,0)))</f>
        <v/>
      </c>
      <c r="H845" s="98"/>
      <c r="I845" s="98"/>
      <c r="J845" s="100">
        <f t="shared" si="15"/>
        <v>0</v>
      </c>
      <c r="K845" s="15"/>
      <c r="L845" s="15"/>
      <c r="M845" s="15"/>
      <c r="N845" s="15"/>
      <c r="O845" s="15"/>
      <c r="P845" s="15"/>
      <c r="Q845" s="15"/>
      <c r="R845" s="15"/>
      <c r="S845" s="98"/>
      <c r="T845" s="15"/>
    </row>
    <row r="846" spans="6:20" customFormat="1">
      <c r="F846" s="99" t="str">
        <f>IF(ISNA(INDEX([1]Articles!B$4:B$9999,MATCH([1]Saisie!E846,[1]Articles!$A$4:$A$10000,0))),"",INDEX([1]Articles!B$4:B$9999,MATCH([1]Saisie!E846,[1]Articles!$A$4:$A$10000,0)))</f>
        <v/>
      </c>
      <c r="G846" s="15" t="str">
        <f>IF(ISNA(INDEX([1]Articles!C$4:C$10000,MATCH([1]Saisie!E846,[1]Articles!$A$4:$A$10000,0))),"",INDEX([1]Articles!C$4:C$10000,MATCH([1]Saisie!E846,[1]Articles!$A$4:$A$10000,0)))</f>
        <v/>
      </c>
      <c r="H846" s="98"/>
      <c r="I846" s="98"/>
      <c r="J846" s="100">
        <f t="shared" si="15"/>
        <v>0</v>
      </c>
      <c r="K846" s="15"/>
      <c r="L846" s="15"/>
      <c r="M846" s="15"/>
      <c r="N846" s="15"/>
      <c r="O846" s="15"/>
      <c r="P846" s="15"/>
      <c r="Q846" s="15"/>
      <c r="R846" s="15"/>
      <c r="S846" s="98"/>
      <c r="T846" s="15"/>
    </row>
    <row r="847" spans="6:20" customFormat="1">
      <c r="F847" s="99" t="str">
        <f>IF(ISNA(INDEX([1]Articles!B$4:B$9999,MATCH([1]Saisie!E847,[1]Articles!$A$4:$A$10000,0))),"",INDEX([1]Articles!B$4:B$9999,MATCH([1]Saisie!E847,[1]Articles!$A$4:$A$10000,0)))</f>
        <v/>
      </c>
      <c r="G847" s="15" t="str">
        <f>IF(ISNA(INDEX([1]Articles!C$4:C$10000,MATCH([1]Saisie!E847,[1]Articles!$A$4:$A$10000,0))),"",INDEX([1]Articles!C$4:C$10000,MATCH([1]Saisie!E847,[1]Articles!$A$4:$A$10000,0)))</f>
        <v/>
      </c>
      <c r="H847" s="98"/>
      <c r="I847" s="98"/>
      <c r="J847" s="100">
        <f t="shared" si="15"/>
        <v>0</v>
      </c>
      <c r="K847" s="15"/>
      <c r="L847" s="15"/>
      <c r="M847" s="15"/>
      <c r="N847" s="15"/>
      <c r="O847" s="15"/>
      <c r="P847" s="15"/>
      <c r="Q847" s="15"/>
      <c r="R847" s="15"/>
      <c r="S847" s="98"/>
      <c r="T847" s="15"/>
    </row>
    <row r="848" spans="6:20" customFormat="1">
      <c r="F848" s="99" t="str">
        <f>IF(ISNA(INDEX([1]Articles!B$4:B$9999,MATCH([1]Saisie!E848,[1]Articles!$A$4:$A$10000,0))),"",INDEX([1]Articles!B$4:B$9999,MATCH([1]Saisie!E848,[1]Articles!$A$4:$A$10000,0)))</f>
        <v/>
      </c>
      <c r="G848" s="15" t="str">
        <f>IF(ISNA(INDEX([1]Articles!C$4:C$10000,MATCH([1]Saisie!E848,[1]Articles!$A$4:$A$10000,0))),"",INDEX([1]Articles!C$4:C$10000,MATCH([1]Saisie!E848,[1]Articles!$A$4:$A$10000,0)))</f>
        <v/>
      </c>
      <c r="H848" s="98"/>
      <c r="I848" s="98"/>
      <c r="J848" s="100">
        <f t="shared" si="15"/>
        <v>0</v>
      </c>
      <c r="K848" s="15"/>
      <c r="L848" s="15"/>
      <c r="M848" s="15"/>
      <c r="N848" s="15"/>
      <c r="O848" s="15"/>
      <c r="P848" s="15"/>
      <c r="Q848" s="15"/>
      <c r="R848" s="15"/>
      <c r="S848" s="98"/>
      <c r="T848" s="15"/>
    </row>
    <row r="849" spans="6:20" customFormat="1">
      <c r="F849" s="99" t="str">
        <f>IF(ISNA(INDEX([1]Articles!B$4:B$9999,MATCH([1]Saisie!E849,[1]Articles!$A$4:$A$10000,0))),"",INDEX([1]Articles!B$4:B$9999,MATCH([1]Saisie!E849,[1]Articles!$A$4:$A$10000,0)))</f>
        <v/>
      </c>
      <c r="G849" s="15" t="str">
        <f>IF(ISNA(INDEX([1]Articles!C$4:C$10000,MATCH([1]Saisie!E849,[1]Articles!$A$4:$A$10000,0))),"",INDEX([1]Articles!C$4:C$10000,MATCH([1]Saisie!E849,[1]Articles!$A$4:$A$10000,0)))</f>
        <v/>
      </c>
      <c r="H849" s="98"/>
      <c r="I849" s="98"/>
      <c r="J849" s="100">
        <f t="shared" si="15"/>
        <v>0</v>
      </c>
      <c r="K849" s="15"/>
      <c r="L849" s="15"/>
      <c r="M849" s="15"/>
      <c r="N849" s="15"/>
      <c r="O849" s="15"/>
      <c r="P849" s="15"/>
      <c r="Q849" s="15"/>
      <c r="R849" s="15"/>
      <c r="S849" s="98"/>
      <c r="T849" s="15"/>
    </row>
    <row r="850" spans="6:20" customFormat="1">
      <c r="F850" s="99" t="str">
        <f>IF(ISNA(INDEX([1]Articles!B$4:B$9999,MATCH([1]Saisie!E850,[1]Articles!$A$4:$A$10000,0))),"",INDEX([1]Articles!B$4:B$9999,MATCH([1]Saisie!E850,[1]Articles!$A$4:$A$10000,0)))</f>
        <v/>
      </c>
      <c r="G850" s="15" t="str">
        <f>IF(ISNA(INDEX([1]Articles!C$4:C$10000,MATCH([1]Saisie!E850,[1]Articles!$A$4:$A$10000,0))),"",INDEX([1]Articles!C$4:C$10000,MATCH([1]Saisie!E850,[1]Articles!$A$4:$A$10000,0)))</f>
        <v/>
      </c>
      <c r="H850" s="98"/>
      <c r="I850" s="98"/>
      <c r="J850" s="100">
        <f t="shared" si="15"/>
        <v>0</v>
      </c>
      <c r="K850" s="15"/>
      <c r="L850" s="15"/>
      <c r="M850" s="15"/>
      <c r="N850" s="15"/>
      <c r="O850" s="15"/>
      <c r="P850" s="15"/>
      <c r="Q850" s="15"/>
      <c r="R850" s="15"/>
      <c r="S850" s="98"/>
      <c r="T850" s="15"/>
    </row>
    <row r="851" spans="6:20" customFormat="1">
      <c r="F851" s="99" t="str">
        <f>IF(ISNA(INDEX([1]Articles!B$4:B$9999,MATCH([1]Saisie!E851,[1]Articles!$A$4:$A$10000,0))),"",INDEX([1]Articles!B$4:B$9999,MATCH([1]Saisie!E851,[1]Articles!$A$4:$A$10000,0)))</f>
        <v/>
      </c>
      <c r="G851" s="15" t="str">
        <f>IF(ISNA(INDEX([1]Articles!C$4:C$10000,MATCH([1]Saisie!E851,[1]Articles!$A$4:$A$10000,0))),"",INDEX([1]Articles!C$4:C$10000,MATCH([1]Saisie!E851,[1]Articles!$A$4:$A$10000,0)))</f>
        <v/>
      </c>
      <c r="H851" s="98"/>
      <c r="I851" s="98"/>
      <c r="J851" s="100">
        <f t="shared" si="15"/>
        <v>0</v>
      </c>
      <c r="K851" s="15"/>
      <c r="L851" s="15"/>
      <c r="M851" s="15"/>
      <c r="N851" s="15"/>
      <c r="O851" s="15"/>
      <c r="P851" s="15"/>
      <c r="Q851" s="15"/>
      <c r="R851" s="15"/>
      <c r="S851" s="98"/>
      <c r="T851" s="15"/>
    </row>
    <row r="852" spans="6:20" customFormat="1">
      <c r="F852" s="99" t="str">
        <f>IF(ISNA(INDEX([1]Articles!B$4:B$9999,MATCH([1]Saisie!E852,[1]Articles!$A$4:$A$10000,0))),"",INDEX([1]Articles!B$4:B$9999,MATCH([1]Saisie!E852,[1]Articles!$A$4:$A$10000,0)))</f>
        <v/>
      </c>
      <c r="G852" s="15" t="str">
        <f>IF(ISNA(INDEX([1]Articles!C$4:C$10000,MATCH([1]Saisie!E852,[1]Articles!$A$4:$A$10000,0))),"",INDEX([1]Articles!C$4:C$10000,MATCH([1]Saisie!E852,[1]Articles!$A$4:$A$10000,0)))</f>
        <v/>
      </c>
      <c r="H852" s="98"/>
      <c r="I852" s="98"/>
      <c r="J852" s="100">
        <f t="shared" si="15"/>
        <v>0</v>
      </c>
      <c r="K852" s="15"/>
      <c r="L852" s="15"/>
      <c r="M852" s="15"/>
      <c r="N852" s="15"/>
      <c r="O852" s="15"/>
      <c r="P852" s="15"/>
      <c r="Q852" s="15"/>
      <c r="R852" s="15"/>
      <c r="S852" s="98"/>
      <c r="T852" s="15"/>
    </row>
    <row r="853" spans="6:20" customFormat="1">
      <c r="F853" s="99" t="str">
        <f>IF(ISNA(INDEX([1]Articles!B$4:B$9999,MATCH([1]Saisie!E853,[1]Articles!$A$4:$A$10000,0))),"",INDEX([1]Articles!B$4:B$9999,MATCH([1]Saisie!E853,[1]Articles!$A$4:$A$10000,0)))</f>
        <v/>
      </c>
      <c r="G853" s="15" t="str">
        <f>IF(ISNA(INDEX([1]Articles!C$4:C$10000,MATCH([1]Saisie!E853,[1]Articles!$A$4:$A$10000,0))),"",INDEX([1]Articles!C$4:C$10000,MATCH([1]Saisie!E853,[1]Articles!$A$4:$A$10000,0)))</f>
        <v/>
      </c>
      <c r="H853" s="98"/>
      <c r="I853" s="98"/>
      <c r="J853" s="100">
        <f t="shared" si="15"/>
        <v>0</v>
      </c>
      <c r="K853" s="15"/>
      <c r="L853" s="15"/>
      <c r="M853" s="15"/>
      <c r="N853" s="15"/>
      <c r="O853" s="15"/>
      <c r="P853" s="15"/>
      <c r="Q853" s="15"/>
      <c r="R853" s="15"/>
      <c r="S853" s="98"/>
      <c r="T853" s="15"/>
    </row>
    <row r="854" spans="6:20" customFormat="1">
      <c r="F854" s="99" t="str">
        <f>IF(ISNA(INDEX([1]Articles!B$4:B$9999,MATCH([1]Saisie!E854,[1]Articles!$A$4:$A$10000,0))),"",INDEX([1]Articles!B$4:B$9999,MATCH([1]Saisie!E854,[1]Articles!$A$4:$A$10000,0)))</f>
        <v/>
      </c>
      <c r="G854" s="15" t="str">
        <f>IF(ISNA(INDEX([1]Articles!C$4:C$10000,MATCH([1]Saisie!E854,[1]Articles!$A$4:$A$10000,0))),"",INDEX([1]Articles!C$4:C$10000,MATCH([1]Saisie!E854,[1]Articles!$A$4:$A$10000,0)))</f>
        <v/>
      </c>
      <c r="H854" s="98"/>
      <c r="I854" s="98"/>
      <c r="J854" s="100">
        <f t="shared" si="15"/>
        <v>0</v>
      </c>
      <c r="K854" s="15"/>
      <c r="L854" s="15"/>
      <c r="M854" s="15"/>
      <c r="N854" s="15"/>
      <c r="O854" s="15"/>
      <c r="P854" s="15"/>
      <c r="Q854" s="15"/>
      <c r="R854" s="15"/>
      <c r="S854" s="98"/>
      <c r="T854" s="15"/>
    </row>
    <row r="855" spans="6:20" customFormat="1">
      <c r="F855" s="99" t="str">
        <f>IF(ISNA(INDEX([1]Articles!B$4:B$9999,MATCH([1]Saisie!E855,[1]Articles!$A$4:$A$10000,0))),"",INDEX([1]Articles!B$4:B$9999,MATCH([1]Saisie!E855,[1]Articles!$A$4:$A$10000,0)))</f>
        <v/>
      </c>
      <c r="G855" s="15" t="str">
        <f>IF(ISNA(INDEX([1]Articles!C$4:C$10000,MATCH([1]Saisie!E855,[1]Articles!$A$4:$A$10000,0))),"",INDEX([1]Articles!C$4:C$10000,MATCH([1]Saisie!E855,[1]Articles!$A$4:$A$10000,0)))</f>
        <v/>
      </c>
      <c r="H855" s="98"/>
      <c r="I855" s="98"/>
      <c r="J855" s="100">
        <f t="shared" si="15"/>
        <v>0</v>
      </c>
      <c r="K855" s="15"/>
      <c r="L855" s="15"/>
      <c r="M855" s="15"/>
      <c r="N855" s="15"/>
      <c r="O855" s="15"/>
      <c r="P855" s="15"/>
      <c r="Q855" s="15"/>
      <c r="R855" s="15"/>
      <c r="S855" s="98"/>
      <c r="T855" s="15"/>
    </row>
    <row r="856" spans="6:20" customFormat="1">
      <c r="F856" s="99" t="str">
        <f>IF(ISNA(INDEX([1]Articles!B$4:B$9999,MATCH([1]Saisie!E856,[1]Articles!$A$4:$A$10000,0))),"",INDEX([1]Articles!B$4:B$9999,MATCH([1]Saisie!E856,[1]Articles!$A$4:$A$10000,0)))</f>
        <v/>
      </c>
      <c r="G856" s="15" t="str">
        <f>IF(ISNA(INDEX([1]Articles!C$4:C$10000,MATCH([1]Saisie!E856,[1]Articles!$A$4:$A$10000,0))),"",INDEX([1]Articles!C$4:C$10000,MATCH([1]Saisie!E856,[1]Articles!$A$4:$A$10000,0)))</f>
        <v/>
      </c>
      <c r="H856" s="98"/>
      <c r="I856" s="98"/>
      <c r="J856" s="100">
        <f t="shared" si="15"/>
        <v>0</v>
      </c>
      <c r="K856" s="15"/>
      <c r="L856" s="15"/>
      <c r="M856" s="15"/>
      <c r="N856" s="15"/>
      <c r="O856" s="15"/>
      <c r="P856" s="15"/>
      <c r="Q856" s="15"/>
      <c r="R856" s="15"/>
      <c r="S856" s="98"/>
      <c r="T856" s="15"/>
    </row>
    <row r="857" spans="6:20" customFormat="1">
      <c r="F857" s="99" t="str">
        <f>IF(ISNA(INDEX([1]Articles!B$4:B$9999,MATCH([1]Saisie!E857,[1]Articles!$A$4:$A$10000,0))),"",INDEX([1]Articles!B$4:B$9999,MATCH([1]Saisie!E857,[1]Articles!$A$4:$A$10000,0)))</f>
        <v/>
      </c>
      <c r="G857" s="15" t="str">
        <f>IF(ISNA(INDEX([1]Articles!C$4:C$10000,MATCH([1]Saisie!E857,[1]Articles!$A$4:$A$10000,0))),"",INDEX([1]Articles!C$4:C$10000,MATCH([1]Saisie!E857,[1]Articles!$A$4:$A$10000,0)))</f>
        <v/>
      </c>
      <c r="H857" s="98"/>
      <c r="I857" s="98"/>
      <c r="J857" s="100">
        <f t="shared" si="15"/>
        <v>0</v>
      </c>
      <c r="K857" s="15"/>
      <c r="L857" s="15"/>
      <c r="M857" s="15"/>
      <c r="N857" s="15"/>
      <c r="O857" s="15"/>
      <c r="P857" s="15"/>
      <c r="Q857" s="15"/>
      <c r="R857" s="15"/>
      <c r="S857" s="98"/>
      <c r="T857" s="15"/>
    </row>
    <row r="858" spans="6:20" customFormat="1">
      <c r="F858" s="99" t="str">
        <f>IF(ISNA(INDEX([1]Articles!B$4:B$9999,MATCH([1]Saisie!E858,[1]Articles!$A$4:$A$10000,0))),"",INDEX([1]Articles!B$4:B$9999,MATCH([1]Saisie!E858,[1]Articles!$A$4:$A$10000,0)))</f>
        <v/>
      </c>
      <c r="G858" s="15" t="str">
        <f>IF(ISNA(INDEX([1]Articles!C$4:C$10000,MATCH([1]Saisie!E858,[1]Articles!$A$4:$A$10000,0))),"",INDEX([1]Articles!C$4:C$10000,MATCH([1]Saisie!E858,[1]Articles!$A$4:$A$10000,0)))</f>
        <v/>
      </c>
      <c r="H858" s="98"/>
      <c r="I858" s="98"/>
      <c r="J858" s="100">
        <f t="shared" si="15"/>
        <v>0</v>
      </c>
      <c r="K858" s="15"/>
      <c r="L858" s="15"/>
      <c r="M858" s="15"/>
      <c r="N858" s="15"/>
      <c r="O858" s="15"/>
      <c r="P858" s="15"/>
      <c r="Q858" s="15"/>
      <c r="R858" s="15"/>
      <c r="S858" s="98"/>
      <c r="T858" s="15"/>
    </row>
    <row r="859" spans="6:20" customFormat="1">
      <c r="F859" s="99" t="str">
        <f>IF(ISNA(INDEX([1]Articles!B$4:B$9999,MATCH([1]Saisie!E859,[1]Articles!$A$4:$A$10000,0))),"",INDEX([1]Articles!B$4:B$9999,MATCH([1]Saisie!E859,[1]Articles!$A$4:$A$10000,0)))</f>
        <v/>
      </c>
      <c r="G859" s="15" t="str">
        <f>IF(ISNA(INDEX([1]Articles!C$4:C$10000,MATCH([1]Saisie!E859,[1]Articles!$A$4:$A$10000,0))),"",INDEX([1]Articles!C$4:C$10000,MATCH([1]Saisie!E859,[1]Articles!$A$4:$A$10000,0)))</f>
        <v/>
      </c>
      <c r="H859" s="98"/>
      <c r="I859" s="98"/>
      <c r="J859" s="100">
        <f t="shared" si="15"/>
        <v>0</v>
      </c>
      <c r="K859" s="15"/>
      <c r="L859" s="15"/>
      <c r="M859" s="15"/>
      <c r="N859" s="15"/>
      <c r="O859" s="15"/>
      <c r="P859" s="15"/>
      <c r="Q859" s="15"/>
      <c r="R859" s="15"/>
      <c r="S859" s="98"/>
      <c r="T859" s="15"/>
    </row>
    <row r="860" spans="6:20" customFormat="1">
      <c r="F860" s="99" t="str">
        <f>IF(ISNA(INDEX([1]Articles!B$4:B$9999,MATCH([1]Saisie!E860,[1]Articles!$A$4:$A$10000,0))),"",INDEX([1]Articles!B$4:B$9999,MATCH([1]Saisie!E860,[1]Articles!$A$4:$A$10000,0)))</f>
        <v/>
      </c>
      <c r="G860" s="15" t="str">
        <f>IF(ISNA(INDEX([1]Articles!C$4:C$10000,MATCH([1]Saisie!E860,[1]Articles!$A$4:$A$10000,0))),"",INDEX([1]Articles!C$4:C$10000,MATCH([1]Saisie!E860,[1]Articles!$A$4:$A$10000,0)))</f>
        <v/>
      </c>
      <c r="H860" s="98"/>
      <c r="I860" s="98"/>
      <c r="J860" s="100">
        <f t="shared" si="15"/>
        <v>0</v>
      </c>
      <c r="K860" s="15"/>
      <c r="L860" s="15"/>
      <c r="M860" s="15"/>
      <c r="N860" s="15"/>
      <c r="O860" s="15"/>
      <c r="P860" s="15"/>
      <c r="Q860" s="15"/>
      <c r="R860" s="15"/>
      <c r="S860" s="98"/>
      <c r="T860" s="15"/>
    </row>
    <row r="861" spans="6:20" customFormat="1">
      <c r="F861" s="99" t="str">
        <f>IF(ISNA(INDEX([1]Articles!B$4:B$9999,MATCH([1]Saisie!E861,[1]Articles!$A$4:$A$10000,0))),"",INDEX([1]Articles!B$4:B$9999,MATCH([1]Saisie!E861,[1]Articles!$A$4:$A$10000,0)))</f>
        <v/>
      </c>
      <c r="G861" s="15" t="str">
        <f>IF(ISNA(INDEX([1]Articles!C$4:C$10000,MATCH([1]Saisie!E861,[1]Articles!$A$4:$A$10000,0))),"",INDEX([1]Articles!C$4:C$10000,MATCH([1]Saisie!E861,[1]Articles!$A$4:$A$10000,0)))</f>
        <v/>
      </c>
      <c r="H861" s="98"/>
      <c r="I861" s="98"/>
      <c r="J861" s="100">
        <f t="shared" si="15"/>
        <v>0</v>
      </c>
      <c r="K861" s="15"/>
      <c r="L861" s="15"/>
      <c r="M861" s="15"/>
      <c r="N861" s="15"/>
      <c r="O861" s="15"/>
      <c r="P861" s="15"/>
      <c r="Q861" s="15"/>
      <c r="R861" s="15"/>
      <c r="S861" s="98"/>
      <c r="T861" s="15"/>
    </row>
    <row r="862" spans="6:20" customFormat="1">
      <c r="F862" s="99" t="str">
        <f>IF(ISNA(INDEX([1]Articles!B$4:B$9999,MATCH([1]Saisie!E862,[1]Articles!$A$4:$A$10000,0))),"",INDEX([1]Articles!B$4:B$9999,MATCH([1]Saisie!E862,[1]Articles!$A$4:$A$10000,0)))</f>
        <v/>
      </c>
      <c r="G862" s="15" t="str">
        <f>IF(ISNA(INDEX([1]Articles!C$4:C$10000,MATCH([1]Saisie!E862,[1]Articles!$A$4:$A$10000,0))),"",INDEX([1]Articles!C$4:C$10000,MATCH([1]Saisie!E862,[1]Articles!$A$4:$A$10000,0)))</f>
        <v/>
      </c>
      <c r="H862" s="98"/>
      <c r="I862" s="98"/>
      <c r="J862" s="100">
        <f t="shared" si="15"/>
        <v>0</v>
      </c>
      <c r="K862" s="15"/>
      <c r="L862" s="15"/>
      <c r="M862" s="15"/>
      <c r="N862" s="15"/>
      <c r="O862" s="15"/>
      <c r="P862" s="15"/>
      <c r="Q862" s="15"/>
      <c r="R862" s="15"/>
      <c r="S862" s="98"/>
      <c r="T862" s="15"/>
    </row>
    <row r="863" spans="6:20" customFormat="1">
      <c r="F863" s="99" t="str">
        <f>IF(ISNA(INDEX([1]Articles!B$4:B$9999,MATCH([1]Saisie!E863,[1]Articles!$A$4:$A$10000,0))),"",INDEX([1]Articles!B$4:B$9999,MATCH([1]Saisie!E863,[1]Articles!$A$4:$A$10000,0)))</f>
        <v/>
      </c>
      <c r="G863" s="15" t="str">
        <f>IF(ISNA(INDEX([1]Articles!C$4:C$10000,MATCH([1]Saisie!E863,[1]Articles!$A$4:$A$10000,0))),"",INDEX([1]Articles!C$4:C$10000,MATCH([1]Saisie!E863,[1]Articles!$A$4:$A$10000,0)))</f>
        <v/>
      </c>
      <c r="H863" s="98"/>
      <c r="I863" s="98"/>
      <c r="J863" s="100">
        <f t="shared" si="15"/>
        <v>0</v>
      </c>
      <c r="K863" s="15"/>
      <c r="L863" s="15"/>
      <c r="M863" s="15"/>
      <c r="N863" s="15"/>
      <c r="O863" s="15"/>
      <c r="P863" s="15"/>
      <c r="Q863" s="15"/>
      <c r="R863" s="15"/>
      <c r="S863" s="98"/>
      <c r="T863" s="15"/>
    </row>
    <row r="864" spans="6:20" customFormat="1">
      <c r="F864" s="99" t="str">
        <f>IF(ISNA(INDEX([1]Articles!B$4:B$9999,MATCH([1]Saisie!E864,[1]Articles!$A$4:$A$10000,0))),"",INDEX([1]Articles!B$4:B$9999,MATCH([1]Saisie!E864,[1]Articles!$A$4:$A$10000,0)))</f>
        <v/>
      </c>
      <c r="G864" s="15" t="str">
        <f>IF(ISNA(INDEX([1]Articles!C$4:C$10000,MATCH([1]Saisie!E864,[1]Articles!$A$4:$A$10000,0))),"",INDEX([1]Articles!C$4:C$10000,MATCH([1]Saisie!E864,[1]Articles!$A$4:$A$10000,0)))</f>
        <v/>
      </c>
      <c r="H864" s="98"/>
      <c r="I864" s="98"/>
      <c r="J864" s="100">
        <f t="shared" si="15"/>
        <v>0</v>
      </c>
      <c r="K864" s="15"/>
      <c r="L864" s="15"/>
      <c r="M864" s="15"/>
      <c r="N864" s="15"/>
      <c r="O864" s="15"/>
      <c r="P864" s="15"/>
      <c r="Q864" s="15"/>
      <c r="R864" s="15"/>
      <c r="S864" s="98"/>
      <c r="T864" s="15"/>
    </row>
    <row r="865" spans="6:20" customFormat="1">
      <c r="F865" s="99" t="str">
        <f>IF(ISNA(INDEX([1]Articles!B$4:B$9999,MATCH([1]Saisie!E865,[1]Articles!$A$4:$A$10000,0))),"",INDEX([1]Articles!B$4:B$9999,MATCH([1]Saisie!E865,[1]Articles!$A$4:$A$10000,0)))</f>
        <v/>
      </c>
      <c r="G865" s="15" t="str">
        <f>IF(ISNA(INDEX([1]Articles!C$4:C$10000,MATCH([1]Saisie!E865,[1]Articles!$A$4:$A$10000,0))),"",INDEX([1]Articles!C$4:C$10000,MATCH([1]Saisie!E865,[1]Articles!$A$4:$A$10000,0)))</f>
        <v/>
      </c>
      <c r="H865" s="98"/>
      <c r="I865" s="98"/>
      <c r="J865" s="100">
        <f t="shared" si="15"/>
        <v>0</v>
      </c>
      <c r="K865" s="15"/>
      <c r="L865" s="15"/>
      <c r="M865" s="15"/>
      <c r="N865" s="15"/>
      <c r="O865" s="15"/>
      <c r="P865" s="15"/>
      <c r="Q865" s="15"/>
      <c r="R865" s="15"/>
      <c r="S865" s="98"/>
      <c r="T865" s="15"/>
    </row>
    <row r="866" spans="6:20" customFormat="1">
      <c r="F866" s="99" t="str">
        <f>IF(ISNA(INDEX([1]Articles!B$4:B$9999,MATCH([1]Saisie!E866,[1]Articles!$A$4:$A$10000,0))),"",INDEX([1]Articles!B$4:B$9999,MATCH([1]Saisie!E866,[1]Articles!$A$4:$A$10000,0)))</f>
        <v/>
      </c>
      <c r="G866" s="15" t="str">
        <f>IF(ISNA(INDEX([1]Articles!C$4:C$10000,MATCH([1]Saisie!E866,[1]Articles!$A$4:$A$10000,0))),"",INDEX([1]Articles!C$4:C$10000,MATCH([1]Saisie!E866,[1]Articles!$A$4:$A$10000,0)))</f>
        <v/>
      </c>
      <c r="H866" s="98"/>
      <c r="I866" s="98"/>
      <c r="J866" s="100">
        <f t="shared" si="15"/>
        <v>0</v>
      </c>
      <c r="K866" s="15"/>
      <c r="L866" s="15"/>
      <c r="M866" s="15"/>
      <c r="N866" s="15"/>
      <c r="O866" s="15"/>
      <c r="P866" s="15"/>
      <c r="Q866" s="15"/>
      <c r="R866" s="15"/>
      <c r="S866" s="98"/>
      <c r="T866" s="15"/>
    </row>
    <row r="867" spans="6:20" customFormat="1">
      <c r="F867" s="99" t="str">
        <f>IF(ISNA(INDEX([1]Articles!B$4:B$9999,MATCH([1]Saisie!E867,[1]Articles!$A$4:$A$10000,0))),"",INDEX([1]Articles!B$4:B$9999,MATCH([1]Saisie!E867,[1]Articles!$A$4:$A$10000,0)))</f>
        <v/>
      </c>
      <c r="G867" s="15" t="str">
        <f>IF(ISNA(INDEX([1]Articles!C$4:C$10000,MATCH([1]Saisie!E867,[1]Articles!$A$4:$A$10000,0))),"",INDEX([1]Articles!C$4:C$10000,MATCH([1]Saisie!E867,[1]Articles!$A$4:$A$10000,0)))</f>
        <v/>
      </c>
      <c r="H867" s="98"/>
      <c r="I867" s="98"/>
      <c r="J867" s="100">
        <f t="shared" si="15"/>
        <v>0</v>
      </c>
      <c r="K867" s="15"/>
      <c r="L867" s="15"/>
      <c r="M867" s="15"/>
      <c r="N867" s="15"/>
      <c r="O867" s="15"/>
      <c r="P867" s="15"/>
      <c r="Q867" s="15"/>
      <c r="R867" s="15"/>
      <c r="S867" s="98"/>
      <c r="T867" s="15"/>
    </row>
    <row r="868" spans="6:20" customFormat="1">
      <c r="F868" s="99" t="str">
        <f>IF(ISNA(INDEX([1]Articles!B$4:B$9999,MATCH([1]Saisie!E868,[1]Articles!$A$4:$A$10000,0))),"",INDEX([1]Articles!B$4:B$9999,MATCH([1]Saisie!E868,[1]Articles!$A$4:$A$10000,0)))</f>
        <v/>
      </c>
      <c r="G868" s="15" t="str">
        <f>IF(ISNA(INDEX([1]Articles!C$4:C$10000,MATCH([1]Saisie!E868,[1]Articles!$A$4:$A$10000,0))),"",INDEX([1]Articles!C$4:C$10000,MATCH([1]Saisie!E868,[1]Articles!$A$4:$A$10000,0)))</f>
        <v/>
      </c>
      <c r="H868" s="98"/>
      <c r="I868" s="98"/>
      <c r="J868" s="100">
        <f t="shared" si="15"/>
        <v>0</v>
      </c>
      <c r="K868" s="15"/>
      <c r="L868" s="15"/>
      <c r="M868" s="15"/>
      <c r="N868" s="15"/>
      <c r="O868" s="15"/>
      <c r="P868" s="15"/>
      <c r="Q868" s="15"/>
      <c r="R868" s="15"/>
      <c r="S868" s="98"/>
      <c r="T868" s="15"/>
    </row>
    <row r="869" spans="6:20" customFormat="1">
      <c r="F869" s="99" t="str">
        <f>IF(ISNA(INDEX([1]Articles!B$4:B$9999,MATCH([1]Saisie!E869,[1]Articles!$A$4:$A$10000,0))),"",INDEX([1]Articles!B$4:B$9999,MATCH([1]Saisie!E869,[1]Articles!$A$4:$A$10000,0)))</f>
        <v/>
      </c>
      <c r="G869" s="15" t="str">
        <f>IF(ISNA(INDEX([1]Articles!C$4:C$10000,MATCH([1]Saisie!E869,[1]Articles!$A$4:$A$10000,0))),"",INDEX([1]Articles!C$4:C$10000,MATCH([1]Saisie!E869,[1]Articles!$A$4:$A$10000,0)))</f>
        <v/>
      </c>
      <c r="H869" s="98"/>
      <c r="I869" s="98"/>
      <c r="J869" s="100">
        <f t="shared" si="15"/>
        <v>0</v>
      </c>
      <c r="K869" s="15"/>
      <c r="L869" s="15"/>
      <c r="M869" s="15"/>
      <c r="N869" s="15"/>
      <c r="O869" s="15"/>
      <c r="P869" s="15"/>
      <c r="Q869" s="15"/>
      <c r="R869" s="15"/>
      <c r="S869" s="98"/>
      <c r="T869" s="15"/>
    </row>
    <row r="870" spans="6:20" customFormat="1">
      <c r="F870" s="99" t="str">
        <f>IF(ISNA(INDEX([1]Articles!B$4:B$9999,MATCH([1]Saisie!E870,[1]Articles!$A$4:$A$10000,0))),"",INDEX([1]Articles!B$4:B$9999,MATCH([1]Saisie!E870,[1]Articles!$A$4:$A$10000,0)))</f>
        <v/>
      </c>
      <c r="G870" s="15" t="str">
        <f>IF(ISNA(INDEX([1]Articles!C$4:C$10000,MATCH([1]Saisie!E870,[1]Articles!$A$4:$A$10000,0))),"",INDEX([1]Articles!C$4:C$10000,MATCH([1]Saisie!E870,[1]Articles!$A$4:$A$10000,0)))</f>
        <v/>
      </c>
      <c r="H870" s="98"/>
      <c r="I870" s="98"/>
      <c r="J870" s="100">
        <f t="shared" si="15"/>
        <v>0</v>
      </c>
      <c r="K870" s="15"/>
      <c r="L870" s="15"/>
      <c r="M870" s="15"/>
      <c r="N870" s="15"/>
      <c r="O870" s="15"/>
      <c r="P870" s="15"/>
      <c r="Q870" s="15"/>
      <c r="R870" s="15"/>
      <c r="S870" s="98"/>
      <c r="T870" s="15"/>
    </row>
    <row r="871" spans="6:20" customFormat="1">
      <c r="F871" s="99" t="str">
        <f>IF(ISNA(INDEX([1]Articles!B$4:B$9999,MATCH([1]Saisie!E871,[1]Articles!$A$4:$A$10000,0))),"",INDEX([1]Articles!B$4:B$9999,MATCH([1]Saisie!E871,[1]Articles!$A$4:$A$10000,0)))</f>
        <v/>
      </c>
      <c r="G871" s="15" t="str">
        <f>IF(ISNA(INDEX([1]Articles!C$4:C$10000,MATCH([1]Saisie!E871,[1]Articles!$A$4:$A$10000,0))),"",INDEX([1]Articles!C$4:C$10000,MATCH([1]Saisie!E871,[1]Articles!$A$4:$A$10000,0)))</f>
        <v/>
      </c>
      <c r="H871" s="98"/>
      <c r="I871" s="98"/>
      <c r="J871" s="100">
        <f t="shared" si="15"/>
        <v>0</v>
      </c>
      <c r="K871" s="15"/>
      <c r="L871" s="15"/>
      <c r="M871" s="15"/>
      <c r="N871" s="15"/>
      <c r="O871" s="15"/>
      <c r="P871" s="15"/>
      <c r="Q871" s="15"/>
      <c r="R871" s="15"/>
      <c r="S871" s="98"/>
      <c r="T871" s="15"/>
    </row>
    <row r="872" spans="6:20" customFormat="1">
      <c r="F872" s="99" t="str">
        <f>IF(ISNA(INDEX([1]Articles!B$4:B$9999,MATCH([1]Saisie!E872,[1]Articles!$A$4:$A$10000,0))),"",INDEX([1]Articles!B$4:B$9999,MATCH([1]Saisie!E872,[1]Articles!$A$4:$A$10000,0)))</f>
        <v/>
      </c>
      <c r="G872" s="15" t="str">
        <f>IF(ISNA(INDEX([1]Articles!C$4:C$10000,MATCH([1]Saisie!E872,[1]Articles!$A$4:$A$10000,0))),"",INDEX([1]Articles!C$4:C$10000,MATCH([1]Saisie!E872,[1]Articles!$A$4:$A$10000,0)))</f>
        <v/>
      </c>
      <c r="H872" s="98"/>
      <c r="I872" s="98"/>
      <c r="J872" s="100">
        <f t="shared" si="15"/>
        <v>0</v>
      </c>
      <c r="K872" s="15"/>
      <c r="L872" s="15"/>
      <c r="M872" s="15"/>
      <c r="N872" s="15"/>
      <c r="O872" s="15"/>
      <c r="P872" s="15"/>
      <c r="Q872" s="15"/>
      <c r="R872" s="15"/>
      <c r="S872" s="98"/>
      <c r="T872" s="15"/>
    </row>
    <row r="873" spans="6:20" customFormat="1">
      <c r="F873" s="99" t="str">
        <f>IF(ISNA(INDEX([1]Articles!B$4:B$9999,MATCH([1]Saisie!E873,[1]Articles!$A$4:$A$10000,0))),"",INDEX([1]Articles!B$4:B$9999,MATCH([1]Saisie!E873,[1]Articles!$A$4:$A$10000,0)))</f>
        <v/>
      </c>
      <c r="G873" s="15" t="str">
        <f>IF(ISNA(INDEX([1]Articles!C$4:C$10000,MATCH([1]Saisie!E873,[1]Articles!$A$4:$A$10000,0))),"",INDEX([1]Articles!C$4:C$10000,MATCH([1]Saisie!E873,[1]Articles!$A$4:$A$10000,0)))</f>
        <v/>
      </c>
      <c r="H873" s="98"/>
      <c r="I873" s="98"/>
      <c r="J873" s="100">
        <f t="shared" si="15"/>
        <v>0</v>
      </c>
      <c r="K873" s="15"/>
      <c r="L873" s="15"/>
      <c r="M873" s="15"/>
      <c r="N873" s="15"/>
      <c r="O873" s="15"/>
      <c r="P873" s="15"/>
      <c r="Q873" s="15"/>
      <c r="R873" s="15"/>
      <c r="S873" s="98"/>
      <c r="T873" s="15"/>
    </row>
    <row r="874" spans="6:20" customFormat="1">
      <c r="F874" s="99" t="str">
        <f>IF(ISNA(INDEX([1]Articles!B$4:B$9999,MATCH([1]Saisie!E874,[1]Articles!$A$4:$A$10000,0))),"",INDEX([1]Articles!B$4:B$9999,MATCH([1]Saisie!E874,[1]Articles!$A$4:$A$10000,0)))</f>
        <v/>
      </c>
      <c r="G874" s="15" t="str">
        <f>IF(ISNA(INDEX([1]Articles!C$4:C$10000,MATCH([1]Saisie!E874,[1]Articles!$A$4:$A$10000,0))),"",INDEX([1]Articles!C$4:C$10000,MATCH([1]Saisie!E874,[1]Articles!$A$4:$A$10000,0)))</f>
        <v/>
      </c>
      <c r="H874" s="98"/>
      <c r="I874" s="98"/>
      <c r="J874" s="100">
        <f t="shared" si="15"/>
        <v>0</v>
      </c>
      <c r="K874" s="15"/>
      <c r="L874" s="15"/>
      <c r="M874" s="15"/>
      <c r="N874" s="15"/>
      <c r="O874" s="15"/>
      <c r="P874" s="15"/>
      <c r="Q874" s="15"/>
      <c r="R874" s="15"/>
      <c r="S874" s="98"/>
      <c r="T874" s="15"/>
    </row>
    <row r="875" spans="6:20" customFormat="1">
      <c r="F875" s="99" t="str">
        <f>IF(ISNA(INDEX([1]Articles!B$4:B$9999,MATCH([1]Saisie!E875,[1]Articles!$A$4:$A$10000,0))),"",INDEX([1]Articles!B$4:B$9999,MATCH([1]Saisie!E875,[1]Articles!$A$4:$A$10000,0)))</f>
        <v/>
      </c>
      <c r="G875" s="15" t="str">
        <f>IF(ISNA(INDEX([1]Articles!C$4:C$10000,MATCH([1]Saisie!E875,[1]Articles!$A$4:$A$10000,0))),"",INDEX([1]Articles!C$4:C$10000,MATCH([1]Saisie!E875,[1]Articles!$A$4:$A$10000,0)))</f>
        <v/>
      </c>
      <c r="H875" s="98"/>
      <c r="I875" s="98"/>
      <c r="J875" s="100">
        <f t="shared" si="15"/>
        <v>0</v>
      </c>
      <c r="K875" s="15"/>
      <c r="L875" s="15"/>
      <c r="M875" s="15"/>
      <c r="N875" s="15"/>
      <c r="O875" s="15"/>
      <c r="P875" s="15"/>
      <c r="Q875" s="15"/>
      <c r="R875" s="15"/>
      <c r="S875" s="98"/>
      <c r="T875" s="15"/>
    </row>
    <row r="876" spans="6:20" customFormat="1">
      <c r="F876" s="99" t="str">
        <f>IF(ISNA(INDEX([1]Articles!B$4:B$9999,MATCH([1]Saisie!E876,[1]Articles!$A$4:$A$10000,0))),"",INDEX([1]Articles!B$4:B$9999,MATCH([1]Saisie!E876,[1]Articles!$A$4:$A$10000,0)))</f>
        <v/>
      </c>
      <c r="G876" s="15" t="str">
        <f>IF(ISNA(INDEX([1]Articles!C$4:C$10000,MATCH([1]Saisie!E876,[1]Articles!$A$4:$A$10000,0))),"",INDEX([1]Articles!C$4:C$10000,MATCH([1]Saisie!E876,[1]Articles!$A$4:$A$10000,0)))</f>
        <v/>
      </c>
      <c r="H876" s="98"/>
      <c r="I876" s="98"/>
      <c r="J876" s="100">
        <f t="shared" si="15"/>
        <v>0</v>
      </c>
      <c r="K876" s="15"/>
      <c r="L876" s="15"/>
      <c r="M876" s="15"/>
      <c r="N876" s="15"/>
      <c r="O876" s="15"/>
      <c r="P876" s="15"/>
      <c r="Q876" s="15"/>
      <c r="R876" s="15"/>
      <c r="S876" s="98"/>
      <c r="T876" s="15"/>
    </row>
    <row r="877" spans="6:20" customFormat="1">
      <c r="F877" s="99" t="str">
        <f>IF(ISNA(INDEX([1]Articles!B$4:B$9999,MATCH([1]Saisie!E877,[1]Articles!$A$4:$A$10000,0))),"",INDEX([1]Articles!B$4:B$9999,MATCH([1]Saisie!E877,[1]Articles!$A$4:$A$10000,0)))</f>
        <v/>
      </c>
      <c r="G877" s="15" t="str">
        <f>IF(ISNA(INDEX([1]Articles!C$4:C$10000,MATCH([1]Saisie!E877,[1]Articles!$A$4:$A$10000,0))),"",INDEX([1]Articles!C$4:C$10000,MATCH([1]Saisie!E877,[1]Articles!$A$4:$A$10000,0)))</f>
        <v/>
      </c>
      <c r="H877" s="98"/>
      <c r="I877" s="98"/>
      <c r="J877" s="100">
        <f t="shared" si="15"/>
        <v>0</v>
      </c>
      <c r="K877" s="15"/>
      <c r="L877" s="15"/>
      <c r="M877" s="15"/>
      <c r="N877" s="15"/>
      <c r="O877" s="15"/>
      <c r="P877" s="15"/>
      <c r="Q877" s="15"/>
      <c r="R877" s="15"/>
      <c r="S877" s="98"/>
      <c r="T877" s="15"/>
    </row>
    <row r="878" spans="6:20" customFormat="1">
      <c r="F878" s="99" t="str">
        <f>IF(ISNA(INDEX([1]Articles!B$4:B$9999,MATCH([1]Saisie!E878,[1]Articles!$A$4:$A$10000,0))),"",INDEX([1]Articles!B$4:B$9999,MATCH([1]Saisie!E878,[1]Articles!$A$4:$A$10000,0)))</f>
        <v/>
      </c>
      <c r="G878" s="15" t="str">
        <f>IF(ISNA(INDEX([1]Articles!C$4:C$10000,MATCH([1]Saisie!E878,[1]Articles!$A$4:$A$10000,0))),"",INDEX([1]Articles!C$4:C$10000,MATCH([1]Saisie!E878,[1]Articles!$A$4:$A$10000,0)))</f>
        <v/>
      </c>
      <c r="H878" s="98"/>
      <c r="I878" s="98"/>
      <c r="J878" s="100">
        <f t="shared" si="15"/>
        <v>0</v>
      </c>
      <c r="K878" s="15"/>
      <c r="L878" s="15"/>
      <c r="M878" s="15"/>
      <c r="N878" s="15"/>
      <c r="O878" s="15"/>
      <c r="P878" s="15"/>
      <c r="Q878" s="15"/>
      <c r="R878" s="15"/>
      <c r="S878" s="98"/>
      <c r="T878" s="15"/>
    </row>
    <row r="879" spans="6:20" customFormat="1">
      <c r="F879" s="99" t="str">
        <f>IF(ISNA(INDEX([1]Articles!B$4:B$9999,MATCH([1]Saisie!E879,[1]Articles!$A$4:$A$10000,0))),"",INDEX([1]Articles!B$4:B$9999,MATCH([1]Saisie!E879,[1]Articles!$A$4:$A$10000,0)))</f>
        <v/>
      </c>
      <c r="G879" s="15" t="str">
        <f>IF(ISNA(INDEX([1]Articles!C$4:C$10000,MATCH([1]Saisie!E879,[1]Articles!$A$4:$A$10000,0))),"",INDEX([1]Articles!C$4:C$10000,MATCH([1]Saisie!E879,[1]Articles!$A$4:$A$10000,0)))</f>
        <v/>
      </c>
      <c r="H879" s="98"/>
      <c r="I879" s="98"/>
      <c r="J879" s="100">
        <f t="shared" si="15"/>
        <v>0</v>
      </c>
      <c r="K879" s="15"/>
      <c r="L879" s="15"/>
      <c r="M879" s="15"/>
      <c r="N879" s="15"/>
      <c r="O879" s="15"/>
      <c r="P879" s="15"/>
      <c r="Q879" s="15"/>
      <c r="R879" s="15"/>
      <c r="S879" s="98"/>
      <c r="T879" s="15"/>
    </row>
    <row r="880" spans="6:20" customFormat="1">
      <c r="F880" s="99" t="str">
        <f>IF(ISNA(INDEX([1]Articles!B$4:B$9999,MATCH([1]Saisie!E880,[1]Articles!$A$4:$A$10000,0))),"",INDEX([1]Articles!B$4:B$9999,MATCH([1]Saisie!E880,[1]Articles!$A$4:$A$10000,0)))</f>
        <v/>
      </c>
      <c r="G880" s="15" t="str">
        <f>IF(ISNA(INDEX([1]Articles!C$4:C$10000,MATCH([1]Saisie!E880,[1]Articles!$A$4:$A$10000,0))),"",INDEX([1]Articles!C$4:C$10000,MATCH([1]Saisie!E880,[1]Articles!$A$4:$A$10000,0)))</f>
        <v/>
      </c>
      <c r="H880" s="98"/>
      <c r="I880" s="98"/>
      <c r="J880" s="100">
        <f t="shared" si="15"/>
        <v>0</v>
      </c>
      <c r="K880" s="15"/>
      <c r="L880" s="15"/>
      <c r="M880" s="15"/>
      <c r="N880" s="15"/>
      <c r="O880" s="15"/>
      <c r="P880" s="15"/>
      <c r="Q880" s="15"/>
      <c r="R880" s="15"/>
      <c r="S880" s="98"/>
      <c r="T880" s="15"/>
    </row>
    <row r="881" spans="6:20" customFormat="1">
      <c r="F881" s="99" t="str">
        <f>IF(ISNA(INDEX([1]Articles!B$4:B$9999,MATCH([1]Saisie!E881,[1]Articles!$A$4:$A$10000,0))),"",INDEX([1]Articles!B$4:B$9999,MATCH([1]Saisie!E881,[1]Articles!$A$4:$A$10000,0)))</f>
        <v/>
      </c>
      <c r="G881" s="15" t="str">
        <f>IF(ISNA(INDEX([1]Articles!C$4:C$10000,MATCH([1]Saisie!E881,[1]Articles!$A$4:$A$10000,0))),"",INDEX([1]Articles!C$4:C$10000,MATCH([1]Saisie!E881,[1]Articles!$A$4:$A$10000,0)))</f>
        <v/>
      </c>
      <c r="H881" s="98"/>
      <c r="I881" s="98"/>
      <c r="J881" s="100">
        <f t="shared" si="15"/>
        <v>0</v>
      </c>
      <c r="K881" s="15"/>
      <c r="L881" s="15"/>
      <c r="M881" s="15"/>
      <c r="N881" s="15"/>
      <c r="O881" s="15"/>
      <c r="P881" s="15"/>
      <c r="Q881" s="15"/>
      <c r="R881" s="15"/>
      <c r="S881" s="98"/>
      <c r="T881" s="15"/>
    </row>
    <row r="882" spans="6:20" customFormat="1">
      <c r="F882" s="99" t="str">
        <f>IF(ISNA(INDEX([1]Articles!B$4:B$9999,MATCH([1]Saisie!E882,[1]Articles!$A$4:$A$10000,0))),"",INDEX([1]Articles!B$4:B$9999,MATCH([1]Saisie!E882,[1]Articles!$A$4:$A$10000,0)))</f>
        <v/>
      </c>
      <c r="G882" s="15" t="str">
        <f>IF(ISNA(INDEX([1]Articles!C$4:C$10000,MATCH([1]Saisie!E882,[1]Articles!$A$4:$A$10000,0))),"",INDEX([1]Articles!C$4:C$10000,MATCH([1]Saisie!E882,[1]Articles!$A$4:$A$10000,0)))</f>
        <v/>
      </c>
      <c r="H882" s="98"/>
      <c r="I882" s="98"/>
      <c r="J882" s="100">
        <f t="shared" si="15"/>
        <v>0</v>
      </c>
      <c r="K882" s="15"/>
      <c r="L882" s="15"/>
      <c r="M882" s="15"/>
      <c r="N882" s="15"/>
      <c r="O882" s="15"/>
      <c r="P882" s="15"/>
      <c r="Q882" s="15"/>
      <c r="R882" s="15"/>
      <c r="S882" s="98"/>
      <c r="T882" s="15"/>
    </row>
    <row r="883" spans="6:20" customFormat="1">
      <c r="F883" s="99" t="str">
        <f>IF(ISNA(INDEX([1]Articles!B$4:B$9999,MATCH([1]Saisie!E883,[1]Articles!$A$4:$A$10000,0))),"",INDEX([1]Articles!B$4:B$9999,MATCH([1]Saisie!E883,[1]Articles!$A$4:$A$10000,0)))</f>
        <v/>
      </c>
      <c r="G883" s="15" t="str">
        <f>IF(ISNA(INDEX([1]Articles!C$4:C$10000,MATCH([1]Saisie!E883,[1]Articles!$A$4:$A$10000,0))),"",INDEX([1]Articles!C$4:C$10000,MATCH([1]Saisie!E883,[1]Articles!$A$4:$A$10000,0)))</f>
        <v/>
      </c>
      <c r="H883" s="98"/>
      <c r="I883" s="98"/>
      <c r="J883" s="100">
        <f t="shared" si="15"/>
        <v>0</v>
      </c>
      <c r="K883" s="15"/>
      <c r="L883" s="15"/>
      <c r="M883" s="15"/>
      <c r="N883" s="15"/>
      <c r="O883" s="15"/>
      <c r="P883" s="15"/>
      <c r="Q883" s="15"/>
      <c r="R883" s="15"/>
      <c r="S883" s="98"/>
      <c r="T883" s="15"/>
    </row>
    <row r="884" spans="6:20" customFormat="1">
      <c r="F884" s="99" t="str">
        <f>IF(ISNA(INDEX([1]Articles!B$4:B$9999,MATCH([1]Saisie!E884,[1]Articles!$A$4:$A$10000,0))),"",INDEX([1]Articles!B$4:B$9999,MATCH([1]Saisie!E884,[1]Articles!$A$4:$A$10000,0)))</f>
        <v/>
      </c>
      <c r="G884" s="15" t="str">
        <f>IF(ISNA(INDEX([1]Articles!C$4:C$10000,MATCH([1]Saisie!E884,[1]Articles!$A$4:$A$10000,0))),"",INDEX([1]Articles!C$4:C$10000,MATCH([1]Saisie!E884,[1]Articles!$A$4:$A$10000,0)))</f>
        <v/>
      </c>
      <c r="H884" s="98"/>
      <c r="I884" s="98"/>
      <c r="J884" s="100">
        <f t="shared" si="15"/>
        <v>0</v>
      </c>
      <c r="K884" s="15"/>
      <c r="L884" s="15"/>
      <c r="M884" s="15"/>
      <c r="N884" s="15"/>
      <c r="O884" s="15"/>
      <c r="P884" s="15"/>
      <c r="Q884" s="15"/>
      <c r="R884" s="15"/>
      <c r="S884" s="98"/>
      <c r="T884" s="15"/>
    </row>
    <row r="885" spans="6:20" customFormat="1">
      <c r="F885" s="99" t="str">
        <f>IF(ISNA(INDEX([1]Articles!B$4:B$9999,MATCH([1]Saisie!E885,[1]Articles!$A$4:$A$10000,0))),"",INDEX([1]Articles!B$4:B$9999,MATCH([1]Saisie!E885,[1]Articles!$A$4:$A$10000,0)))</f>
        <v/>
      </c>
      <c r="G885" s="15" t="str">
        <f>IF(ISNA(INDEX([1]Articles!C$4:C$10000,MATCH([1]Saisie!E885,[1]Articles!$A$4:$A$10000,0))),"",INDEX([1]Articles!C$4:C$10000,MATCH([1]Saisie!E885,[1]Articles!$A$4:$A$10000,0)))</f>
        <v/>
      </c>
      <c r="H885" s="98"/>
      <c r="I885" s="98"/>
      <c r="J885" s="100">
        <f t="shared" si="15"/>
        <v>0</v>
      </c>
      <c r="K885" s="15"/>
      <c r="L885" s="15"/>
      <c r="M885" s="15"/>
      <c r="N885" s="15"/>
      <c r="O885" s="15"/>
      <c r="P885" s="15"/>
      <c r="Q885" s="15"/>
      <c r="R885" s="15"/>
      <c r="S885" s="98"/>
      <c r="T885" s="15"/>
    </row>
    <row r="886" spans="6:20" customFormat="1">
      <c r="F886" s="99" t="str">
        <f>IF(ISNA(INDEX([1]Articles!B$4:B$9999,MATCH([1]Saisie!E886,[1]Articles!$A$4:$A$10000,0))),"",INDEX([1]Articles!B$4:B$9999,MATCH([1]Saisie!E886,[1]Articles!$A$4:$A$10000,0)))</f>
        <v/>
      </c>
      <c r="G886" s="15" t="str">
        <f>IF(ISNA(INDEX([1]Articles!C$4:C$10000,MATCH([1]Saisie!E886,[1]Articles!$A$4:$A$10000,0))),"",INDEX([1]Articles!C$4:C$10000,MATCH([1]Saisie!E886,[1]Articles!$A$4:$A$10000,0)))</f>
        <v/>
      </c>
      <c r="H886" s="98"/>
      <c r="I886" s="98"/>
      <c r="J886" s="100">
        <f t="shared" si="15"/>
        <v>0</v>
      </c>
      <c r="K886" s="15"/>
      <c r="L886" s="15"/>
      <c r="M886" s="15"/>
      <c r="N886" s="15"/>
      <c r="O886" s="15"/>
      <c r="P886" s="15"/>
      <c r="Q886" s="15"/>
      <c r="R886" s="15"/>
      <c r="S886" s="98"/>
      <c r="T886" s="15"/>
    </row>
    <row r="887" spans="6:20" customFormat="1">
      <c r="F887" s="99" t="str">
        <f>IF(ISNA(INDEX([1]Articles!B$4:B$9999,MATCH([1]Saisie!E887,[1]Articles!$A$4:$A$10000,0))),"",INDEX([1]Articles!B$4:B$9999,MATCH([1]Saisie!E887,[1]Articles!$A$4:$A$10000,0)))</f>
        <v/>
      </c>
      <c r="G887" s="15" t="str">
        <f>IF(ISNA(INDEX([1]Articles!C$4:C$10000,MATCH([1]Saisie!E887,[1]Articles!$A$4:$A$10000,0))),"",INDEX([1]Articles!C$4:C$10000,MATCH([1]Saisie!E887,[1]Articles!$A$4:$A$10000,0)))</f>
        <v/>
      </c>
      <c r="H887" s="98"/>
      <c r="I887" s="98"/>
      <c r="J887" s="100">
        <f t="shared" si="15"/>
        <v>0</v>
      </c>
      <c r="K887" s="15"/>
      <c r="L887" s="15"/>
      <c r="M887" s="15"/>
      <c r="N887" s="15"/>
      <c r="O887" s="15"/>
      <c r="P887" s="15"/>
      <c r="Q887" s="15"/>
      <c r="R887" s="15"/>
      <c r="S887" s="98"/>
      <c r="T887" s="15"/>
    </row>
    <row r="888" spans="6:20" customFormat="1">
      <c r="F888" s="99" t="str">
        <f>IF(ISNA(INDEX([1]Articles!B$4:B$9999,MATCH([1]Saisie!E888,[1]Articles!$A$4:$A$10000,0))),"",INDEX([1]Articles!B$4:B$9999,MATCH([1]Saisie!E888,[1]Articles!$A$4:$A$10000,0)))</f>
        <v/>
      </c>
      <c r="G888" s="15" t="str">
        <f>IF(ISNA(INDEX([1]Articles!C$4:C$10000,MATCH([1]Saisie!E888,[1]Articles!$A$4:$A$10000,0))),"",INDEX([1]Articles!C$4:C$10000,MATCH([1]Saisie!E888,[1]Articles!$A$4:$A$10000,0)))</f>
        <v/>
      </c>
      <c r="H888" s="98"/>
      <c r="I888" s="98"/>
      <c r="J888" s="100">
        <f t="shared" si="15"/>
        <v>0</v>
      </c>
      <c r="K888" s="15"/>
      <c r="L888" s="15"/>
      <c r="M888" s="15"/>
      <c r="N888" s="15"/>
      <c r="O888" s="15"/>
      <c r="P888" s="15"/>
      <c r="Q888" s="15"/>
      <c r="R888" s="15"/>
      <c r="S888" s="98"/>
      <c r="T888" s="15"/>
    </row>
    <row r="889" spans="6:20" customFormat="1">
      <c r="F889" s="99" t="str">
        <f>IF(ISNA(INDEX([1]Articles!B$4:B$9999,MATCH([1]Saisie!E889,[1]Articles!$A$4:$A$10000,0))),"",INDEX([1]Articles!B$4:B$9999,MATCH([1]Saisie!E889,[1]Articles!$A$4:$A$10000,0)))</f>
        <v/>
      </c>
      <c r="G889" s="15" t="str">
        <f>IF(ISNA(INDEX([1]Articles!C$4:C$10000,MATCH([1]Saisie!E889,[1]Articles!$A$4:$A$10000,0))),"",INDEX([1]Articles!C$4:C$10000,MATCH([1]Saisie!E889,[1]Articles!$A$4:$A$10000,0)))</f>
        <v/>
      </c>
      <c r="H889" s="98"/>
      <c r="I889" s="98"/>
      <c r="J889" s="100">
        <f t="shared" si="15"/>
        <v>0</v>
      </c>
      <c r="K889" s="15"/>
      <c r="L889" s="15"/>
      <c r="M889" s="15"/>
      <c r="N889" s="15"/>
      <c r="O889" s="15"/>
      <c r="P889" s="15"/>
      <c r="Q889" s="15"/>
      <c r="R889" s="15"/>
      <c r="S889" s="98"/>
      <c r="T889" s="15"/>
    </row>
    <row r="890" spans="6:20" customFormat="1">
      <c r="F890" s="99" t="str">
        <f>IF(ISNA(INDEX([1]Articles!B$4:B$9999,MATCH([1]Saisie!E890,[1]Articles!$A$4:$A$10000,0))),"",INDEX([1]Articles!B$4:B$9999,MATCH([1]Saisie!E890,[1]Articles!$A$4:$A$10000,0)))</f>
        <v/>
      </c>
      <c r="G890" s="15" t="str">
        <f>IF(ISNA(INDEX([1]Articles!C$4:C$10000,MATCH([1]Saisie!E890,[1]Articles!$A$4:$A$10000,0))),"",INDEX([1]Articles!C$4:C$10000,MATCH([1]Saisie!E890,[1]Articles!$A$4:$A$10000,0)))</f>
        <v/>
      </c>
      <c r="H890" s="98"/>
      <c r="I890" s="98"/>
      <c r="J890" s="100">
        <f t="shared" si="15"/>
        <v>0</v>
      </c>
      <c r="K890" s="15"/>
      <c r="L890" s="15"/>
      <c r="M890" s="15"/>
      <c r="N890" s="15"/>
      <c r="O890" s="15"/>
      <c r="P890" s="15"/>
      <c r="Q890" s="15"/>
      <c r="R890" s="15"/>
      <c r="S890" s="98"/>
      <c r="T890" s="15"/>
    </row>
    <row r="891" spans="6:20" customFormat="1">
      <c r="F891" s="99" t="str">
        <f>IF(ISNA(INDEX([1]Articles!B$4:B$9999,MATCH([1]Saisie!E891,[1]Articles!$A$4:$A$10000,0))),"",INDEX([1]Articles!B$4:B$9999,MATCH([1]Saisie!E891,[1]Articles!$A$4:$A$10000,0)))</f>
        <v/>
      </c>
      <c r="G891" s="15" t="str">
        <f>IF(ISNA(INDEX([1]Articles!C$4:C$10000,MATCH([1]Saisie!E891,[1]Articles!$A$4:$A$10000,0))),"",INDEX([1]Articles!C$4:C$10000,MATCH([1]Saisie!E891,[1]Articles!$A$4:$A$10000,0)))</f>
        <v/>
      </c>
      <c r="H891" s="98"/>
      <c r="I891" s="98"/>
      <c r="J891" s="100">
        <f t="shared" si="15"/>
        <v>0</v>
      </c>
      <c r="K891" s="15"/>
      <c r="L891" s="15"/>
      <c r="M891" s="15"/>
      <c r="N891" s="15"/>
      <c r="O891" s="15"/>
      <c r="P891" s="15"/>
      <c r="Q891" s="15"/>
      <c r="R891" s="15"/>
      <c r="S891" s="98"/>
      <c r="T891" s="15"/>
    </row>
    <row r="892" spans="6:20" customFormat="1">
      <c r="F892" s="99" t="str">
        <f>IF(ISNA(INDEX([1]Articles!B$4:B$9999,MATCH([1]Saisie!E892,[1]Articles!$A$4:$A$10000,0))),"",INDEX([1]Articles!B$4:B$9999,MATCH([1]Saisie!E892,[1]Articles!$A$4:$A$10000,0)))</f>
        <v/>
      </c>
      <c r="G892" s="15" t="str">
        <f>IF(ISNA(INDEX([1]Articles!C$4:C$10000,MATCH([1]Saisie!E892,[1]Articles!$A$4:$A$10000,0))),"",INDEX([1]Articles!C$4:C$10000,MATCH([1]Saisie!E892,[1]Articles!$A$4:$A$10000,0)))</f>
        <v/>
      </c>
      <c r="H892" s="98"/>
      <c r="I892" s="98"/>
      <c r="J892" s="100">
        <f t="shared" si="15"/>
        <v>0</v>
      </c>
      <c r="K892" s="15"/>
      <c r="L892" s="15"/>
      <c r="M892" s="15"/>
      <c r="N892" s="15"/>
      <c r="O892" s="15"/>
      <c r="P892" s="15"/>
      <c r="Q892" s="15"/>
      <c r="R892" s="15"/>
      <c r="S892" s="98"/>
      <c r="T892" s="15"/>
    </row>
    <row r="893" spans="6:20" customFormat="1">
      <c r="F893" s="99" t="str">
        <f>IF(ISNA(INDEX([1]Articles!B$4:B$9999,MATCH([1]Saisie!E893,[1]Articles!$A$4:$A$10000,0))),"",INDEX([1]Articles!B$4:B$9999,MATCH([1]Saisie!E893,[1]Articles!$A$4:$A$10000,0)))</f>
        <v/>
      </c>
      <c r="G893" s="15" t="str">
        <f>IF(ISNA(INDEX([1]Articles!C$4:C$10000,MATCH([1]Saisie!E893,[1]Articles!$A$4:$A$10000,0))),"",INDEX([1]Articles!C$4:C$10000,MATCH([1]Saisie!E893,[1]Articles!$A$4:$A$10000,0)))</f>
        <v/>
      </c>
      <c r="H893" s="98"/>
      <c r="I893" s="98"/>
      <c r="J893" s="100">
        <f t="shared" si="15"/>
        <v>0</v>
      </c>
      <c r="K893" s="15"/>
      <c r="L893" s="15"/>
      <c r="M893" s="15"/>
      <c r="N893" s="15"/>
      <c r="O893" s="15"/>
      <c r="P893" s="15"/>
      <c r="Q893" s="15"/>
      <c r="R893" s="15"/>
      <c r="S893" s="98"/>
      <c r="T893" s="15"/>
    </row>
    <row r="894" spans="6:20" customFormat="1">
      <c r="F894" s="99" t="str">
        <f>IF(ISNA(INDEX([1]Articles!B$4:B$9999,MATCH([1]Saisie!E894,[1]Articles!$A$4:$A$10000,0))),"",INDEX([1]Articles!B$4:B$9999,MATCH([1]Saisie!E894,[1]Articles!$A$4:$A$10000,0)))</f>
        <v/>
      </c>
      <c r="G894" s="15" t="str">
        <f>IF(ISNA(INDEX([1]Articles!C$4:C$10000,MATCH([1]Saisie!E894,[1]Articles!$A$4:$A$10000,0))),"",INDEX([1]Articles!C$4:C$10000,MATCH([1]Saisie!E894,[1]Articles!$A$4:$A$10000,0)))</f>
        <v/>
      </c>
      <c r="H894" s="98"/>
      <c r="I894" s="98"/>
      <c r="J894" s="100">
        <f t="shared" si="15"/>
        <v>0</v>
      </c>
      <c r="K894" s="15"/>
      <c r="L894" s="15"/>
      <c r="M894" s="15"/>
      <c r="N894" s="15"/>
      <c r="O894" s="15"/>
      <c r="P894" s="15"/>
      <c r="Q894" s="15"/>
      <c r="R894" s="15"/>
      <c r="S894" s="98"/>
      <c r="T894" s="15"/>
    </row>
    <row r="895" spans="6:20" customFormat="1">
      <c r="F895" s="99" t="str">
        <f>IF(ISNA(INDEX([1]Articles!B$4:B$9999,MATCH([1]Saisie!E895,[1]Articles!$A$4:$A$10000,0))),"",INDEX([1]Articles!B$4:B$9999,MATCH([1]Saisie!E895,[1]Articles!$A$4:$A$10000,0)))</f>
        <v/>
      </c>
      <c r="G895" s="15" t="str">
        <f>IF(ISNA(INDEX([1]Articles!C$4:C$10000,MATCH([1]Saisie!E895,[1]Articles!$A$4:$A$10000,0))),"",INDEX([1]Articles!C$4:C$10000,MATCH([1]Saisie!E895,[1]Articles!$A$4:$A$10000,0)))</f>
        <v/>
      </c>
      <c r="H895" s="98"/>
      <c r="I895" s="98"/>
      <c r="J895" s="100">
        <f t="shared" si="15"/>
        <v>0</v>
      </c>
      <c r="K895" s="15"/>
      <c r="L895" s="15"/>
      <c r="M895" s="15"/>
      <c r="N895" s="15"/>
      <c r="O895" s="15"/>
      <c r="P895" s="15"/>
      <c r="Q895" s="15"/>
      <c r="R895" s="15"/>
      <c r="S895" s="98"/>
      <c r="T895" s="15"/>
    </row>
    <row r="896" spans="6:20" customFormat="1">
      <c r="F896" s="99" t="str">
        <f>IF(ISNA(INDEX([1]Articles!B$4:B$9999,MATCH([1]Saisie!E896,[1]Articles!$A$4:$A$10000,0))),"",INDEX([1]Articles!B$4:B$9999,MATCH([1]Saisie!E896,[1]Articles!$A$4:$A$10000,0)))</f>
        <v/>
      </c>
      <c r="G896" s="15" t="str">
        <f>IF(ISNA(INDEX([1]Articles!C$4:C$10000,MATCH([1]Saisie!E896,[1]Articles!$A$4:$A$10000,0))),"",INDEX([1]Articles!C$4:C$10000,MATCH([1]Saisie!E896,[1]Articles!$A$4:$A$10000,0)))</f>
        <v/>
      </c>
      <c r="H896" s="98"/>
      <c r="I896" s="98"/>
      <c r="J896" s="100">
        <f t="shared" si="15"/>
        <v>0</v>
      </c>
      <c r="K896" s="15"/>
      <c r="L896" s="15"/>
      <c r="M896" s="15"/>
      <c r="N896" s="15"/>
      <c r="O896" s="15"/>
      <c r="P896" s="15"/>
      <c r="Q896" s="15"/>
      <c r="R896" s="15"/>
      <c r="S896" s="98"/>
      <c r="T896" s="15"/>
    </row>
    <row r="897" spans="6:20" customFormat="1">
      <c r="F897" s="99" t="str">
        <f>IF(ISNA(INDEX([1]Articles!B$4:B$9999,MATCH([1]Saisie!E897,[1]Articles!$A$4:$A$10000,0))),"",INDEX([1]Articles!B$4:B$9999,MATCH([1]Saisie!E897,[1]Articles!$A$4:$A$10000,0)))</f>
        <v/>
      </c>
      <c r="G897" s="15" t="str">
        <f>IF(ISNA(INDEX([1]Articles!C$4:C$10000,MATCH([1]Saisie!E897,[1]Articles!$A$4:$A$10000,0))),"",INDEX([1]Articles!C$4:C$10000,MATCH([1]Saisie!E897,[1]Articles!$A$4:$A$10000,0)))</f>
        <v/>
      </c>
      <c r="H897" s="98"/>
      <c r="I897" s="98"/>
      <c r="J897" s="100">
        <f t="shared" si="15"/>
        <v>0</v>
      </c>
      <c r="K897" s="15"/>
      <c r="L897" s="15"/>
      <c r="M897" s="15"/>
      <c r="N897" s="15"/>
      <c r="O897" s="15"/>
      <c r="P897" s="15"/>
      <c r="Q897" s="15"/>
      <c r="R897" s="15"/>
      <c r="S897" s="98"/>
      <c r="T897" s="15"/>
    </row>
    <row r="898" spans="6:20" customFormat="1">
      <c r="F898" s="99" t="str">
        <f>IF(ISNA(INDEX([1]Articles!B$4:B$9999,MATCH([1]Saisie!E898,[1]Articles!$A$4:$A$10000,0))),"",INDEX([1]Articles!B$4:B$9999,MATCH([1]Saisie!E898,[1]Articles!$A$4:$A$10000,0)))</f>
        <v/>
      </c>
      <c r="G898" s="15" t="str">
        <f>IF(ISNA(INDEX([1]Articles!C$4:C$10000,MATCH([1]Saisie!E898,[1]Articles!$A$4:$A$10000,0))),"",INDEX([1]Articles!C$4:C$10000,MATCH([1]Saisie!E898,[1]Articles!$A$4:$A$10000,0)))</f>
        <v/>
      </c>
      <c r="H898" s="98"/>
      <c r="I898" s="98"/>
      <c r="J898" s="100">
        <f t="shared" si="15"/>
        <v>0</v>
      </c>
      <c r="K898" s="15"/>
      <c r="L898" s="15"/>
      <c r="M898" s="15"/>
      <c r="N898" s="15"/>
      <c r="O898" s="15"/>
      <c r="P898" s="15"/>
      <c r="Q898" s="15"/>
      <c r="R898" s="15"/>
      <c r="S898" s="98"/>
      <c r="T898" s="15"/>
    </row>
    <row r="899" spans="6:20" customFormat="1">
      <c r="F899" s="99" t="str">
        <f>IF(ISNA(INDEX([1]Articles!B$4:B$9999,MATCH([1]Saisie!E899,[1]Articles!$A$4:$A$10000,0))),"",INDEX([1]Articles!B$4:B$9999,MATCH([1]Saisie!E899,[1]Articles!$A$4:$A$10000,0)))</f>
        <v/>
      </c>
      <c r="G899" s="15" t="str">
        <f>IF(ISNA(INDEX([1]Articles!C$4:C$10000,MATCH([1]Saisie!E899,[1]Articles!$A$4:$A$10000,0))),"",INDEX([1]Articles!C$4:C$10000,MATCH([1]Saisie!E899,[1]Articles!$A$4:$A$10000,0)))</f>
        <v/>
      </c>
      <c r="H899" s="98"/>
      <c r="I899" s="98"/>
      <c r="J899" s="100">
        <f t="shared" si="15"/>
        <v>0</v>
      </c>
      <c r="K899" s="15"/>
      <c r="L899" s="15"/>
      <c r="M899" s="15"/>
      <c r="N899" s="15"/>
      <c r="O899" s="15"/>
      <c r="P899" s="15"/>
      <c r="Q899" s="15"/>
      <c r="R899" s="15"/>
      <c r="S899" s="98"/>
      <c r="T899" s="15"/>
    </row>
    <row r="900" spans="6:20" customFormat="1">
      <c r="F900" s="99" t="str">
        <f>IF(ISNA(INDEX([1]Articles!B$4:B$9999,MATCH([1]Saisie!E900,[1]Articles!$A$4:$A$10000,0))),"",INDEX([1]Articles!B$4:B$9999,MATCH([1]Saisie!E900,[1]Articles!$A$4:$A$10000,0)))</f>
        <v/>
      </c>
      <c r="G900" s="15" t="str">
        <f>IF(ISNA(INDEX([1]Articles!C$4:C$10000,MATCH([1]Saisie!E900,[1]Articles!$A$4:$A$10000,0))),"",INDEX([1]Articles!C$4:C$10000,MATCH([1]Saisie!E900,[1]Articles!$A$4:$A$10000,0)))</f>
        <v/>
      </c>
      <c r="H900" s="98"/>
      <c r="I900" s="98"/>
      <c r="J900" s="100">
        <f t="shared" ref="J900:J963" si="16">H900*I900</f>
        <v>0</v>
      </c>
      <c r="K900" s="15"/>
      <c r="L900" s="15"/>
      <c r="M900" s="15"/>
      <c r="N900" s="15"/>
      <c r="O900" s="15"/>
      <c r="P900" s="15"/>
      <c r="Q900" s="15"/>
      <c r="R900" s="15"/>
      <c r="S900" s="98"/>
      <c r="T900" s="15"/>
    </row>
    <row r="901" spans="6:20" customFormat="1">
      <c r="F901" s="99" t="str">
        <f>IF(ISNA(INDEX([1]Articles!B$4:B$9999,MATCH([1]Saisie!E901,[1]Articles!$A$4:$A$10000,0))),"",INDEX([1]Articles!B$4:B$9999,MATCH([1]Saisie!E901,[1]Articles!$A$4:$A$10000,0)))</f>
        <v/>
      </c>
      <c r="G901" s="15" t="str">
        <f>IF(ISNA(INDEX([1]Articles!C$4:C$10000,MATCH([1]Saisie!E901,[1]Articles!$A$4:$A$10000,0))),"",INDEX([1]Articles!C$4:C$10000,MATCH([1]Saisie!E901,[1]Articles!$A$4:$A$10000,0)))</f>
        <v/>
      </c>
      <c r="H901" s="98"/>
      <c r="I901" s="98"/>
      <c r="J901" s="100">
        <f t="shared" si="16"/>
        <v>0</v>
      </c>
      <c r="K901" s="15"/>
      <c r="L901" s="15"/>
      <c r="M901" s="15"/>
      <c r="N901" s="15"/>
      <c r="O901" s="15"/>
      <c r="P901" s="15"/>
      <c r="Q901" s="15"/>
      <c r="R901" s="15"/>
      <c r="S901" s="98"/>
      <c r="T901" s="15"/>
    </row>
    <row r="902" spans="6:20" customFormat="1">
      <c r="F902" s="99" t="str">
        <f>IF(ISNA(INDEX([1]Articles!B$4:B$9999,MATCH([1]Saisie!E902,[1]Articles!$A$4:$A$10000,0))),"",INDEX([1]Articles!B$4:B$9999,MATCH([1]Saisie!E902,[1]Articles!$A$4:$A$10000,0)))</f>
        <v/>
      </c>
      <c r="G902" s="15" t="str">
        <f>IF(ISNA(INDEX([1]Articles!C$4:C$10000,MATCH([1]Saisie!E902,[1]Articles!$A$4:$A$10000,0))),"",INDEX([1]Articles!C$4:C$10000,MATCH([1]Saisie!E902,[1]Articles!$A$4:$A$10000,0)))</f>
        <v/>
      </c>
      <c r="H902" s="98"/>
      <c r="I902" s="98"/>
      <c r="J902" s="100">
        <f t="shared" si="16"/>
        <v>0</v>
      </c>
      <c r="K902" s="15"/>
      <c r="L902" s="15"/>
      <c r="M902" s="15"/>
      <c r="N902" s="15"/>
      <c r="O902" s="15"/>
      <c r="P902" s="15"/>
      <c r="Q902" s="15"/>
      <c r="R902" s="15"/>
      <c r="S902" s="98"/>
      <c r="T902" s="15"/>
    </row>
    <row r="903" spans="6:20" customFormat="1">
      <c r="F903" s="99" t="str">
        <f>IF(ISNA(INDEX([1]Articles!B$4:B$9999,MATCH([1]Saisie!E903,[1]Articles!$A$4:$A$10000,0))),"",INDEX([1]Articles!B$4:B$9999,MATCH([1]Saisie!E903,[1]Articles!$A$4:$A$10000,0)))</f>
        <v/>
      </c>
      <c r="G903" s="15" t="str">
        <f>IF(ISNA(INDEX([1]Articles!C$4:C$10000,MATCH([1]Saisie!E903,[1]Articles!$A$4:$A$10000,0))),"",INDEX([1]Articles!C$4:C$10000,MATCH([1]Saisie!E903,[1]Articles!$A$4:$A$10000,0)))</f>
        <v/>
      </c>
      <c r="H903" s="98"/>
      <c r="I903" s="98"/>
      <c r="J903" s="100">
        <f t="shared" si="16"/>
        <v>0</v>
      </c>
      <c r="K903" s="15"/>
      <c r="L903" s="15"/>
      <c r="M903" s="15"/>
      <c r="N903" s="15"/>
      <c r="O903" s="15"/>
      <c r="P903" s="15"/>
      <c r="Q903" s="15"/>
      <c r="R903" s="15"/>
      <c r="S903" s="98"/>
      <c r="T903" s="15"/>
    </row>
    <row r="904" spans="6:20" customFormat="1">
      <c r="F904" s="99" t="str">
        <f>IF(ISNA(INDEX([1]Articles!B$4:B$9999,MATCH([1]Saisie!E904,[1]Articles!$A$4:$A$10000,0))),"",INDEX([1]Articles!B$4:B$9999,MATCH([1]Saisie!E904,[1]Articles!$A$4:$A$10000,0)))</f>
        <v/>
      </c>
      <c r="G904" s="15" t="str">
        <f>IF(ISNA(INDEX([1]Articles!C$4:C$10000,MATCH([1]Saisie!E904,[1]Articles!$A$4:$A$10000,0))),"",INDEX([1]Articles!C$4:C$10000,MATCH([1]Saisie!E904,[1]Articles!$A$4:$A$10000,0)))</f>
        <v/>
      </c>
      <c r="H904" s="98"/>
      <c r="I904" s="98"/>
      <c r="J904" s="100">
        <f t="shared" si="16"/>
        <v>0</v>
      </c>
      <c r="K904" s="15"/>
      <c r="L904" s="15"/>
      <c r="M904" s="15"/>
      <c r="N904" s="15"/>
      <c r="O904" s="15"/>
      <c r="P904" s="15"/>
      <c r="Q904" s="15"/>
      <c r="R904" s="15"/>
      <c r="S904" s="98"/>
      <c r="T904" s="15"/>
    </row>
    <row r="905" spans="6:20" customFormat="1">
      <c r="F905" s="99" t="str">
        <f>IF(ISNA(INDEX([1]Articles!B$4:B$9999,MATCH([1]Saisie!E905,[1]Articles!$A$4:$A$10000,0))),"",INDEX([1]Articles!B$4:B$9999,MATCH([1]Saisie!E905,[1]Articles!$A$4:$A$10000,0)))</f>
        <v/>
      </c>
      <c r="G905" s="15" t="str">
        <f>IF(ISNA(INDEX([1]Articles!C$4:C$10000,MATCH([1]Saisie!E905,[1]Articles!$A$4:$A$10000,0))),"",INDEX([1]Articles!C$4:C$10000,MATCH([1]Saisie!E905,[1]Articles!$A$4:$A$10000,0)))</f>
        <v/>
      </c>
      <c r="H905" s="98"/>
      <c r="I905" s="98"/>
      <c r="J905" s="100">
        <f t="shared" si="16"/>
        <v>0</v>
      </c>
      <c r="K905" s="15"/>
      <c r="L905" s="15"/>
      <c r="M905" s="15"/>
      <c r="N905" s="15"/>
      <c r="O905" s="15"/>
      <c r="P905" s="15"/>
      <c r="Q905" s="15"/>
      <c r="R905" s="15"/>
      <c r="S905" s="98"/>
      <c r="T905" s="15"/>
    </row>
    <row r="906" spans="6:20" customFormat="1">
      <c r="F906" s="99" t="str">
        <f>IF(ISNA(INDEX([1]Articles!B$4:B$9999,MATCH([1]Saisie!E906,[1]Articles!$A$4:$A$10000,0))),"",INDEX([1]Articles!B$4:B$9999,MATCH([1]Saisie!E906,[1]Articles!$A$4:$A$10000,0)))</f>
        <v/>
      </c>
      <c r="G906" s="15" t="str">
        <f>IF(ISNA(INDEX([1]Articles!C$4:C$10000,MATCH([1]Saisie!E906,[1]Articles!$A$4:$A$10000,0))),"",INDEX([1]Articles!C$4:C$10000,MATCH([1]Saisie!E906,[1]Articles!$A$4:$A$10000,0)))</f>
        <v/>
      </c>
      <c r="H906" s="98"/>
      <c r="I906" s="98"/>
      <c r="J906" s="100">
        <f t="shared" si="16"/>
        <v>0</v>
      </c>
      <c r="K906" s="15"/>
      <c r="L906" s="15"/>
      <c r="M906" s="15"/>
      <c r="N906" s="15"/>
      <c r="O906" s="15"/>
      <c r="P906" s="15"/>
      <c r="Q906" s="15"/>
      <c r="R906" s="15"/>
      <c r="S906" s="98"/>
      <c r="T906" s="15"/>
    </row>
    <row r="907" spans="6:20" customFormat="1">
      <c r="F907" s="99" t="str">
        <f>IF(ISNA(INDEX([1]Articles!B$4:B$9999,MATCH([1]Saisie!E907,[1]Articles!$A$4:$A$10000,0))),"",INDEX([1]Articles!B$4:B$9999,MATCH([1]Saisie!E907,[1]Articles!$A$4:$A$10000,0)))</f>
        <v/>
      </c>
      <c r="G907" s="15" t="str">
        <f>IF(ISNA(INDEX([1]Articles!C$4:C$10000,MATCH([1]Saisie!E907,[1]Articles!$A$4:$A$10000,0))),"",INDEX([1]Articles!C$4:C$10000,MATCH([1]Saisie!E907,[1]Articles!$A$4:$A$10000,0)))</f>
        <v/>
      </c>
      <c r="H907" s="98"/>
      <c r="I907" s="98"/>
      <c r="J907" s="100">
        <f t="shared" si="16"/>
        <v>0</v>
      </c>
      <c r="K907" s="15"/>
      <c r="L907" s="15"/>
      <c r="M907" s="15"/>
      <c r="N907" s="15"/>
      <c r="O907" s="15"/>
      <c r="P907" s="15"/>
      <c r="Q907" s="15"/>
      <c r="R907" s="15"/>
      <c r="S907" s="98"/>
      <c r="T907" s="15"/>
    </row>
    <row r="908" spans="6:20" customFormat="1">
      <c r="F908" s="99" t="str">
        <f>IF(ISNA(INDEX([1]Articles!B$4:B$9999,MATCH([1]Saisie!E908,[1]Articles!$A$4:$A$10000,0))),"",INDEX([1]Articles!B$4:B$9999,MATCH([1]Saisie!E908,[1]Articles!$A$4:$A$10000,0)))</f>
        <v/>
      </c>
      <c r="G908" s="15" t="str">
        <f>IF(ISNA(INDEX([1]Articles!C$4:C$10000,MATCH([1]Saisie!E908,[1]Articles!$A$4:$A$10000,0))),"",INDEX([1]Articles!C$4:C$10000,MATCH([1]Saisie!E908,[1]Articles!$A$4:$A$10000,0)))</f>
        <v/>
      </c>
      <c r="H908" s="98"/>
      <c r="I908" s="98"/>
      <c r="J908" s="100">
        <f t="shared" si="16"/>
        <v>0</v>
      </c>
      <c r="K908" s="15"/>
      <c r="L908" s="15"/>
      <c r="M908" s="15"/>
      <c r="N908" s="15"/>
      <c r="O908" s="15"/>
      <c r="P908" s="15"/>
      <c r="Q908" s="15"/>
      <c r="R908" s="15"/>
      <c r="S908" s="98"/>
      <c r="T908" s="15"/>
    </row>
    <row r="909" spans="6:20" customFormat="1">
      <c r="F909" s="99" t="str">
        <f>IF(ISNA(INDEX([1]Articles!B$4:B$9999,MATCH([1]Saisie!E909,[1]Articles!$A$4:$A$10000,0))),"",INDEX([1]Articles!B$4:B$9999,MATCH([1]Saisie!E909,[1]Articles!$A$4:$A$10000,0)))</f>
        <v/>
      </c>
      <c r="G909" s="15" t="str">
        <f>IF(ISNA(INDEX([1]Articles!C$4:C$10000,MATCH([1]Saisie!E909,[1]Articles!$A$4:$A$10000,0))),"",INDEX([1]Articles!C$4:C$10000,MATCH([1]Saisie!E909,[1]Articles!$A$4:$A$10000,0)))</f>
        <v/>
      </c>
      <c r="H909" s="98"/>
      <c r="I909" s="98"/>
      <c r="J909" s="100">
        <f t="shared" si="16"/>
        <v>0</v>
      </c>
      <c r="K909" s="15"/>
      <c r="L909" s="15"/>
      <c r="M909" s="15"/>
      <c r="N909" s="15"/>
      <c r="O909" s="15"/>
      <c r="P909" s="15"/>
      <c r="Q909" s="15"/>
      <c r="R909" s="15"/>
      <c r="S909" s="98"/>
      <c r="T909" s="15"/>
    </row>
    <row r="910" spans="6:20" customFormat="1">
      <c r="F910" s="99" t="str">
        <f>IF(ISNA(INDEX([1]Articles!B$4:B$9999,MATCH([1]Saisie!E910,[1]Articles!$A$4:$A$10000,0))),"",INDEX([1]Articles!B$4:B$9999,MATCH([1]Saisie!E910,[1]Articles!$A$4:$A$10000,0)))</f>
        <v/>
      </c>
      <c r="G910" s="15" t="str">
        <f>IF(ISNA(INDEX([1]Articles!C$4:C$10000,MATCH([1]Saisie!E910,[1]Articles!$A$4:$A$10000,0))),"",INDEX([1]Articles!C$4:C$10000,MATCH([1]Saisie!E910,[1]Articles!$A$4:$A$10000,0)))</f>
        <v/>
      </c>
      <c r="H910" s="98"/>
      <c r="I910" s="98"/>
      <c r="J910" s="100">
        <f t="shared" si="16"/>
        <v>0</v>
      </c>
      <c r="K910" s="15"/>
      <c r="L910" s="15"/>
      <c r="M910" s="15"/>
      <c r="N910" s="15"/>
      <c r="O910" s="15"/>
      <c r="P910" s="15"/>
      <c r="Q910" s="15"/>
      <c r="R910" s="15"/>
      <c r="S910" s="98"/>
      <c r="T910" s="15"/>
    </row>
    <row r="911" spans="6:20" customFormat="1">
      <c r="F911" s="99" t="str">
        <f>IF(ISNA(INDEX([1]Articles!B$4:B$9999,MATCH([1]Saisie!E911,[1]Articles!$A$4:$A$10000,0))),"",INDEX([1]Articles!B$4:B$9999,MATCH([1]Saisie!E911,[1]Articles!$A$4:$A$10000,0)))</f>
        <v/>
      </c>
      <c r="G911" s="15" t="str">
        <f>IF(ISNA(INDEX([1]Articles!C$4:C$10000,MATCH([1]Saisie!E911,[1]Articles!$A$4:$A$10000,0))),"",INDEX([1]Articles!C$4:C$10000,MATCH([1]Saisie!E911,[1]Articles!$A$4:$A$10000,0)))</f>
        <v/>
      </c>
      <c r="H911" s="98"/>
      <c r="I911" s="98"/>
      <c r="J911" s="100">
        <f t="shared" si="16"/>
        <v>0</v>
      </c>
      <c r="K911" s="15"/>
      <c r="L911" s="15"/>
      <c r="M911" s="15"/>
      <c r="N911" s="15"/>
      <c r="O911" s="15"/>
      <c r="P911" s="15"/>
      <c r="Q911" s="15"/>
      <c r="R911" s="15"/>
      <c r="S911" s="98"/>
      <c r="T911" s="15"/>
    </row>
    <row r="912" spans="6:20" customFormat="1">
      <c r="F912" s="99" t="str">
        <f>IF(ISNA(INDEX([1]Articles!B$4:B$9999,MATCH([1]Saisie!E912,[1]Articles!$A$4:$A$10000,0))),"",INDEX([1]Articles!B$4:B$9999,MATCH([1]Saisie!E912,[1]Articles!$A$4:$A$10000,0)))</f>
        <v/>
      </c>
      <c r="G912" s="15" t="str">
        <f>IF(ISNA(INDEX([1]Articles!C$4:C$10000,MATCH([1]Saisie!E912,[1]Articles!$A$4:$A$10000,0))),"",INDEX([1]Articles!C$4:C$10000,MATCH([1]Saisie!E912,[1]Articles!$A$4:$A$10000,0)))</f>
        <v/>
      </c>
      <c r="H912" s="98"/>
      <c r="I912" s="98"/>
      <c r="J912" s="100">
        <f t="shared" si="16"/>
        <v>0</v>
      </c>
      <c r="K912" s="15"/>
      <c r="L912" s="15"/>
      <c r="M912" s="15"/>
      <c r="N912" s="15"/>
      <c r="O912" s="15"/>
      <c r="P912" s="15"/>
      <c r="Q912" s="15"/>
      <c r="R912" s="15"/>
      <c r="S912" s="98"/>
      <c r="T912" s="15"/>
    </row>
    <row r="913" spans="6:20" customFormat="1">
      <c r="F913" s="99" t="str">
        <f>IF(ISNA(INDEX([1]Articles!B$4:B$9999,MATCH([1]Saisie!E913,[1]Articles!$A$4:$A$10000,0))),"",INDEX([1]Articles!B$4:B$9999,MATCH([1]Saisie!E913,[1]Articles!$A$4:$A$10000,0)))</f>
        <v/>
      </c>
      <c r="G913" s="15" t="str">
        <f>IF(ISNA(INDEX([1]Articles!C$4:C$10000,MATCH([1]Saisie!E913,[1]Articles!$A$4:$A$10000,0))),"",INDEX([1]Articles!C$4:C$10000,MATCH([1]Saisie!E913,[1]Articles!$A$4:$A$10000,0)))</f>
        <v/>
      </c>
      <c r="H913" s="98"/>
      <c r="I913" s="98"/>
      <c r="J913" s="100">
        <f t="shared" si="16"/>
        <v>0</v>
      </c>
      <c r="K913" s="15"/>
      <c r="L913" s="15"/>
      <c r="M913" s="15"/>
      <c r="N913" s="15"/>
      <c r="O913" s="15"/>
      <c r="P913" s="15"/>
      <c r="Q913" s="15"/>
      <c r="R913" s="15"/>
      <c r="S913" s="98"/>
      <c r="T913" s="15"/>
    </row>
    <row r="914" spans="6:20" customFormat="1">
      <c r="F914" s="99" t="str">
        <f>IF(ISNA(INDEX([1]Articles!B$4:B$9999,MATCH([1]Saisie!E914,[1]Articles!$A$4:$A$10000,0))),"",INDEX([1]Articles!B$4:B$9999,MATCH([1]Saisie!E914,[1]Articles!$A$4:$A$10000,0)))</f>
        <v/>
      </c>
      <c r="G914" s="15" t="str">
        <f>IF(ISNA(INDEX([1]Articles!C$4:C$10000,MATCH([1]Saisie!E914,[1]Articles!$A$4:$A$10000,0))),"",INDEX([1]Articles!C$4:C$10000,MATCH([1]Saisie!E914,[1]Articles!$A$4:$A$10000,0)))</f>
        <v/>
      </c>
      <c r="H914" s="98"/>
      <c r="I914" s="98"/>
      <c r="J914" s="100">
        <f t="shared" si="16"/>
        <v>0</v>
      </c>
      <c r="K914" s="15"/>
      <c r="L914" s="15"/>
      <c r="M914" s="15"/>
      <c r="N914" s="15"/>
      <c r="O914" s="15"/>
      <c r="P914" s="15"/>
      <c r="Q914" s="15"/>
      <c r="R914" s="15"/>
      <c r="S914" s="98"/>
      <c r="T914" s="15"/>
    </row>
    <row r="915" spans="6:20" customFormat="1">
      <c r="F915" s="99" t="str">
        <f>IF(ISNA(INDEX([1]Articles!B$4:B$9999,MATCH([1]Saisie!E915,[1]Articles!$A$4:$A$10000,0))),"",INDEX([1]Articles!B$4:B$9999,MATCH([1]Saisie!E915,[1]Articles!$A$4:$A$10000,0)))</f>
        <v/>
      </c>
      <c r="G915" s="15" t="str">
        <f>IF(ISNA(INDEX([1]Articles!C$4:C$10000,MATCH([1]Saisie!E915,[1]Articles!$A$4:$A$10000,0))),"",INDEX([1]Articles!C$4:C$10000,MATCH([1]Saisie!E915,[1]Articles!$A$4:$A$10000,0)))</f>
        <v/>
      </c>
      <c r="H915" s="98"/>
      <c r="I915" s="98"/>
      <c r="J915" s="100">
        <f t="shared" si="16"/>
        <v>0</v>
      </c>
      <c r="K915" s="15"/>
      <c r="L915" s="15"/>
      <c r="M915" s="15"/>
      <c r="N915" s="15"/>
      <c r="O915" s="15"/>
      <c r="P915" s="15"/>
      <c r="Q915" s="15"/>
      <c r="R915" s="15"/>
      <c r="S915" s="98"/>
      <c r="T915" s="15"/>
    </row>
    <row r="916" spans="6:20" customFormat="1">
      <c r="F916" s="99" t="str">
        <f>IF(ISNA(INDEX([1]Articles!B$4:B$9999,MATCH([1]Saisie!E916,[1]Articles!$A$4:$A$10000,0))),"",INDEX([1]Articles!B$4:B$9999,MATCH([1]Saisie!E916,[1]Articles!$A$4:$A$10000,0)))</f>
        <v/>
      </c>
      <c r="G916" s="15" t="str">
        <f>IF(ISNA(INDEX([1]Articles!C$4:C$10000,MATCH([1]Saisie!E916,[1]Articles!$A$4:$A$10000,0))),"",INDEX([1]Articles!C$4:C$10000,MATCH([1]Saisie!E916,[1]Articles!$A$4:$A$10000,0)))</f>
        <v/>
      </c>
      <c r="H916" s="98"/>
      <c r="I916" s="98"/>
      <c r="J916" s="100">
        <f t="shared" si="16"/>
        <v>0</v>
      </c>
      <c r="K916" s="15"/>
      <c r="L916" s="15"/>
      <c r="M916" s="15"/>
      <c r="N916" s="15"/>
      <c r="O916" s="15"/>
      <c r="P916" s="15"/>
      <c r="Q916" s="15"/>
      <c r="R916" s="15"/>
      <c r="S916" s="98"/>
      <c r="T916" s="15"/>
    </row>
    <row r="917" spans="6:20" customFormat="1">
      <c r="F917" s="99" t="str">
        <f>IF(ISNA(INDEX([1]Articles!B$4:B$9999,MATCH([1]Saisie!E917,[1]Articles!$A$4:$A$10000,0))),"",INDEX([1]Articles!B$4:B$9999,MATCH([1]Saisie!E917,[1]Articles!$A$4:$A$10000,0)))</f>
        <v/>
      </c>
      <c r="G917" s="15" t="str">
        <f>IF(ISNA(INDEX([1]Articles!C$4:C$10000,MATCH([1]Saisie!E917,[1]Articles!$A$4:$A$10000,0))),"",INDEX([1]Articles!C$4:C$10000,MATCH([1]Saisie!E917,[1]Articles!$A$4:$A$10000,0)))</f>
        <v/>
      </c>
      <c r="H917" s="98"/>
      <c r="I917" s="98"/>
      <c r="J917" s="100">
        <f t="shared" si="16"/>
        <v>0</v>
      </c>
      <c r="K917" s="15"/>
      <c r="L917" s="15"/>
      <c r="M917" s="15"/>
      <c r="N917" s="15"/>
      <c r="O917" s="15"/>
      <c r="P917" s="15"/>
      <c r="Q917" s="15"/>
      <c r="R917" s="15"/>
      <c r="S917" s="98"/>
      <c r="T917" s="15"/>
    </row>
    <row r="918" spans="6:20" customFormat="1">
      <c r="F918" s="99" t="str">
        <f>IF(ISNA(INDEX([1]Articles!B$4:B$9999,MATCH([1]Saisie!E918,[1]Articles!$A$4:$A$10000,0))),"",INDEX([1]Articles!B$4:B$9999,MATCH([1]Saisie!E918,[1]Articles!$A$4:$A$10000,0)))</f>
        <v/>
      </c>
      <c r="G918" s="15" t="str">
        <f>IF(ISNA(INDEX([1]Articles!C$4:C$10000,MATCH([1]Saisie!E918,[1]Articles!$A$4:$A$10000,0))),"",INDEX([1]Articles!C$4:C$10000,MATCH([1]Saisie!E918,[1]Articles!$A$4:$A$10000,0)))</f>
        <v/>
      </c>
      <c r="H918" s="98"/>
      <c r="I918" s="98"/>
      <c r="J918" s="100">
        <f t="shared" si="16"/>
        <v>0</v>
      </c>
      <c r="K918" s="15"/>
      <c r="L918" s="15"/>
      <c r="M918" s="15"/>
      <c r="N918" s="15"/>
      <c r="O918" s="15"/>
      <c r="P918" s="15"/>
      <c r="Q918" s="15"/>
      <c r="R918" s="15"/>
      <c r="S918" s="98"/>
      <c r="T918" s="15"/>
    </row>
    <row r="919" spans="6:20" customFormat="1">
      <c r="F919" s="99" t="str">
        <f>IF(ISNA(INDEX([1]Articles!B$4:B$9999,MATCH([1]Saisie!E919,[1]Articles!$A$4:$A$10000,0))),"",INDEX([1]Articles!B$4:B$9999,MATCH([1]Saisie!E919,[1]Articles!$A$4:$A$10000,0)))</f>
        <v/>
      </c>
      <c r="G919" s="15" t="str">
        <f>IF(ISNA(INDEX([1]Articles!C$4:C$10000,MATCH([1]Saisie!E919,[1]Articles!$A$4:$A$10000,0))),"",INDEX([1]Articles!C$4:C$10000,MATCH([1]Saisie!E919,[1]Articles!$A$4:$A$10000,0)))</f>
        <v/>
      </c>
      <c r="H919" s="98"/>
      <c r="I919" s="98"/>
      <c r="J919" s="100">
        <f t="shared" si="16"/>
        <v>0</v>
      </c>
      <c r="K919" s="15"/>
      <c r="L919" s="15"/>
      <c r="M919" s="15"/>
      <c r="N919" s="15"/>
      <c r="O919" s="15"/>
      <c r="P919" s="15"/>
      <c r="Q919" s="15"/>
      <c r="R919" s="15"/>
      <c r="S919" s="98"/>
      <c r="T919" s="15"/>
    </row>
    <row r="920" spans="6:20" customFormat="1">
      <c r="F920" s="99" t="str">
        <f>IF(ISNA(INDEX([1]Articles!B$4:B$9999,MATCH([1]Saisie!E920,[1]Articles!$A$4:$A$10000,0))),"",INDEX([1]Articles!B$4:B$9999,MATCH([1]Saisie!E920,[1]Articles!$A$4:$A$10000,0)))</f>
        <v/>
      </c>
      <c r="G920" s="15" t="str">
        <f>IF(ISNA(INDEX([1]Articles!C$4:C$10000,MATCH([1]Saisie!E920,[1]Articles!$A$4:$A$10000,0))),"",INDEX([1]Articles!C$4:C$10000,MATCH([1]Saisie!E920,[1]Articles!$A$4:$A$10000,0)))</f>
        <v/>
      </c>
      <c r="H920" s="98"/>
      <c r="I920" s="98"/>
      <c r="J920" s="100">
        <f t="shared" si="16"/>
        <v>0</v>
      </c>
      <c r="K920" s="15"/>
      <c r="L920" s="15"/>
      <c r="M920" s="15"/>
      <c r="N920" s="15"/>
      <c r="O920" s="15"/>
      <c r="P920" s="15"/>
      <c r="Q920" s="15"/>
      <c r="R920" s="15"/>
      <c r="S920" s="98"/>
      <c r="T920" s="15"/>
    </row>
    <row r="921" spans="6:20" customFormat="1">
      <c r="F921" s="99" t="str">
        <f>IF(ISNA(INDEX([1]Articles!B$4:B$9999,MATCH([1]Saisie!E921,[1]Articles!$A$4:$A$10000,0))),"",INDEX([1]Articles!B$4:B$9999,MATCH([1]Saisie!E921,[1]Articles!$A$4:$A$10000,0)))</f>
        <v/>
      </c>
      <c r="G921" s="15" t="str">
        <f>IF(ISNA(INDEX([1]Articles!C$4:C$10000,MATCH([1]Saisie!E921,[1]Articles!$A$4:$A$10000,0))),"",INDEX([1]Articles!C$4:C$10000,MATCH([1]Saisie!E921,[1]Articles!$A$4:$A$10000,0)))</f>
        <v/>
      </c>
      <c r="H921" s="98"/>
      <c r="I921" s="98"/>
      <c r="J921" s="100">
        <f t="shared" si="16"/>
        <v>0</v>
      </c>
      <c r="K921" s="15"/>
      <c r="L921" s="15"/>
      <c r="M921" s="15"/>
      <c r="N921" s="15"/>
      <c r="O921" s="15"/>
      <c r="P921" s="15"/>
      <c r="Q921" s="15"/>
      <c r="R921" s="15"/>
      <c r="S921" s="98"/>
      <c r="T921" s="15"/>
    </row>
    <row r="922" spans="6:20" customFormat="1">
      <c r="F922" s="99" t="str">
        <f>IF(ISNA(INDEX([1]Articles!B$4:B$9999,MATCH([1]Saisie!E922,[1]Articles!$A$4:$A$10000,0))),"",INDEX([1]Articles!B$4:B$9999,MATCH([1]Saisie!E922,[1]Articles!$A$4:$A$10000,0)))</f>
        <v/>
      </c>
      <c r="G922" s="15" t="str">
        <f>IF(ISNA(INDEX([1]Articles!C$4:C$10000,MATCH([1]Saisie!E922,[1]Articles!$A$4:$A$10000,0))),"",INDEX([1]Articles!C$4:C$10000,MATCH([1]Saisie!E922,[1]Articles!$A$4:$A$10000,0)))</f>
        <v/>
      </c>
      <c r="H922" s="98"/>
      <c r="I922" s="98"/>
      <c r="J922" s="100">
        <f t="shared" si="16"/>
        <v>0</v>
      </c>
      <c r="K922" s="15"/>
      <c r="L922" s="15"/>
      <c r="M922" s="15"/>
      <c r="N922" s="15"/>
      <c r="O922" s="15"/>
      <c r="P922" s="15"/>
      <c r="Q922" s="15"/>
      <c r="R922" s="15"/>
      <c r="S922" s="98"/>
      <c r="T922" s="15"/>
    </row>
    <row r="923" spans="6:20" customFormat="1">
      <c r="F923" s="99" t="str">
        <f>IF(ISNA(INDEX([1]Articles!B$4:B$9999,MATCH([1]Saisie!E923,[1]Articles!$A$4:$A$10000,0))),"",INDEX([1]Articles!B$4:B$9999,MATCH([1]Saisie!E923,[1]Articles!$A$4:$A$10000,0)))</f>
        <v/>
      </c>
      <c r="G923" s="15" t="str">
        <f>IF(ISNA(INDEX([1]Articles!C$4:C$10000,MATCH([1]Saisie!E923,[1]Articles!$A$4:$A$10000,0))),"",INDEX([1]Articles!C$4:C$10000,MATCH([1]Saisie!E923,[1]Articles!$A$4:$A$10000,0)))</f>
        <v/>
      </c>
      <c r="H923" s="98"/>
      <c r="I923" s="98"/>
      <c r="J923" s="100">
        <f t="shared" si="16"/>
        <v>0</v>
      </c>
      <c r="K923" s="15"/>
      <c r="L923" s="15"/>
      <c r="M923" s="15"/>
      <c r="N923" s="15"/>
      <c r="O923" s="15"/>
      <c r="P923" s="15"/>
      <c r="Q923" s="15"/>
      <c r="R923" s="15"/>
      <c r="S923" s="98"/>
      <c r="T923" s="15"/>
    </row>
    <row r="924" spans="6:20" customFormat="1">
      <c r="F924" s="99" t="str">
        <f>IF(ISNA(INDEX([1]Articles!B$4:B$9999,MATCH([1]Saisie!E924,[1]Articles!$A$4:$A$10000,0))),"",INDEX([1]Articles!B$4:B$9999,MATCH([1]Saisie!E924,[1]Articles!$A$4:$A$10000,0)))</f>
        <v/>
      </c>
      <c r="G924" s="15" t="str">
        <f>IF(ISNA(INDEX([1]Articles!C$4:C$10000,MATCH([1]Saisie!E924,[1]Articles!$A$4:$A$10000,0))),"",INDEX([1]Articles!C$4:C$10000,MATCH([1]Saisie!E924,[1]Articles!$A$4:$A$10000,0)))</f>
        <v/>
      </c>
      <c r="H924" s="98"/>
      <c r="I924" s="98"/>
      <c r="J924" s="100">
        <f t="shared" si="16"/>
        <v>0</v>
      </c>
      <c r="K924" s="15"/>
      <c r="L924" s="15"/>
      <c r="M924" s="15"/>
      <c r="N924" s="15"/>
      <c r="O924" s="15"/>
      <c r="P924" s="15"/>
      <c r="Q924" s="15"/>
      <c r="R924" s="15"/>
      <c r="S924" s="98"/>
      <c r="T924" s="15"/>
    </row>
    <row r="925" spans="6:20" customFormat="1">
      <c r="F925" s="99" t="str">
        <f>IF(ISNA(INDEX([1]Articles!B$4:B$9999,MATCH([1]Saisie!E925,[1]Articles!$A$4:$A$10000,0))),"",INDEX([1]Articles!B$4:B$9999,MATCH([1]Saisie!E925,[1]Articles!$A$4:$A$10000,0)))</f>
        <v/>
      </c>
      <c r="G925" s="15" t="str">
        <f>IF(ISNA(INDEX([1]Articles!C$4:C$10000,MATCH([1]Saisie!E925,[1]Articles!$A$4:$A$10000,0))),"",INDEX([1]Articles!C$4:C$10000,MATCH([1]Saisie!E925,[1]Articles!$A$4:$A$10000,0)))</f>
        <v/>
      </c>
      <c r="H925" s="98"/>
      <c r="I925" s="98"/>
      <c r="J925" s="100">
        <f t="shared" si="16"/>
        <v>0</v>
      </c>
      <c r="K925" s="15"/>
      <c r="L925" s="15"/>
      <c r="M925" s="15"/>
      <c r="N925" s="15"/>
      <c r="O925" s="15"/>
      <c r="P925" s="15"/>
      <c r="Q925" s="15"/>
      <c r="R925" s="15"/>
      <c r="S925" s="98"/>
      <c r="T925" s="15"/>
    </row>
    <row r="926" spans="6:20" customFormat="1">
      <c r="F926" s="99" t="str">
        <f>IF(ISNA(INDEX([1]Articles!B$4:B$9999,MATCH([1]Saisie!E926,[1]Articles!$A$4:$A$10000,0))),"",INDEX([1]Articles!B$4:B$9999,MATCH([1]Saisie!E926,[1]Articles!$A$4:$A$10000,0)))</f>
        <v/>
      </c>
      <c r="G926" s="15" t="str">
        <f>IF(ISNA(INDEX([1]Articles!C$4:C$10000,MATCH([1]Saisie!E926,[1]Articles!$A$4:$A$10000,0))),"",INDEX([1]Articles!C$4:C$10000,MATCH([1]Saisie!E926,[1]Articles!$A$4:$A$10000,0)))</f>
        <v/>
      </c>
      <c r="H926" s="98"/>
      <c r="I926" s="98"/>
      <c r="J926" s="100">
        <f t="shared" si="16"/>
        <v>0</v>
      </c>
      <c r="K926" s="15"/>
      <c r="L926" s="15"/>
      <c r="M926" s="15"/>
      <c r="N926" s="15"/>
      <c r="O926" s="15"/>
      <c r="P926" s="15"/>
      <c r="Q926" s="15"/>
      <c r="R926" s="15"/>
      <c r="S926" s="98"/>
      <c r="T926" s="15"/>
    </row>
    <row r="927" spans="6:20" customFormat="1">
      <c r="F927" s="99" t="str">
        <f>IF(ISNA(INDEX([1]Articles!B$4:B$9999,MATCH([1]Saisie!E927,[1]Articles!$A$4:$A$10000,0))),"",INDEX([1]Articles!B$4:B$9999,MATCH([1]Saisie!E927,[1]Articles!$A$4:$A$10000,0)))</f>
        <v/>
      </c>
      <c r="G927" s="15" t="str">
        <f>IF(ISNA(INDEX([1]Articles!C$4:C$10000,MATCH([1]Saisie!E927,[1]Articles!$A$4:$A$10000,0))),"",INDEX([1]Articles!C$4:C$10000,MATCH([1]Saisie!E927,[1]Articles!$A$4:$A$10000,0)))</f>
        <v/>
      </c>
      <c r="H927" s="98"/>
      <c r="I927" s="98"/>
      <c r="J927" s="100">
        <f t="shared" si="16"/>
        <v>0</v>
      </c>
      <c r="K927" s="15"/>
      <c r="L927" s="15"/>
      <c r="M927" s="15"/>
      <c r="N927" s="15"/>
      <c r="O927" s="15"/>
      <c r="P927" s="15"/>
      <c r="Q927" s="15"/>
      <c r="R927" s="15"/>
      <c r="S927" s="98"/>
      <c r="T927" s="15"/>
    </row>
    <row r="928" spans="6:20" customFormat="1">
      <c r="F928" s="99" t="str">
        <f>IF(ISNA(INDEX([1]Articles!B$4:B$9999,MATCH([1]Saisie!E928,[1]Articles!$A$4:$A$10000,0))),"",INDEX([1]Articles!B$4:B$9999,MATCH([1]Saisie!E928,[1]Articles!$A$4:$A$10000,0)))</f>
        <v/>
      </c>
      <c r="G928" s="15" t="str">
        <f>IF(ISNA(INDEX([1]Articles!C$4:C$10000,MATCH([1]Saisie!E928,[1]Articles!$A$4:$A$10000,0))),"",INDEX([1]Articles!C$4:C$10000,MATCH([1]Saisie!E928,[1]Articles!$A$4:$A$10000,0)))</f>
        <v/>
      </c>
      <c r="H928" s="98"/>
      <c r="I928" s="98"/>
      <c r="J928" s="100">
        <f t="shared" si="16"/>
        <v>0</v>
      </c>
      <c r="K928" s="15"/>
      <c r="L928" s="15"/>
      <c r="M928" s="15"/>
      <c r="N928" s="15"/>
      <c r="O928" s="15"/>
      <c r="P928" s="15"/>
      <c r="Q928" s="15"/>
      <c r="R928" s="15"/>
      <c r="S928" s="98"/>
      <c r="T928" s="15"/>
    </row>
    <row r="929" spans="6:20" customFormat="1">
      <c r="F929" s="99" t="str">
        <f>IF(ISNA(INDEX([1]Articles!B$4:B$9999,MATCH([1]Saisie!E929,[1]Articles!$A$4:$A$10000,0))),"",INDEX([1]Articles!B$4:B$9999,MATCH([1]Saisie!E929,[1]Articles!$A$4:$A$10000,0)))</f>
        <v/>
      </c>
      <c r="G929" s="15" t="str">
        <f>IF(ISNA(INDEX([1]Articles!C$4:C$10000,MATCH([1]Saisie!E929,[1]Articles!$A$4:$A$10000,0))),"",INDEX([1]Articles!C$4:C$10000,MATCH([1]Saisie!E929,[1]Articles!$A$4:$A$10000,0)))</f>
        <v/>
      </c>
      <c r="H929" s="98"/>
      <c r="I929" s="98"/>
      <c r="J929" s="100">
        <f t="shared" si="16"/>
        <v>0</v>
      </c>
      <c r="K929" s="15"/>
      <c r="L929" s="15"/>
      <c r="M929" s="15"/>
      <c r="N929" s="15"/>
      <c r="O929" s="15"/>
      <c r="P929" s="15"/>
      <c r="Q929" s="15"/>
      <c r="R929" s="15"/>
      <c r="S929" s="98"/>
      <c r="T929" s="15"/>
    </row>
    <row r="930" spans="6:20" customFormat="1">
      <c r="F930" s="99" t="str">
        <f>IF(ISNA(INDEX([1]Articles!B$4:B$9999,MATCH([1]Saisie!E930,[1]Articles!$A$4:$A$10000,0))),"",INDEX([1]Articles!B$4:B$9999,MATCH([1]Saisie!E930,[1]Articles!$A$4:$A$10000,0)))</f>
        <v/>
      </c>
      <c r="G930" s="15" t="str">
        <f>IF(ISNA(INDEX([1]Articles!C$4:C$10000,MATCH([1]Saisie!E930,[1]Articles!$A$4:$A$10000,0))),"",INDEX([1]Articles!C$4:C$10000,MATCH([1]Saisie!E930,[1]Articles!$A$4:$A$10000,0)))</f>
        <v/>
      </c>
      <c r="H930" s="98"/>
      <c r="I930" s="98"/>
      <c r="J930" s="100">
        <f t="shared" si="16"/>
        <v>0</v>
      </c>
      <c r="K930" s="15"/>
      <c r="L930" s="15"/>
      <c r="M930" s="15"/>
      <c r="N930" s="15"/>
      <c r="O930" s="15"/>
      <c r="P930" s="15"/>
      <c r="Q930" s="15"/>
      <c r="R930" s="15"/>
      <c r="S930" s="98"/>
      <c r="T930" s="15"/>
    </row>
    <row r="931" spans="6:20" customFormat="1">
      <c r="F931" s="99" t="str">
        <f>IF(ISNA(INDEX([1]Articles!B$4:B$9999,MATCH([1]Saisie!E931,[1]Articles!$A$4:$A$10000,0))),"",INDEX([1]Articles!B$4:B$9999,MATCH([1]Saisie!E931,[1]Articles!$A$4:$A$10000,0)))</f>
        <v/>
      </c>
      <c r="G931" s="15" t="str">
        <f>IF(ISNA(INDEX([1]Articles!C$4:C$10000,MATCH([1]Saisie!E931,[1]Articles!$A$4:$A$10000,0))),"",INDEX([1]Articles!C$4:C$10000,MATCH([1]Saisie!E931,[1]Articles!$A$4:$A$10000,0)))</f>
        <v/>
      </c>
      <c r="H931" s="98"/>
      <c r="I931" s="98"/>
      <c r="J931" s="100">
        <f t="shared" si="16"/>
        <v>0</v>
      </c>
      <c r="K931" s="15"/>
      <c r="L931" s="15"/>
      <c r="M931" s="15"/>
      <c r="N931" s="15"/>
      <c r="O931" s="15"/>
      <c r="P931" s="15"/>
      <c r="Q931" s="15"/>
      <c r="R931" s="15"/>
      <c r="S931" s="98"/>
      <c r="T931" s="15"/>
    </row>
    <row r="932" spans="6:20" customFormat="1">
      <c r="F932" s="99" t="str">
        <f>IF(ISNA(INDEX([1]Articles!B$4:B$9999,MATCH([1]Saisie!E932,[1]Articles!$A$4:$A$10000,0))),"",INDEX([1]Articles!B$4:B$9999,MATCH([1]Saisie!E932,[1]Articles!$A$4:$A$10000,0)))</f>
        <v/>
      </c>
      <c r="G932" s="15" t="str">
        <f>IF(ISNA(INDEX([1]Articles!C$4:C$10000,MATCH([1]Saisie!E932,[1]Articles!$A$4:$A$10000,0))),"",INDEX([1]Articles!C$4:C$10000,MATCH([1]Saisie!E932,[1]Articles!$A$4:$A$10000,0)))</f>
        <v/>
      </c>
      <c r="H932" s="98"/>
      <c r="I932" s="98"/>
      <c r="J932" s="100">
        <f t="shared" si="16"/>
        <v>0</v>
      </c>
      <c r="K932" s="15"/>
      <c r="L932" s="15"/>
      <c r="M932" s="15"/>
      <c r="N932" s="15"/>
      <c r="O932" s="15"/>
      <c r="P932" s="15"/>
      <c r="Q932" s="15"/>
      <c r="R932" s="15"/>
      <c r="S932" s="98"/>
      <c r="T932" s="15"/>
    </row>
    <row r="933" spans="6:20" customFormat="1">
      <c r="F933" s="99" t="str">
        <f>IF(ISNA(INDEX([1]Articles!B$4:B$9999,MATCH([1]Saisie!E933,[1]Articles!$A$4:$A$10000,0))),"",INDEX([1]Articles!B$4:B$9999,MATCH([1]Saisie!E933,[1]Articles!$A$4:$A$10000,0)))</f>
        <v/>
      </c>
      <c r="G933" s="15" t="str">
        <f>IF(ISNA(INDEX([1]Articles!C$4:C$10000,MATCH([1]Saisie!E933,[1]Articles!$A$4:$A$10000,0))),"",INDEX([1]Articles!C$4:C$10000,MATCH([1]Saisie!E933,[1]Articles!$A$4:$A$10000,0)))</f>
        <v/>
      </c>
      <c r="H933" s="98"/>
      <c r="I933" s="98"/>
      <c r="J933" s="100">
        <f t="shared" si="16"/>
        <v>0</v>
      </c>
      <c r="K933" s="15"/>
      <c r="L933" s="15"/>
      <c r="M933" s="15"/>
      <c r="N933" s="15"/>
      <c r="O933" s="15"/>
      <c r="P933" s="15"/>
      <c r="Q933" s="15"/>
      <c r="R933" s="15"/>
      <c r="S933" s="98"/>
      <c r="T933" s="15"/>
    </row>
    <row r="934" spans="6:20" customFormat="1">
      <c r="F934" s="99" t="str">
        <f>IF(ISNA(INDEX([1]Articles!B$4:B$9999,MATCH([1]Saisie!E934,[1]Articles!$A$4:$A$10000,0))),"",INDEX([1]Articles!B$4:B$9999,MATCH([1]Saisie!E934,[1]Articles!$A$4:$A$10000,0)))</f>
        <v/>
      </c>
      <c r="G934" s="15" t="str">
        <f>IF(ISNA(INDEX([1]Articles!C$4:C$10000,MATCH([1]Saisie!E934,[1]Articles!$A$4:$A$10000,0))),"",INDEX([1]Articles!C$4:C$10000,MATCH([1]Saisie!E934,[1]Articles!$A$4:$A$10000,0)))</f>
        <v/>
      </c>
      <c r="H934" s="98"/>
      <c r="I934" s="98"/>
      <c r="J934" s="100">
        <f t="shared" si="16"/>
        <v>0</v>
      </c>
      <c r="K934" s="15"/>
      <c r="L934" s="15"/>
      <c r="M934" s="15"/>
      <c r="N934" s="15"/>
      <c r="O934" s="15"/>
      <c r="P934" s="15"/>
      <c r="Q934" s="15"/>
      <c r="R934" s="15"/>
      <c r="S934" s="98"/>
      <c r="T934" s="15"/>
    </row>
    <row r="935" spans="6:20" customFormat="1">
      <c r="F935" s="99" t="str">
        <f>IF(ISNA(INDEX([1]Articles!B$4:B$9999,MATCH([1]Saisie!E935,[1]Articles!$A$4:$A$10000,0))),"",INDEX([1]Articles!B$4:B$9999,MATCH([1]Saisie!E935,[1]Articles!$A$4:$A$10000,0)))</f>
        <v/>
      </c>
      <c r="G935" s="15" t="str">
        <f>IF(ISNA(INDEX([1]Articles!C$4:C$10000,MATCH([1]Saisie!E935,[1]Articles!$A$4:$A$10000,0))),"",INDEX([1]Articles!C$4:C$10000,MATCH([1]Saisie!E935,[1]Articles!$A$4:$A$10000,0)))</f>
        <v/>
      </c>
      <c r="H935" s="98"/>
      <c r="I935" s="98"/>
      <c r="J935" s="100">
        <f t="shared" si="16"/>
        <v>0</v>
      </c>
      <c r="K935" s="15"/>
      <c r="L935" s="15"/>
      <c r="M935" s="15"/>
      <c r="N935" s="15"/>
      <c r="O935" s="15"/>
      <c r="P935" s="15"/>
      <c r="Q935" s="15"/>
      <c r="R935" s="15"/>
      <c r="S935" s="98"/>
      <c r="T935" s="15"/>
    </row>
    <row r="936" spans="6:20" customFormat="1">
      <c r="F936" s="99" t="str">
        <f>IF(ISNA(INDEX([1]Articles!B$4:B$9999,MATCH([1]Saisie!E936,[1]Articles!$A$4:$A$10000,0))),"",INDEX([1]Articles!B$4:B$9999,MATCH([1]Saisie!E936,[1]Articles!$A$4:$A$10000,0)))</f>
        <v/>
      </c>
      <c r="G936" s="15" t="str">
        <f>IF(ISNA(INDEX([1]Articles!C$4:C$10000,MATCH([1]Saisie!E936,[1]Articles!$A$4:$A$10000,0))),"",INDEX([1]Articles!C$4:C$10000,MATCH([1]Saisie!E936,[1]Articles!$A$4:$A$10000,0)))</f>
        <v/>
      </c>
      <c r="H936" s="98"/>
      <c r="I936" s="98"/>
      <c r="J936" s="100">
        <f t="shared" si="16"/>
        <v>0</v>
      </c>
      <c r="K936" s="15"/>
      <c r="L936" s="15"/>
      <c r="M936" s="15"/>
      <c r="N936" s="15"/>
      <c r="O936" s="15"/>
      <c r="P936" s="15"/>
      <c r="Q936" s="15"/>
      <c r="R936" s="15"/>
      <c r="S936" s="98"/>
      <c r="T936" s="15"/>
    </row>
    <row r="937" spans="6:20" customFormat="1">
      <c r="F937" s="99" t="str">
        <f>IF(ISNA(INDEX([1]Articles!B$4:B$9999,MATCH([1]Saisie!E937,[1]Articles!$A$4:$A$10000,0))),"",INDEX([1]Articles!B$4:B$9999,MATCH([1]Saisie!E937,[1]Articles!$A$4:$A$10000,0)))</f>
        <v/>
      </c>
      <c r="G937" s="15" t="str">
        <f>IF(ISNA(INDEX([1]Articles!C$4:C$10000,MATCH([1]Saisie!E937,[1]Articles!$A$4:$A$10000,0))),"",INDEX([1]Articles!C$4:C$10000,MATCH([1]Saisie!E937,[1]Articles!$A$4:$A$10000,0)))</f>
        <v/>
      </c>
      <c r="H937" s="98"/>
      <c r="I937" s="98"/>
      <c r="J937" s="100">
        <f t="shared" si="16"/>
        <v>0</v>
      </c>
      <c r="K937" s="15"/>
      <c r="L937" s="15"/>
      <c r="M937" s="15"/>
      <c r="N937" s="15"/>
      <c r="O937" s="15"/>
      <c r="P937" s="15"/>
      <c r="Q937" s="15"/>
      <c r="R937" s="15"/>
      <c r="S937" s="98"/>
      <c r="T937" s="15"/>
    </row>
    <row r="938" spans="6:20" customFormat="1">
      <c r="F938" s="99" t="str">
        <f>IF(ISNA(INDEX([1]Articles!B$4:B$9999,MATCH([1]Saisie!E938,[1]Articles!$A$4:$A$10000,0))),"",INDEX([1]Articles!B$4:B$9999,MATCH([1]Saisie!E938,[1]Articles!$A$4:$A$10000,0)))</f>
        <v/>
      </c>
      <c r="G938" s="15" t="str">
        <f>IF(ISNA(INDEX([1]Articles!C$4:C$10000,MATCH([1]Saisie!E938,[1]Articles!$A$4:$A$10000,0))),"",INDEX([1]Articles!C$4:C$10000,MATCH([1]Saisie!E938,[1]Articles!$A$4:$A$10000,0)))</f>
        <v/>
      </c>
      <c r="H938" s="98"/>
      <c r="I938" s="98"/>
      <c r="J938" s="100">
        <f t="shared" si="16"/>
        <v>0</v>
      </c>
      <c r="K938" s="15"/>
      <c r="L938" s="15"/>
      <c r="M938" s="15"/>
      <c r="N938" s="15"/>
      <c r="O938" s="15"/>
      <c r="P938" s="15"/>
      <c r="Q938" s="15"/>
      <c r="R938" s="15"/>
      <c r="S938" s="98"/>
      <c r="T938" s="15"/>
    </row>
    <row r="939" spans="6:20" customFormat="1">
      <c r="F939" s="99" t="str">
        <f>IF(ISNA(INDEX([1]Articles!B$4:B$9999,MATCH([1]Saisie!E939,[1]Articles!$A$4:$A$10000,0))),"",INDEX([1]Articles!B$4:B$9999,MATCH([1]Saisie!E939,[1]Articles!$A$4:$A$10000,0)))</f>
        <v/>
      </c>
      <c r="G939" s="15" t="str">
        <f>IF(ISNA(INDEX([1]Articles!C$4:C$10000,MATCH([1]Saisie!E939,[1]Articles!$A$4:$A$10000,0))),"",INDEX([1]Articles!C$4:C$10000,MATCH([1]Saisie!E939,[1]Articles!$A$4:$A$10000,0)))</f>
        <v/>
      </c>
      <c r="H939" s="98"/>
      <c r="I939" s="98"/>
      <c r="J939" s="100">
        <f t="shared" si="16"/>
        <v>0</v>
      </c>
      <c r="K939" s="15"/>
      <c r="L939" s="15"/>
      <c r="M939" s="15"/>
      <c r="N939" s="15"/>
      <c r="O939" s="15"/>
      <c r="P939" s="15"/>
      <c r="Q939" s="15"/>
      <c r="R939" s="15"/>
      <c r="S939" s="98"/>
      <c r="T939" s="15"/>
    </row>
    <row r="940" spans="6:20" customFormat="1">
      <c r="F940" s="99" t="str">
        <f>IF(ISNA(INDEX([1]Articles!B$4:B$9999,MATCH([1]Saisie!E940,[1]Articles!$A$4:$A$10000,0))),"",INDEX([1]Articles!B$4:B$9999,MATCH([1]Saisie!E940,[1]Articles!$A$4:$A$10000,0)))</f>
        <v/>
      </c>
      <c r="G940" s="15" t="str">
        <f>IF(ISNA(INDEX([1]Articles!C$4:C$10000,MATCH([1]Saisie!E940,[1]Articles!$A$4:$A$10000,0))),"",INDEX([1]Articles!C$4:C$10000,MATCH([1]Saisie!E940,[1]Articles!$A$4:$A$10000,0)))</f>
        <v/>
      </c>
      <c r="H940" s="98"/>
      <c r="I940" s="98"/>
      <c r="J940" s="100">
        <f t="shared" si="16"/>
        <v>0</v>
      </c>
      <c r="K940" s="15"/>
      <c r="L940" s="15"/>
      <c r="M940" s="15"/>
      <c r="N940" s="15"/>
      <c r="O940" s="15"/>
      <c r="P940" s="15"/>
      <c r="Q940" s="15"/>
      <c r="R940" s="15"/>
      <c r="S940" s="98"/>
      <c r="T940" s="15"/>
    </row>
    <row r="941" spans="6:20" customFormat="1">
      <c r="F941" s="99" t="str">
        <f>IF(ISNA(INDEX([1]Articles!B$4:B$9999,MATCH([1]Saisie!E941,[1]Articles!$A$4:$A$10000,0))),"",INDEX([1]Articles!B$4:B$9999,MATCH([1]Saisie!E941,[1]Articles!$A$4:$A$10000,0)))</f>
        <v/>
      </c>
      <c r="G941" s="15" t="str">
        <f>IF(ISNA(INDEX([1]Articles!C$4:C$10000,MATCH([1]Saisie!E941,[1]Articles!$A$4:$A$10000,0))),"",INDEX([1]Articles!C$4:C$10000,MATCH([1]Saisie!E941,[1]Articles!$A$4:$A$10000,0)))</f>
        <v/>
      </c>
      <c r="H941" s="98"/>
      <c r="I941" s="98"/>
      <c r="J941" s="100">
        <f t="shared" si="16"/>
        <v>0</v>
      </c>
      <c r="K941" s="15"/>
      <c r="L941" s="15"/>
      <c r="M941" s="15"/>
      <c r="N941" s="15"/>
      <c r="O941" s="15"/>
      <c r="P941" s="15"/>
      <c r="Q941" s="15"/>
      <c r="R941" s="15"/>
      <c r="S941" s="98"/>
      <c r="T941" s="15"/>
    </row>
    <row r="942" spans="6:20" customFormat="1">
      <c r="F942" s="99" t="str">
        <f>IF(ISNA(INDEX([1]Articles!B$4:B$9999,MATCH([1]Saisie!E942,[1]Articles!$A$4:$A$10000,0))),"",INDEX([1]Articles!B$4:B$9999,MATCH([1]Saisie!E942,[1]Articles!$A$4:$A$10000,0)))</f>
        <v/>
      </c>
      <c r="G942" s="15" t="str">
        <f>IF(ISNA(INDEX([1]Articles!C$4:C$10000,MATCH([1]Saisie!E942,[1]Articles!$A$4:$A$10000,0))),"",INDEX([1]Articles!C$4:C$10000,MATCH([1]Saisie!E942,[1]Articles!$A$4:$A$10000,0)))</f>
        <v/>
      </c>
      <c r="H942" s="98"/>
      <c r="I942" s="98"/>
      <c r="J942" s="100">
        <f t="shared" si="16"/>
        <v>0</v>
      </c>
      <c r="K942" s="15"/>
      <c r="L942" s="15"/>
      <c r="M942" s="15"/>
      <c r="N942" s="15"/>
      <c r="O942" s="15"/>
      <c r="P942" s="15"/>
      <c r="Q942" s="15"/>
      <c r="R942" s="15"/>
      <c r="S942" s="98"/>
      <c r="T942" s="15"/>
    </row>
    <row r="943" spans="6:20" customFormat="1">
      <c r="F943" s="99" t="str">
        <f>IF(ISNA(INDEX([1]Articles!B$4:B$9999,MATCH([1]Saisie!E943,[1]Articles!$A$4:$A$10000,0))),"",INDEX([1]Articles!B$4:B$9999,MATCH([1]Saisie!E943,[1]Articles!$A$4:$A$10000,0)))</f>
        <v/>
      </c>
      <c r="G943" s="15" t="str">
        <f>IF(ISNA(INDEX([1]Articles!C$4:C$10000,MATCH([1]Saisie!E943,[1]Articles!$A$4:$A$10000,0))),"",INDEX([1]Articles!C$4:C$10000,MATCH([1]Saisie!E943,[1]Articles!$A$4:$A$10000,0)))</f>
        <v/>
      </c>
      <c r="H943" s="98"/>
      <c r="I943" s="98"/>
      <c r="J943" s="100">
        <f t="shared" si="16"/>
        <v>0</v>
      </c>
      <c r="K943" s="15"/>
      <c r="L943" s="15"/>
      <c r="M943" s="15"/>
      <c r="N943" s="15"/>
      <c r="O943" s="15"/>
      <c r="P943" s="15"/>
      <c r="Q943" s="15"/>
      <c r="R943" s="15"/>
      <c r="S943" s="98"/>
      <c r="T943" s="15"/>
    </row>
    <row r="944" spans="6:20" customFormat="1">
      <c r="F944" s="99" t="str">
        <f>IF(ISNA(INDEX([1]Articles!B$4:B$9999,MATCH([1]Saisie!E944,[1]Articles!$A$4:$A$10000,0))),"",INDEX([1]Articles!B$4:B$9999,MATCH([1]Saisie!E944,[1]Articles!$A$4:$A$10000,0)))</f>
        <v/>
      </c>
      <c r="G944" s="15" t="str">
        <f>IF(ISNA(INDEX([1]Articles!C$4:C$10000,MATCH([1]Saisie!E944,[1]Articles!$A$4:$A$10000,0))),"",INDEX([1]Articles!C$4:C$10000,MATCH([1]Saisie!E944,[1]Articles!$A$4:$A$10000,0)))</f>
        <v/>
      </c>
      <c r="H944" s="98"/>
      <c r="I944" s="98"/>
      <c r="J944" s="100">
        <f t="shared" si="16"/>
        <v>0</v>
      </c>
      <c r="K944" s="15"/>
      <c r="L944" s="15"/>
      <c r="M944" s="15"/>
      <c r="N944" s="15"/>
      <c r="O944" s="15"/>
      <c r="P944" s="15"/>
      <c r="Q944" s="15"/>
      <c r="R944" s="15"/>
      <c r="S944" s="98"/>
      <c r="T944" s="15"/>
    </row>
    <row r="945" spans="6:20" customFormat="1">
      <c r="F945" s="99" t="str">
        <f>IF(ISNA(INDEX([1]Articles!B$4:B$9999,MATCH([1]Saisie!E945,[1]Articles!$A$4:$A$10000,0))),"",INDEX([1]Articles!B$4:B$9999,MATCH([1]Saisie!E945,[1]Articles!$A$4:$A$10000,0)))</f>
        <v/>
      </c>
      <c r="G945" s="15" t="str">
        <f>IF(ISNA(INDEX([1]Articles!C$4:C$10000,MATCH([1]Saisie!E945,[1]Articles!$A$4:$A$10000,0))),"",INDEX([1]Articles!C$4:C$10000,MATCH([1]Saisie!E945,[1]Articles!$A$4:$A$10000,0)))</f>
        <v/>
      </c>
      <c r="H945" s="98"/>
      <c r="I945" s="98"/>
      <c r="J945" s="100">
        <f t="shared" si="16"/>
        <v>0</v>
      </c>
      <c r="K945" s="15"/>
      <c r="L945" s="15"/>
      <c r="M945" s="15"/>
      <c r="N945" s="15"/>
      <c r="O945" s="15"/>
      <c r="P945" s="15"/>
      <c r="Q945" s="15"/>
      <c r="R945" s="15"/>
      <c r="S945" s="98"/>
      <c r="T945" s="15"/>
    </row>
    <row r="946" spans="6:20" customFormat="1">
      <c r="F946" s="99" t="str">
        <f>IF(ISNA(INDEX([1]Articles!B$4:B$9999,MATCH([1]Saisie!E946,[1]Articles!$A$4:$A$10000,0))),"",INDEX([1]Articles!B$4:B$9999,MATCH([1]Saisie!E946,[1]Articles!$A$4:$A$10000,0)))</f>
        <v/>
      </c>
      <c r="G946" s="15" t="str">
        <f>IF(ISNA(INDEX([1]Articles!C$4:C$10000,MATCH([1]Saisie!E946,[1]Articles!$A$4:$A$10000,0))),"",INDEX([1]Articles!C$4:C$10000,MATCH([1]Saisie!E946,[1]Articles!$A$4:$A$10000,0)))</f>
        <v/>
      </c>
      <c r="H946" s="98"/>
      <c r="I946" s="98"/>
      <c r="J946" s="100">
        <f t="shared" si="16"/>
        <v>0</v>
      </c>
      <c r="K946" s="15"/>
      <c r="L946" s="15"/>
      <c r="M946" s="15"/>
      <c r="N946" s="15"/>
      <c r="O946" s="15"/>
      <c r="P946" s="15"/>
      <c r="Q946" s="15"/>
      <c r="R946" s="15"/>
      <c r="S946" s="98"/>
      <c r="T946" s="15"/>
    </row>
    <row r="947" spans="6:20" customFormat="1">
      <c r="F947" s="99" t="str">
        <f>IF(ISNA(INDEX([1]Articles!B$4:B$9999,MATCH([1]Saisie!E947,[1]Articles!$A$4:$A$10000,0))),"",INDEX([1]Articles!B$4:B$9999,MATCH([1]Saisie!E947,[1]Articles!$A$4:$A$10000,0)))</f>
        <v/>
      </c>
      <c r="G947" s="15" t="str">
        <f>IF(ISNA(INDEX([1]Articles!C$4:C$10000,MATCH([1]Saisie!E947,[1]Articles!$A$4:$A$10000,0))),"",INDEX([1]Articles!C$4:C$10000,MATCH([1]Saisie!E947,[1]Articles!$A$4:$A$10000,0)))</f>
        <v/>
      </c>
      <c r="H947" s="98"/>
      <c r="I947" s="98"/>
      <c r="J947" s="100">
        <f t="shared" si="16"/>
        <v>0</v>
      </c>
      <c r="K947" s="15"/>
      <c r="L947" s="15"/>
      <c r="M947" s="15"/>
      <c r="N947" s="15"/>
      <c r="O947" s="15"/>
      <c r="P947" s="15"/>
      <c r="Q947" s="15"/>
      <c r="R947" s="15"/>
      <c r="S947" s="98"/>
      <c r="T947" s="15"/>
    </row>
    <row r="948" spans="6:20" customFormat="1">
      <c r="F948" s="99" t="str">
        <f>IF(ISNA(INDEX([1]Articles!B$4:B$9999,MATCH([1]Saisie!E948,[1]Articles!$A$4:$A$10000,0))),"",INDEX([1]Articles!B$4:B$9999,MATCH([1]Saisie!E948,[1]Articles!$A$4:$A$10000,0)))</f>
        <v/>
      </c>
      <c r="G948" s="15" t="str">
        <f>IF(ISNA(INDEX([1]Articles!C$4:C$10000,MATCH([1]Saisie!E948,[1]Articles!$A$4:$A$10000,0))),"",INDEX([1]Articles!C$4:C$10000,MATCH([1]Saisie!E948,[1]Articles!$A$4:$A$10000,0)))</f>
        <v/>
      </c>
      <c r="H948" s="98"/>
      <c r="I948" s="98"/>
      <c r="J948" s="100">
        <f t="shared" si="16"/>
        <v>0</v>
      </c>
      <c r="K948" s="15"/>
      <c r="L948" s="15"/>
      <c r="M948" s="15"/>
      <c r="N948" s="15"/>
      <c r="O948" s="15"/>
      <c r="P948" s="15"/>
      <c r="Q948" s="15"/>
      <c r="R948" s="15"/>
      <c r="S948" s="98"/>
      <c r="T948" s="15"/>
    </row>
    <row r="949" spans="6:20" customFormat="1">
      <c r="F949" s="99" t="str">
        <f>IF(ISNA(INDEX([1]Articles!B$4:B$9999,MATCH([1]Saisie!E949,[1]Articles!$A$4:$A$10000,0))),"",INDEX([1]Articles!B$4:B$9999,MATCH([1]Saisie!E949,[1]Articles!$A$4:$A$10000,0)))</f>
        <v/>
      </c>
      <c r="G949" s="15" t="str">
        <f>IF(ISNA(INDEX([1]Articles!C$4:C$10000,MATCH([1]Saisie!E949,[1]Articles!$A$4:$A$10000,0))),"",INDEX([1]Articles!C$4:C$10000,MATCH([1]Saisie!E949,[1]Articles!$A$4:$A$10000,0)))</f>
        <v/>
      </c>
      <c r="H949" s="98"/>
      <c r="I949" s="98"/>
      <c r="J949" s="100">
        <f t="shared" si="16"/>
        <v>0</v>
      </c>
      <c r="K949" s="15"/>
      <c r="L949" s="15"/>
      <c r="M949" s="15"/>
      <c r="N949" s="15"/>
      <c r="O949" s="15"/>
      <c r="P949" s="15"/>
      <c r="Q949" s="15"/>
      <c r="R949" s="15"/>
      <c r="S949" s="98"/>
      <c r="T949" s="15"/>
    </row>
    <row r="950" spans="6:20" customFormat="1">
      <c r="F950" s="99" t="str">
        <f>IF(ISNA(INDEX([1]Articles!B$4:B$9999,MATCH([1]Saisie!E950,[1]Articles!$A$4:$A$10000,0))),"",INDEX([1]Articles!B$4:B$9999,MATCH([1]Saisie!E950,[1]Articles!$A$4:$A$10000,0)))</f>
        <v/>
      </c>
      <c r="G950" s="15" t="str">
        <f>IF(ISNA(INDEX([1]Articles!C$4:C$10000,MATCH([1]Saisie!E950,[1]Articles!$A$4:$A$10000,0))),"",INDEX([1]Articles!C$4:C$10000,MATCH([1]Saisie!E950,[1]Articles!$A$4:$A$10000,0)))</f>
        <v/>
      </c>
      <c r="H950" s="98"/>
      <c r="I950" s="98"/>
      <c r="J950" s="100">
        <f t="shared" si="16"/>
        <v>0</v>
      </c>
      <c r="K950" s="15"/>
      <c r="L950" s="15"/>
      <c r="M950" s="15"/>
      <c r="N950" s="15"/>
      <c r="O950" s="15"/>
      <c r="P950" s="15"/>
      <c r="Q950" s="15"/>
      <c r="R950" s="15"/>
      <c r="S950" s="98"/>
      <c r="T950" s="15"/>
    </row>
    <row r="951" spans="6:20" customFormat="1">
      <c r="F951" s="99" t="str">
        <f>IF(ISNA(INDEX([1]Articles!B$4:B$9999,MATCH([1]Saisie!E951,[1]Articles!$A$4:$A$10000,0))),"",INDEX([1]Articles!B$4:B$9999,MATCH([1]Saisie!E951,[1]Articles!$A$4:$A$10000,0)))</f>
        <v/>
      </c>
      <c r="G951" s="15" t="str">
        <f>IF(ISNA(INDEX([1]Articles!C$4:C$10000,MATCH([1]Saisie!E951,[1]Articles!$A$4:$A$10000,0))),"",INDEX([1]Articles!C$4:C$10000,MATCH([1]Saisie!E951,[1]Articles!$A$4:$A$10000,0)))</f>
        <v/>
      </c>
      <c r="H951" s="98"/>
      <c r="I951" s="98"/>
      <c r="J951" s="100">
        <f t="shared" si="16"/>
        <v>0</v>
      </c>
      <c r="K951" s="15"/>
      <c r="L951" s="15"/>
      <c r="M951" s="15"/>
      <c r="N951" s="15"/>
      <c r="O951" s="15"/>
      <c r="P951" s="15"/>
      <c r="Q951" s="15"/>
      <c r="R951" s="15"/>
      <c r="S951" s="98"/>
      <c r="T951" s="15"/>
    </row>
    <row r="952" spans="6:20" customFormat="1">
      <c r="F952" s="99" t="str">
        <f>IF(ISNA(INDEX([1]Articles!B$4:B$9999,MATCH([1]Saisie!E952,[1]Articles!$A$4:$A$10000,0))),"",INDEX([1]Articles!B$4:B$9999,MATCH([1]Saisie!E952,[1]Articles!$A$4:$A$10000,0)))</f>
        <v/>
      </c>
      <c r="G952" s="15" t="str">
        <f>IF(ISNA(INDEX([1]Articles!C$4:C$10000,MATCH([1]Saisie!E952,[1]Articles!$A$4:$A$10000,0))),"",INDEX([1]Articles!C$4:C$10000,MATCH([1]Saisie!E952,[1]Articles!$A$4:$A$10000,0)))</f>
        <v/>
      </c>
      <c r="H952" s="98"/>
      <c r="I952" s="98"/>
      <c r="J952" s="100">
        <f t="shared" si="16"/>
        <v>0</v>
      </c>
      <c r="K952" s="15"/>
      <c r="L952" s="15"/>
      <c r="M952" s="15"/>
      <c r="N952" s="15"/>
      <c r="O952" s="15"/>
      <c r="P952" s="15"/>
      <c r="Q952" s="15"/>
      <c r="R952" s="15"/>
      <c r="S952" s="98"/>
      <c r="T952" s="15"/>
    </row>
    <row r="953" spans="6:20" customFormat="1">
      <c r="F953" s="99" t="str">
        <f>IF(ISNA(INDEX([1]Articles!B$4:B$9999,MATCH([1]Saisie!E953,[1]Articles!$A$4:$A$10000,0))),"",INDEX([1]Articles!B$4:B$9999,MATCH([1]Saisie!E953,[1]Articles!$A$4:$A$10000,0)))</f>
        <v/>
      </c>
      <c r="G953" s="15" t="str">
        <f>IF(ISNA(INDEX([1]Articles!C$4:C$10000,MATCH([1]Saisie!E953,[1]Articles!$A$4:$A$10000,0))),"",INDEX([1]Articles!C$4:C$10000,MATCH([1]Saisie!E953,[1]Articles!$A$4:$A$10000,0)))</f>
        <v/>
      </c>
      <c r="H953" s="98"/>
      <c r="I953" s="98"/>
      <c r="J953" s="100">
        <f t="shared" si="16"/>
        <v>0</v>
      </c>
      <c r="K953" s="15"/>
      <c r="L953" s="15"/>
      <c r="M953" s="15"/>
      <c r="N953" s="15"/>
      <c r="O953" s="15"/>
      <c r="P953" s="15"/>
      <c r="Q953" s="15"/>
      <c r="R953" s="15"/>
      <c r="S953" s="98"/>
      <c r="T953" s="15"/>
    </row>
    <row r="954" spans="6:20" customFormat="1">
      <c r="F954" s="99" t="str">
        <f>IF(ISNA(INDEX([1]Articles!B$4:B$9999,MATCH([1]Saisie!E954,[1]Articles!$A$4:$A$10000,0))),"",INDEX([1]Articles!B$4:B$9999,MATCH([1]Saisie!E954,[1]Articles!$A$4:$A$10000,0)))</f>
        <v/>
      </c>
      <c r="G954" s="15" t="str">
        <f>IF(ISNA(INDEX([1]Articles!C$4:C$10000,MATCH([1]Saisie!E954,[1]Articles!$A$4:$A$10000,0))),"",INDEX([1]Articles!C$4:C$10000,MATCH([1]Saisie!E954,[1]Articles!$A$4:$A$10000,0)))</f>
        <v/>
      </c>
      <c r="H954" s="98"/>
      <c r="I954" s="98"/>
      <c r="J954" s="100">
        <f t="shared" si="16"/>
        <v>0</v>
      </c>
      <c r="K954" s="15"/>
      <c r="L954" s="15"/>
      <c r="M954" s="15"/>
      <c r="N954" s="15"/>
      <c r="O954" s="15"/>
      <c r="P954" s="15"/>
      <c r="Q954" s="15"/>
      <c r="R954" s="15"/>
      <c r="S954" s="98"/>
      <c r="T954" s="15"/>
    </row>
    <row r="955" spans="6:20" customFormat="1">
      <c r="F955" s="99" t="str">
        <f>IF(ISNA(INDEX([1]Articles!B$4:B$9999,MATCH([1]Saisie!E955,[1]Articles!$A$4:$A$10000,0))),"",INDEX([1]Articles!B$4:B$9999,MATCH([1]Saisie!E955,[1]Articles!$A$4:$A$10000,0)))</f>
        <v/>
      </c>
      <c r="G955" s="15" t="str">
        <f>IF(ISNA(INDEX([1]Articles!C$4:C$10000,MATCH([1]Saisie!E955,[1]Articles!$A$4:$A$10000,0))),"",INDEX([1]Articles!C$4:C$10000,MATCH([1]Saisie!E955,[1]Articles!$A$4:$A$10000,0)))</f>
        <v/>
      </c>
      <c r="H955" s="98"/>
      <c r="I955" s="98"/>
      <c r="J955" s="100">
        <f t="shared" si="16"/>
        <v>0</v>
      </c>
      <c r="K955" s="15"/>
      <c r="L955" s="15"/>
      <c r="M955" s="15"/>
      <c r="N955" s="15"/>
      <c r="O955" s="15"/>
      <c r="P955" s="15"/>
      <c r="Q955" s="15"/>
      <c r="R955" s="15"/>
      <c r="S955" s="98"/>
      <c r="T955" s="15"/>
    </row>
    <row r="956" spans="6:20" customFormat="1">
      <c r="F956" s="99" t="str">
        <f>IF(ISNA(INDEX([1]Articles!B$4:B$9999,MATCH([1]Saisie!E956,[1]Articles!$A$4:$A$10000,0))),"",INDEX([1]Articles!B$4:B$9999,MATCH([1]Saisie!E956,[1]Articles!$A$4:$A$10000,0)))</f>
        <v/>
      </c>
      <c r="G956" s="15" t="str">
        <f>IF(ISNA(INDEX([1]Articles!C$4:C$10000,MATCH([1]Saisie!E956,[1]Articles!$A$4:$A$10000,0))),"",INDEX([1]Articles!C$4:C$10000,MATCH([1]Saisie!E956,[1]Articles!$A$4:$A$10000,0)))</f>
        <v/>
      </c>
      <c r="H956" s="98"/>
      <c r="I956" s="98"/>
      <c r="J956" s="100">
        <f t="shared" si="16"/>
        <v>0</v>
      </c>
      <c r="K956" s="15"/>
      <c r="L956" s="15"/>
      <c r="M956" s="15"/>
      <c r="N956" s="15"/>
      <c r="O956" s="15"/>
      <c r="P956" s="15"/>
      <c r="Q956" s="15"/>
      <c r="R956" s="15"/>
      <c r="S956" s="98"/>
      <c r="T956" s="15"/>
    </row>
    <row r="957" spans="6:20" customFormat="1">
      <c r="F957" s="99" t="str">
        <f>IF(ISNA(INDEX([1]Articles!B$4:B$9999,MATCH([1]Saisie!E957,[1]Articles!$A$4:$A$10000,0))),"",INDEX([1]Articles!B$4:B$9999,MATCH([1]Saisie!E957,[1]Articles!$A$4:$A$10000,0)))</f>
        <v/>
      </c>
      <c r="G957" s="15" t="str">
        <f>IF(ISNA(INDEX([1]Articles!C$4:C$10000,MATCH([1]Saisie!E957,[1]Articles!$A$4:$A$10000,0))),"",INDEX([1]Articles!C$4:C$10000,MATCH([1]Saisie!E957,[1]Articles!$A$4:$A$10000,0)))</f>
        <v/>
      </c>
      <c r="H957" s="98"/>
      <c r="I957" s="98"/>
      <c r="J957" s="100">
        <f t="shared" si="16"/>
        <v>0</v>
      </c>
      <c r="K957" s="15"/>
      <c r="L957" s="15"/>
      <c r="M957" s="15"/>
      <c r="N957" s="15"/>
      <c r="O957" s="15"/>
      <c r="P957" s="15"/>
      <c r="Q957" s="15"/>
      <c r="R957" s="15"/>
      <c r="S957" s="98"/>
      <c r="T957" s="15"/>
    </row>
    <row r="958" spans="6:20" customFormat="1">
      <c r="F958" s="99" t="str">
        <f>IF(ISNA(INDEX([1]Articles!B$4:B$9999,MATCH([1]Saisie!E958,[1]Articles!$A$4:$A$10000,0))),"",INDEX([1]Articles!B$4:B$9999,MATCH([1]Saisie!E958,[1]Articles!$A$4:$A$10000,0)))</f>
        <v/>
      </c>
      <c r="G958" s="15" t="str">
        <f>IF(ISNA(INDEX([1]Articles!C$4:C$10000,MATCH([1]Saisie!E958,[1]Articles!$A$4:$A$10000,0))),"",INDEX([1]Articles!C$4:C$10000,MATCH([1]Saisie!E958,[1]Articles!$A$4:$A$10000,0)))</f>
        <v/>
      </c>
      <c r="H958" s="98"/>
      <c r="I958" s="98"/>
      <c r="J958" s="100">
        <f t="shared" si="16"/>
        <v>0</v>
      </c>
      <c r="K958" s="15"/>
      <c r="L958" s="15"/>
      <c r="M958" s="15"/>
      <c r="N958" s="15"/>
      <c r="O958" s="15"/>
      <c r="P958" s="15"/>
      <c r="Q958" s="15"/>
      <c r="R958" s="15"/>
      <c r="S958" s="98"/>
      <c r="T958" s="15"/>
    </row>
    <row r="959" spans="6:20" customFormat="1">
      <c r="F959" s="99" t="str">
        <f>IF(ISNA(INDEX([1]Articles!B$4:B$9999,MATCH([1]Saisie!E959,[1]Articles!$A$4:$A$10000,0))),"",INDEX([1]Articles!B$4:B$9999,MATCH([1]Saisie!E959,[1]Articles!$A$4:$A$10000,0)))</f>
        <v/>
      </c>
      <c r="G959" s="15" t="str">
        <f>IF(ISNA(INDEX([1]Articles!C$4:C$10000,MATCH([1]Saisie!E959,[1]Articles!$A$4:$A$10000,0))),"",INDEX([1]Articles!C$4:C$10000,MATCH([1]Saisie!E959,[1]Articles!$A$4:$A$10000,0)))</f>
        <v/>
      </c>
      <c r="H959" s="98"/>
      <c r="I959" s="98"/>
      <c r="J959" s="100">
        <f t="shared" si="16"/>
        <v>0</v>
      </c>
      <c r="K959" s="15"/>
      <c r="L959" s="15"/>
      <c r="M959" s="15"/>
      <c r="N959" s="15"/>
      <c r="O959" s="15"/>
      <c r="P959" s="15"/>
      <c r="Q959" s="15"/>
      <c r="R959" s="15"/>
      <c r="S959" s="98"/>
      <c r="T959" s="15"/>
    </row>
    <row r="960" spans="6:20" customFormat="1">
      <c r="F960" s="99" t="str">
        <f>IF(ISNA(INDEX([1]Articles!B$4:B$9999,MATCH([1]Saisie!E960,[1]Articles!$A$4:$A$10000,0))),"",INDEX([1]Articles!B$4:B$9999,MATCH([1]Saisie!E960,[1]Articles!$A$4:$A$10000,0)))</f>
        <v/>
      </c>
      <c r="G960" s="15" t="str">
        <f>IF(ISNA(INDEX([1]Articles!C$4:C$10000,MATCH([1]Saisie!E960,[1]Articles!$A$4:$A$10000,0))),"",INDEX([1]Articles!C$4:C$10000,MATCH([1]Saisie!E960,[1]Articles!$A$4:$A$10000,0)))</f>
        <v/>
      </c>
      <c r="H960" s="98"/>
      <c r="I960" s="98"/>
      <c r="J960" s="100">
        <f t="shared" si="16"/>
        <v>0</v>
      </c>
      <c r="K960" s="15"/>
      <c r="L960" s="15"/>
      <c r="M960" s="15"/>
      <c r="N960" s="15"/>
      <c r="O960" s="15"/>
      <c r="P960" s="15"/>
      <c r="Q960" s="15"/>
      <c r="R960" s="15"/>
      <c r="S960" s="98"/>
      <c r="T960" s="15"/>
    </row>
    <row r="961" spans="6:20" customFormat="1">
      <c r="F961" s="99" t="str">
        <f>IF(ISNA(INDEX([1]Articles!B$4:B$9999,MATCH([1]Saisie!E961,[1]Articles!$A$4:$A$10000,0))),"",INDEX([1]Articles!B$4:B$9999,MATCH([1]Saisie!E961,[1]Articles!$A$4:$A$10000,0)))</f>
        <v/>
      </c>
      <c r="G961" s="15" t="str">
        <f>IF(ISNA(INDEX([1]Articles!C$4:C$10000,MATCH([1]Saisie!E961,[1]Articles!$A$4:$A$10000,0))),"",INDEX([1]Articles!C$4:C$10000,MATCH([1]Saisie!E961,[1]Articles!$A$4:$A$10000,0)))</f>
        <v/>
      </c>
      <c r="H961" s="98"/>
      <c r="I961" s="98"/>
      <c r="J961" s="100">
        <f t="shared" si="16"/>
        <v>0</v>
      </c>
      <c r="K961" s="15"/>
      <c r="L961" s="15"/>
      <c r="M961" s="15"/>
      <c r="N961" s="15"/>
      <c r="O961" s="15"/>
      <c r="P961" s="15"/>
      <c r="Q961" s="15"/>
      <c r="R961" s="15"/>
      <c r="S961" s="98"/>
      <c r="T961" s="15"/>
    </row>
    <row r="962" spans="6:20" customFormat="1">
      <c r="F962" s="99" t="str">
        <f>IF(ISNA(INDEX([1]Articles!B$4:B$9999,MATCH([1]Saisie!E962,[1]Articles!$A$4:$A$10000,0))),"",INDEX([1]Articles!B$4:B$9999,MATCH([1]Saisie!E962,[1]Articles!$A$4:$A$10000,0)))</f>
        <v/>
      </c>
      <c r="G962" s="15" t="str">
        <f>IF(ISNA(INDEX([1]Articles!C$4:C$10000,MATCH([1]Saisie!E962,[1]Articles!$A$4:$A$10000,0))),"",INDEX([1]Articles!C$4:C$10000,MATCH([1]Saisie!E962,[1]Articles!$A$4:$A$10000,0)))</f>
        <v/>
      </c>
      <c r="H962" s="98"/>
      <c r="I962" s="98"/>
      <c r="J962" s="100">
        <f t="shared" si="16"/>
        <v>0</v>
      </c>
      <c r="K962" s="15"/>
      <c r="L962" s="15"/>
      <c r="M962" s="15"/>
      <c r="N962" s="15"/>
      <c r="O962" s="15"/>
      <c r="P962" s="15"/>
      <c r="Q962" s="15"/>
      <c r="R962" s="15"/>
      <c r="S962" s="98"/>
      <c r="T962" s="15"/>
    </row>
    <row r="963" spans="6:20" customFormat="1">
      <c r="F963" s="99" t="str">
        <f>IF(ISNA(INDEX([1]Articles!B$4:B$9999,MATCH([1]Saisie!E963,[1]Articles!$A$4:$A$10000,0))),"",INDEX([1]Articles!B$4:B$9999,MATCH([1]Saisie!E963,[1]Articles!$A$4:$A$10000,0)))</f>
        <v/>
      </c>
      <c r="G963" s="15" t="str">
        <f>IF(ISNA(INDEX([1]Articles!C$4:C$10000,MATCH([1]Saisie!E963,[1]Articles!$A$4:$A$10000,0))),"",INDEX([1]Articles!C$4:C$10000,MATCH([1]Saisie!E963,[1]Articles!$A$4:$A$10000,0)))</f>
        <v/>
      </c>
      <c r="H963" s="98"/>
      <c r="I963" s="98"/>
      <c r="J963" s="100">
        <f t="shared" si="16"/>
        <v>0</v>
      </c>
      <c r="K963" s="15"/>
      <c r="L963" s="15"/>
      <c r="M963" s="15"/>
      <c r="N963" s="15"/>
      <c r="O963" s="15"/>
      <c r="P963" s="15"/>
      <c r="Q963" s="15"/>
      <c r="R963" s="15"/>
      <c r="S963" s="98"/>
      <c r="T963" s="15"/>
    </row>
    <row r="964" spans="6:20" customFormat="1">
      <c r="F964" s="99" t="str">
        <f>IF(ISNA(INDEX([1]Articles!B$4:B$9999,MATCH([1]Saisie!E964,[1]Articles!$A$4:$A$10000,0))),"",INDEX([1]Articles!B$4:B$9999,MATCH([1]Saisie!E964,[1]Articles!$A$4:$A$10000,0)))</f>
        <v/>
      </c>
      <c r="G964" s="15" t="str">
        <f>IF(ISNA(INDEX([1]Articles!C$4:C$10000,MATCH([1]Saisie!E964,[1]Articles!$A$4:$A$10000,0))),"",INDEX([1]Articles!C$4:C$10000,MATCH([1]Saisie!E964,[1]Articles!$A$4:$A$10000,0)))</f>
        <v/>
      </c>
      <c r="H964" s="98"/>
      <c r="I964" s="98"/>
      <c r="J964" s="100">
        <f t="shared" ref="J964:J999" si="17">H964*I964</f>
        <v>0</v>
      </c>
      <c r="K964" s="15"/>
      <c r="L964" s="15"/>
      <c r="M964" s="15"/>
      <c r="N964" s="15"/>
      <c r="O964" s="15"/>
      <c r="P964" s="15"/>
      <c r="Q964" s="15"/>
      <c r="R964" s="15"/>
      <c r="S964" s="98"/>
      <c r="T964" s="15"/>
    </row>
    <row r="965" spans="6:20" customFormat="1">
      <c r="F965" s="99" t="str">
        <f>IF(ISNA(INDEX([1]Articles!B$4:B$9999,MATCH([1]Saisie!E965,[1]Articles!$A$4:$A$10000,0))),"",INDEX([1]Articles!B$4:B$9999,MATCH([1]Saisie!E965,[1]Articles!$A$4:$A$10000,0)))</f>
        <v/>
      </c>
      <c r="G965" s="15" t="str">
        <f>IF(ISNA(INDEX([1]Articles!C$4:C$10000,MATCH([1]Saisie!E965,[1]Articles!$A$4:$A$10000,0))),"",INDEX([1]Articles!C$4:C$10000,MATCH([1]Saisie!E965,[1]Articles!$A$4:$A$10000,0)))</f>
        <v/>
      </c>
      <c r="H965" s="98"/>
      <c r="I965" s="98"/>
      <c r="J965" s="100">
        <f t="shared" si="17"/>
        <v>0</v>
      </c>
      <c r="K965" s="15"/>
      <c r="L965" s="15"/>
      <c r="M965" s="15"/>
      <c r="N965" s="15"/>
      <c r="O965" s="15"/>
      <c r="P965" s="15"/>
      <c r="Q965" s="15"/>
      <c r="R965" s="15"/>
      <c r="S965" s="98"/>
      <c r="T965" s="15"/>
    </row>
    <row r="966" spans="6:20" customFormat="1">
      <c r="F966" s="99" t="str">
        <f>IF(ISNA(INDEX([1]Articles!B$4:B$9999,MATCH([1]Saisie!E966,[1]Articles!$A$4:$A$10000,0))),"",INDEX([1]Articles!B$4:B$9999,MATCH([1]Saisie!E966,[1]Articles!$A$4:$A$10000,0)))</f>
        <v/>
      </c>
      <c r="G966" s="15" t="str">
        <f>IF(ISNA(INDEX([1]Articles!C$4:C$10000,MATCH([1]Saisie!E966,[1]Articles!$A$4:$A$10000,0))),"",INDEX([1]Articles!C$4:C$10000,MATCH([1]Saisie!E966,[1]Articles!$A$4:$A$10000,0)))</f>
        <v/>
      </c>
      <c r="H966" s="98"/>
      <c r="I966" s="98"/>
      <c r="J966" s="100">
        <f t="shared" si="17"/>
        <v>0</v>
      </c>
      <c r="K966" s="15"/>
      <c r="L966" s="15"/>
      <c r="M966" s="15"/>
      <c r="N966" s="15"/>
      <c r="O966" s="15"/>
      <c r="P966" s="15"/>
      <c r="Q966" s="15"/>
      <c r="R966" s="15"/>
      <c r="S966" s="98"/>
      <c r="T966" s="15"/>
    </row>
    <row r="967" spans="6:20" customFormat="1">
      <c r="F967" s="99" t="str">
        <f>IF(ISNA(INDEX([1]Articles!B$4:B$9999,MATCH([1]Saisie!E967,[1]Articles!$A$4:$A$10000,0))),"",INDEX([1]Articles!B$4:B$9999,MATCH([1]Saisie!E967,[1]Articles!$A$4:$A$10000,0)))</f>
        <v/>
      </c>
      <c r="G967" s="15" t="str">
        <f>IF(ISNA(INDEX([1]Articles!C$4:C$10000,MATCH([1]Saisie!E967,[1]Articles!$A$4:$A$10000,0))),"",INDEX([1]Articles!C$4:C$10000,MATCH([1]Saisie!E967,[1]Articles!$A$4:$A$10000,0)))</f>
        <v/>
      </c>
      <c r="H967" s="98"/>
      <c r="I967" s="98"/>
      <c r="J967" s="100">
        <f t="shared" si="17"/>
        <v>0</v>
      </c>
      <c r="K967" s="15"/>
      <c r="L967" s="15"/>
      <c r="M967" s="15"/>
      <c r="N967" s="15"/>
      <c r="O967" s="15"/>
      <c r="P967" s="15"/>
      <c r="Q967" s="15"/>
      <c r="R967" s="15"/>
      <c r="S967" s="98"/>
      <c r="T967" s="15"/>
    </row>
    <row r="968" spans="6:20" customFormat="1">
      <c r="F968" s="99" t="str">
        <f>IF(ISNA(INDEX([1]Articles!B$4:B$9999,MATCH([1]Saisie!E968,[1]Articles!$A$4:$A$10000,0))),"",INDEX([1]Articles!B$4:B$9999,MATCH([1]Saisie!E968,[1]Articles!$A$4:$A$10000,0)))</f>
        <v/>
      </c>
      <c r="G968" s="15" t="str">
        <f>IF(ISNA(INDEX([1]Articles!C$4:C$10000,MATCH([1]Saisie!E968,[1]Articles!$A$4:$A$10000,0))),"",INDEX([1]Articles!C$4:C$10000,MATCH([1]Saisie!E968,[1]Articles!$A$4:$A$10000,0)))</f>
        <v/>
      </c>
      <c r="H968" s="98"/>
      <c r="I968" s="98"/>
      <c r="J968" s="100">
        <f t="shared" si="17"/>
        <v>0</v>
      </c>
      <c r="K968" s="15"/>
      <c r="L968" s="15"/>
      <c r="M968" s="15"/>
      <c r="N968" s="15"/>
      <c r="O968" s="15"/>
      <c r="P968" s="15"/>
      <c r="Q968" s="15"/>
      <c r="R968" s="15"/>
      <c r="S968" s="98"/>
      <c r="T968" s="15"/>
    </row>
    <row r="969" spans="6:20" customFormat="1">
      <c r="F969" s="99" t="str">
        <f>IF(ISNA(INDEX([1]Articles!B$4:B$9999,MATCH([1]Saisie!E969,[1]Articles!$A$4:$A$10000,0))),"",INDEX([1]Articles!B$4:B$9999,MATCH([1]Saisie!E969,[1]Articles!$A$4:$A$10000,0)))</f>
        <v/>
      </c>
      <c r="G969" s="15" t="str">
        <f>IF(ISNA(INDEX([1]Articles!C$4:C$10000,MATCH([1]Saisie!E969,[1]Articles!$A$4:$A$10000,0))),"",INDEX([1]Articles!C$4:C$10000,MATCH([1]Saisie!E969,[1]Articles!$A$4:$A$10000,0)))</f>
        <v/>
      </c>
      <c r="H969" s="98"/>
      <c r="I969" s="98"/>
      <c r="J969" s="100">
        <f t="shared" si="17"/>
        <v>0</v>
      </c>
      <c r="K969" s="15"/>
      <c r="L969" s="15"/>
      <c r="M969" s="15"/>
      <c r="N969" s="15"/>
      <c r="O969" s="15"/>
      <c r="P969" s="15"/>
      <c r="Q969" s="15"/>
      <c r="R969" s="15"/>
      <c r="S969" s="98"/>
      <c r="T969" s="15"/>
    </row>
    <row r="970" spans="6:20" customFormat="1">
      <c r="F970" s="99" t="str">
        <f>IF(ISNA(INDEX([1]Articles!B$4:B$9999,MATCH([1]Saisie!E970,[1]Articles!$A$4:$A$10000,0))),"",INDEX([1]Articles!B$4:B$9999,MATCH([1]Saisie!E970,[1]Articles!$A$4:$A$10000,0)))</f>
        <v/>
      </c>
      <c r="G970" s="15" t="str">
        <f>IF(ISNA(INDEX([1]Articles!C$4:C$10000,MATCH([1]Saisie!E970,[1]Articles!$A$4:$A$10000,0))),"",INDEX([1]Articles!C$4:C$10000,MATCH([1]Saisie!E970,[1]Articles!$A$4:$A$10000,0)))</f>
        <v/>
      </c>
      <c r="H970" s="98"/>
      <c r="I970" s="98"/>
      <c r="J970" s="100">
        <f t="shared" si="17"/>
        <v>0</v>
      </c>
      <c r="K970" s="15"/>
      <c r="L970" s="15"/>
      <c r="M970" s="15"/>
      <c r="N970" s="15"/>
      <c r="O970" s="15"/>
      <c r="P970" s="15"/>
      <c r="Q970" s="15"/>
      <c r="R970" s="15"/>
      <c r="S970" s="98"/>
      <c r="T970" s="15"/>
    </row>
    <row r="971" spans="6:20" customFormat="1">
      <c r="F971" s="99" t="str">
        <f>IF(ISNA(INDEX([1]Articles!B$4:B$9999,MATCH([1]Saisie!E971,[1]Articles!$A$4:$A$10000,0))),"",INDEX([1]Articles!B$4:B$9999,MATCH([1]Saisie!E971,[1]Articles!$A$4:$A$10000,0)))</f>
        <v/>
      </c>
      <c r="G971" s="15" t="str">
        <f>IF(ISNA(INDEX([1]Articles!C$4:C$10000,MATCH([1]Saisie!E971,[1]Articles!$A$4:$A$10000,0))),"",INDEX([1]Articles!C$4:C$10000,MATCH([1]Saisie!E971,[1]Articles!$A$4:$A$10000,0)))</f>
        <v/>
      </c>
      <c r="H971" s="98"/>
      <c r="I971" s="98"/>
      <c r="J971" s="100">
        <f t="shared" si="17"/>
        <v>0</v>
      </c>
      <c r="K971" s="15"/>
      <c r="L971" s="15"/>
      <c r="M971" s="15"/>
      <c r="N971" s="15"/>
      <c r="O971" s="15"/>
      <c r="P971" s="15"/>
      <c r="Q971" s="15"/>
      <c r="R971" s="15"/>
      <c r="S971" s="98"/>
      <c r="T971" s="15"/>
    </row>
    <row r="972" spans="6:20" customFormat="1">
      <c r="F972" s="99" t="str">
        <f>IF(ISNA(INDEX([1]Articles!B$4:B$9999,MATCH([1]Saisie!E972,[1]Articles!$A$4:$A$10000,0))),"",INDEX([1]Articles!B$4:B$9999,MATCH([1]Saisie!E972,[1]Articles!$A$4:$A$10000,0)))</f>
        <v/>
      </c>
      <c r="G972" s="15" t="str">
        <f>IF(ISNA(INDEX([1]Articles!C$4:C$10000,MATCH([1]Saisie!E972,[1]Articles!$A$4:$A$10000,0))),"",INDEX([1]Articles!C$4:C$10000,MATCH([1]Saisie!E972,[1]Articles!$A$4:$A$10000,0)))</f>
        <v/>
      </c>
      <c r="H972" s="98"/>
      <c r="I972" s="98"/>
      <c r="J972" s="100">
        <f t="shared" si="17"/>
        <v>0</v>
      </c>
      <c r="K972" s="15"/>
      <c r="L972" s="15"/>
      <c r="M972" s="15"/>
      <c r="N972" s="15"/>
      <c r="O972" s="15"/>
      <c r="P972" s="15"/>
      <c r="Q972" s="15"/>
      <c r="R972" s="15"/>
      <c r="S972" s="98"/>
      <c r="T972" s="15"/>
    </row>
    <row r="973" spans="6:20" customFormat="1">
      <c r="F973" s="99" t="str">
        <f>IF(ISNA(INDEX([1]Articles!B$4:B$9999,MATCH([1]Saisie!E973,[1]Articles!$A$4:$A$10000,0))),"",INDEX([1]Articles!B$4:B$9999,MATCH([1]Saisie!E973,[1]Articles!$A$4:$A$10000,0)))</f>
        <v/>
      </c>
      <c r="G973" s="15" t="str">
        <f>IF(ISNA(INDEX([1]Articles!C$4:C$10000,MATCH([1]Saisie!E973,[1]Articles!$A$4:$A$10000,0))),"",INDEX([1]Articles!C$4:C$10000,MATCH([1]Saisie!E973,[1]Articles!$A$4:$A$10000,0)))</f>
        <v/>
      </c>
      <c r="H973" s="98"/>
      <c r="I973" s="98"/>
      <c r="J973" s="100">
        <f t="shared" si="17"/>
        <v>0</v>
      </c>
      <c r="K973" s="15"/>
      <c r="L973" s="15"/>
      <c r="M973" s="15"/>
      <c r="N973" s="15"/>
      <c r="O973" s="15"/>
      <c r="P973" s="15"/>
      <c r="Q973" s="15"/>
      <c r="R973" s="15"/>
      <c r="S973" s="98"/>
      <c r="T973" s="15"/>
    </row>
    <row r="974" spans="6:20" customFormat="1">
      <c r="F974" s="99" t="str">
        <f>IF(ISNA(INDEX([1]Articles!B$4:B$9999,MATCH([1]Saisie!E974,[1]Articles!$A$4:$A$10000,0))),"",INDEX([1]Articles!B$4:B$9999,MATCH([1]Saisie!E974,[1]Articles!$A$4:$A$10000,0)))</f>
        <v/>
      </c>
      <c r="G974" s="15" t="str">
        <f>IF(ISNA(INDEX([1]Articles!C$4:C$10000,MATCH([1]Saisie!E974,[1]Articles!$A$4:$A$10000,0))),"",INDEX([1]Articles!C$4:C$10000,MATCH([1]Saisie!E974,[1]Articles!$A$4:$A$10000,0)))</f>
        <v/>
      </c>
      <c r="H974" s="98"/>
      <c r="I974" s="98"/>
      <c r="J974" s="100">
        <f t="shared" si="17"/>
        <v>0</v>
      </c>
      <c r="K974" s="15"/>
      <c r="L974" s="15"/>
      <c r="M974" s="15"/>
      <c r="N974" s="15"/>
      <c r="O974" s="15"/>
      <c r="P974" s="15"/>
      <c r="Q974" s="15"/>
      <c r="R974" s="15"/>
      <c r="S974" s="98"/>
      <c r="T974" s="15"/>
    </row>
    <row r="975" spans="6:20" customFormat="1">
      <c r="F975" s="99" t="str">
        <f>IF(ISNA(INDEX([1]Articles!B$4:B$9999,MATCH([1]Saisie!E975,[1]Articles!$A$4:$A$10000,0))),"",INDEX([1]Articles!B$4:B$9999,MATCH([1]Saisie!E975,[1]Articles!$A$4:$A$10000,0)))</f>
        <v/>
      </c>
      <c r="G975" s="15" t="str">
        <f>IF(ISNA(INDEX([1]Articles!C$4:C$10000,MATCH([1]Saisie!E975,[1]Articles!$A$4:$A$10000,0))),"",INDEX([1]Articles!C$4:C$10000,MATCH([1]Saisie!E975,[1]Articles!$A$4:$A$10000,0)))</f>
        <v/>
      </c>
      <c r="H975" s="98"/>
      <c r="I975" s="98"/>
      <c r="J975" s="100">
        <f t="shared" si="17"/>
        <v>0</v>
      </c>
      <c r="K975" s="15"/>
      <c r="L975" s="15"/>
      <c r="M975" s="15"/>
      <c r="N975" s="15"/>
      <c r="O975" s="15"/>
      <c r="P975" s="15"/>
      <c r="Q975" s="15"/>
      <c r="R975" s="15"/>
      <c r="S975" s="98"/>
      <c r="T975" s="15"/>
    </row>
    <row r="976" spans="6:20" customFormat="1">
      <c r="F976" s="99" t="str">
        <f>IF(ISNA(INDEX([1]Articles!B$4:B$9999,MATCH([1]Saisie!E976,[1]Articles!$A$4:$A$10000,0))),"",INDEX([1]Articles!B$4:B$9999,MATCH([1]Saisie!E976,[1]Articles!$A$4:$A$10000,0)))</f>
        <v/>
      </c>
      <c r="G976" s="15" t="str">
        <f>IF(ISNA(INDEX([1]Articles!C$4:C$10000,MATCH([1]Saisie!E976,[1]Articles!$A$4:$A$10000,0))),"",INDEX([1]Articles!C$4:C$10000,MATCH([1]Saisie!E976,[1]Articles!$A$4:$A$10000,0)))</f>
        <v/>
      </c>
      <c r="H976" s="98"/>
      <c r="I976" s="98"/>
      <c r="J976" s="100">
        <f t="shared" si="17"/>
        <v>0</v>
      </c>
      <c r="K976" s="15"/>
      <c r="L976" s="15"/>
      <c r="M976" s="15"/>
      <c r="N976" s="15"/>
      <c r="O976" s="15"/>
      <c r="P976" s="15"/>
      <c r="Q976" s="15"/>
      <c r="R976" s="15"/>
      <c r="S976" s="98"/>
      <c r="T976" s="15"/>
    </row>
    <row r="977" spans="6:20" customFormat="1">
      <c r="F977" s="99" t="str">
        <f>IF(ISNA(INDEX([1]Articles!B$4:B$9999,MATCH([1]Saisie!E977,[1]Articles!$A$4:$A$10000,0))),"",INDEX([1]Articles!B$4:B$9999,MATCH([1]Saisie!E977,[1]Articles!$A$4:$A$10000,0)))</f>
        <v/>
      </c>
      <c r="G977" s="15" t="str">
        <f>IF(ISNA(INDEX([1]Articles!C$4:C$10000,MATCH([1]Saisie!E977,[1]Articles!$A$4:$A$10000,0))),"",INDEX([1]Articles!C$4:C$10000,MATCH([1]Saisie!E977,[1]Articles!$A$4:$A$10000,0)))</f>
        <v/>
      </c>
      <c r="H977" s="98"/>
      <c r="I977" s="98"/>
      <c r="J977" s="100">
        <f t="shared" si="17"/>
        <v>0</v>
      </c>
      <c r="K977" s="15"/>
      <c r="L977" s="15"/>
      <c r="M977" s="15"/>
      <c r="N977" s="15"/>
      <c r="O977" s="15"/>
      <c r="P977" s="15"/>
      <c r="Q977" s="15"/>
      <c r="R977" s="15"/>
      <c r="S977" s="98"/>
      <c r="T977" s="15"/>
    </row>
    <row r="978" spans="6:20" customFormat="1">
      <c r="F978" s="99" t="str">
        <f>IF(ISNA(INDEX([1]Articles!B$4:B$9999,MATCH([1]Saisie!E978,[1]Articles!$A$4:$A$10000,0))),"",INDEX([1]Articles!B$4:B$9999,MATCH([1]Saisie!E978,[1]Articles!$A$4:$A$10000,0)))</f>
        <v/>
      </c>
      <c r="G978" s="15" t="str">
        <f>IF(ISNA(INDEX([1]Articles!C$4:C$10000,MATCH([1]Saisie!E978,[1]Articles!$A$4:$A$10000,0))),"",INDEX([1]Articles!C$4:C$10000,MATCH([1]Saisie!E978,[1]Articles!$A$4:$A$10000,0)))</f>
        <v/>
      </c>
      <c r="H978" s="98"/>
      <c r="I978" s="98"/>
      <c r="J978" s="100">
        <f t="shared" si="17"/>
        <v>0</v>
      </c>
      <c r="K978" s="15"/>
      <c r="L978" s="15"/>
      <c r="M978" s="15"/>
      <c r="N978" s="15"/>
      <c r="O978" s="15"/>
      <c r="P978" s="15"/>
      <c r="Q978" s="15"/>
      <c r="R978" s="15"/>
      <c r="S978" s="98"/>
      <c r="T978" s="15"/>
    </row>
    <row r="979" spans="6:20" customFormat="1">
      <c r="F979" s="99" t="str">
        <f>IF(ISNA(INDEX([1]Articles!B$4:B$9999,MATCH([1]Saisie!E979,[1]Articles!$A$4:$A$10000,0))),"",INDEX([1]Articles!B$4:B$9999,MATCH([1]Saisie!E979,[1]Articles!$A$4:$A$10000,0)))</f>
        <v/>
      </c>
      <c r="G979" s="15" t="str">
        <f>IF(ISNA(INDEX([1]Articles!C$4:C$10000,MATCH([1]Saisie!E979,[1]Articles!$A$4:$A$10000,0))),"",INDEX([1]Articles!C$4:C$10000,MATCH([1]Saisie!E979,[1]Articles!$A$4:$A$10000,0)))</f>
        <v/>
      </c>
      <c r="H979" s="98"/>
      <c r="I979" s="98"/>
      <c r="J979" s="100">
        <f t="shared" si="17"/>
        <v>0</v>
      </c>
      <c r="K979" s="15"/>
      <c r="L979" s="15"/>
      <c r="M979" s="15"/>
      <c r="N979" s="15"/>
      <c r="O979" s="15"/>
      <c r="P979" s="15"/>
      <c r="Q979" s="15"/>
      <c r="R979" s="15"/>
      <c r="S979" s="98"/>
      <c r="T979" s="15"/>
    </row>
    <row r="980" spans="6:20" customFormat="1">
      <c r="F980" s="99" t="str">
        <f>IF(ISNA(INDEX([1]Articles!B$4:B$9999,MATCH([1]Saisie!E980,[1]Articles!$A$4:$A$10000,0))),"",INDEX([1]Articles!B$4:B$9999,MATCH([1]Saisie!E980,[1]Articles!$A$4:$A$10000,0)))</f>
        <v/>
      </c>
      <c r="G980" s="15" t="str">
        <f>IF(ISNA(INDEX([1]Articles!C$4:C$10000,MATCH([1]Saisie!E980,[1]Articles!$A$4:$A$10000,0))),"",INDEX([1]Articles!C$4:C$10000,MATCH([1]Saisie!E980,[1]Articles!$A$4:$A$10000,0)))</f>
        <v/>
      </c>
      <c r="H980" s="98"/>
      <c r="I980" s="98"/>
      <c r="J980" s="100">
        <f t="shared" si="17"/>
        <v>0</v>
      </c>
      <c r="K980" s="15"/>
      <c r="L980" s="15"/>
      <c r="M980" s="15"/>
      <c r="N980" s="15"/>
      <c r="O980" s="15"/>
      <c r="P980" s="15"/>
      <c r="Q980" s="15"/>
      <c r="R980" s="15"/>
      <c r="S980" s="98"/>
      <c r="T980" s="15"/>
    </row>
    <row r="981" spans="6:20" customFormat="1">
      <c r="F981" s="99" t="str">
        <f>IF(ISNA(INDEX([1]Articles!B$4:B$9999,MATCH([1]Saisie!E981,[1]Articles!$A$4:$A$10000,0))),"",INDEX([1]Articles!B$4:B$9999,MATCH([1]Saisie!E981,[1]Articles!$A$4:$A$10000,0)))</f>
        <v/>
      </c>
      <c r="G981" s="15" t="str">
        <f>IF(ISNA(INDEX([1]Articles!C$4:C$10000,MATCH([1]Saisie!E981,[1]Articles!$A$4:$A$10000,0))),"",INDEX([1]Articles!C$4:C$10000,MATCH([1]Saisie!E981,[1]Articles!$A$4:$A$10000,0)))</f>
        <v/>
      </c>
      <c r="H981" s="98"/>
      <c r="I981" s="98"/>
      <c r="J981" s="100">
        <f t="shared" si="17"/>
        <v>0</v>
      </c>
      <c r="K981" s="15"/>
      <c r="L981" s="15"/>
      <c r="M981" s="15"/>
      <c r="N981" s="15"/>
      <c r="O981" s="15"/>
      <c r="P981" s="15"/>
      <c r="Q981" s="15"/>
      <c r="R981" s="15"/>
      <c r="S981" s="98"/>
      <c r="T981" s="15"/>
    </row>
    <row r="982" spans="6:20" customFormat="1">
      <c r="F982" s="99" t="str">
        <f>IF(ISNA(INDEX([1]Articles!B$4:B$9999,MATCH([1]Saisie!E982,[1]Articles!$A$4:$A$10000,0))),"",INDEX([1]Articles!B$4:B$9999,MATCH([1]Saisie!E982,[1]Articles!$A$4:$A$10000,0)))</f>
        <v/>
      </c>
      <c r="G982" s="15" t="str">
        <f>IF(ISNA(INDEX([1]Articles!C$4:C$10000,MATCH([1]Saisie!E982,[1]Articles!$A$4:$A$10000,0))),"",INDEX([1]Articles!C$4:C$10000,MATCH([1]Saisie!E982,[1]Articles!$A$4:$A$10000,0)))</f>
        <v/>
      </c>
      <c r="H982" s="98"/>
      <c r="I982" s="98"/>
      <c r="J982" s="100">
        <f t="shared" si="17"/>
        <v>0</v>
      </c>
      <c r="K982" s="15"/>
      <c r="L982" s="15"/>
      <c r="M982" s="15"/>
      <c r="N982" s="15"/>
      <c r="O982" s="15"/>
      <c r="P982" s="15"/>
      <c r="Q982" s="15"/>
      <c r="R982" s="15"/>
      <c r="S982" s="98"/>
      <c r="T982" s="15"/>
    </row>
    <row r="983" spans="6:20" customFormat="1">
      <c r="F983" s="99" t="str">
        <f>IF(ISNA(INDEX([1]Articles!B$4:B$9999,MATCH([1]Saisie!E983,[1]Articles!$A$4:$A$10000,0))),"",INDEX([1]Articles!B$4:B$9999,MATCH([1]Saisie!E983,[1]Articles!$A$4:$A$10000,0)))</f>
        <v/>
      </c>
      <c r="G983" s="15" t="str">
        <f>IF(ISNA(INDEX([1]Articles!C$4:C$10000,MATCH([1]Saisie!E983,[1]Articles!$A$4:$A$10000,0))),"",INDEX([1]Articles!C$4:C$10000,MATCH([1]Saisie!E983,[1]Articles!$A$4:$A$10000,0)))</f>
        <v/>
      </c>
      <c r="H983" s="98"/>
      <c r="I983" s="98"/>
      <c r="J983" s="100">
        <f t="shared" si="17"/>
        <v>0</v>
      </c>
      <c r="K983" s="15"/>
      <c r="L983" s="15"/>
      <c r="M983" s="15"/>
      <c r="N983" s="15"/>
      <c r="O983" s="15"/>
      <c r="P983" s="15"/>
      <c r="Q983" s="15"/>
      <c r="R983" s="15"/>
      <c r="S983" s="98"/>
      <c r="T983" s="15"/>
    </row>
    <row r="984" spans="6:20" customFormat="1">
      <c r="F984" s="99" t="str">
        <f>IF(ISNA(INDEX([1]Articles!B$4:B$9999,MATCH([1]Saisie!E984,[1]Articles!$A$4:$A$10000,0))),"",INDEX([1]Articles!B$4:B$9999,MATCH([1]Saisie!E984,[1]Articles!$A$4:$A$10000,0)))</f>
        <v/>
      </c>
      <c r="G984" s="15" t="str">
        <f>IF(ISNA(INDEX([1]Articles!C$4:C$10000,MATCH([1]Saisie!E984,[1]Articles!$A$4:$A$10000,0))),"",INDEX([1]Articles!C$4:C$10000,MATCH([1]Saisie!E984,[1]Articles!$A$4:$A$10000,0)))</f>
        <v/>
      </c>
      <c r="H984" s="98"/>
      <c r="I984" s="98"/>
      <c r="J984" s="100">
        <f t="shared" si="17"/>
        <v>0</v>
      </c>
      <c r="K984" s="15"/>
      <c r="L984" s="15"/>
      <c r="M984" s="15"/>
      <c r="N984" s="15"/>
      <c r="O984" s="15"/>
      <c r="P984" s="15"/>
      <c r="Q984" s="15"/>
      <c r="R984" s="15"/>
      <c r="S984" s="98"/>
      <c r="T984" s="15"/>
    </row>
    <row r="985" spans="6:20" customFormat="1">
      <c r="F985" s="99" t="str">
        <f>IF(ISNA(INDEX([1]Articles!B$4:B$9999,MATCH([1]Saisie!E985,[1]Articles!$A$4:$A$10000,0))),"",INDEX([1]Articles!B$4:B$9999,MATCH([1]Saisie!E985,[1]Articles!$A$4:$A$10000,0)))</f>
        <v/>
      </c>
      <c r="G985" s="15" t="str">
        <f>IF(ISNA(INDEX([1]Articles!C$4:C$10000,MATCH([1]Saisie!E985,[1]Articles!$A$4:$A$10000,0))),"",INDEX([1]Articles!C$4:C$10000,MATCH([1]Saisie!E985,[1]Articles!$A$4:$A$10000,0)))</f>
        <v/>
      </c>
      <c r="H985" s="98"/>
      <c r="I985" s="98"/>
      <c r="J985" s="100">
        <f t="shared" si="17"/>
        <v>0</v>
      </c>
      <c r="K985" s="15"/>
      <c r="L985" s="15"/>
      <c r="M985" s="15"/>
      <c r="N985" s="15"/>
      <c r="O985" s="15"/>
      <c r="P985" s="15"/>
      <c r="Q985" s="15"/>
      <c r="R985" s="15"/>
      <c r="S985" s="98"/>
      <c r="T985" s="15"/>
    </row>
    <row r="986" spans="6:20" customFormat="1">
      <c r="F986" s="99" t="str">
        <f>IF(ISNA(INDEX([1]Articles!B$4:B$9999,MATCH([1]Saisie!E986,[1]Articles!$A$4:$A$10000,0))),"",INDEX([1]Articles!B$4:B$9999,MATCH([1]Saisie!E986,[1]Articles!$A$4:$A$10000,0)))</f>
        <v/>
      </c>
      <c r="G986" s="15" t="str">
        <f>IF(ISNA(INDEX([1]Articles!C$4:C$10000,MATCH([1]Saisie!E986,[1]Articles!$A$4:$A$10000,0))),"",INDEX([1]Articles!C$4:C$10000,MATCH([1]Saisie!E986,[1]Articles!$A$4:$A$10000,0)))</f>
        <v/>
      </c>
      <c r="H986" s="98"/>
      <c r="I986" s="98"/>
      <c r="J986" s="100">
        <f t="shared" si="17"/>
        <v>0</v>
      </c>
      <c r="K986" s="15"/>
      <c r="L986" s="15"/>
      <c r="M986" s="15"/>
      <c r="N986" s="15"/>
      <c r="O986" s="15"/>
      <c r="P986" s="15"/>
      <c r="Q986" s="15"/>
      <c r="R986" s="15"/>
      <c r="S986" s="98"/>
      <c r="T986" s="15"/>
    </row>
    <row r="987" spans="6:20" customFormat="1">
      <c r="F987" s="99" t="str">
        <f>IF(ISNA(INDEX([1]Articles!B$4:B$9999,MATCH([1]Saisie!E987,[1]Articles!$A$4:$A$10000,0))),"",INDEX([1]Articles!B$4:B$9999,MATCH([1]Saisie!E987,[1]Articles!$A$4:$A$10000,0)))</f>
        <v/>
      </c>
      <c r="G987" s="15" t="str">
        <f>IF(ISNA(INDEX([1]Articles!C$4:C$10000,MATCH([1]Saisie!E987,[1]Articles!$A$4:$A$10000,0))),"",INDEX([1]Articles!C$4:C$10000,MATCH([1]Saisie!E987,[1]Articles!$A$4:$A$10000,0)))</f>
        <v/>
      </c>
      <c r="H987" s="98"/>
      <c r="I987" s="98"/>
      <c r="J987" s="100">
        <f t="shared" si="17"/>
        <v>0</v>
      </c>
      <c r="K987" s="15"/>
      <c r="L987" s="15"/>
      <c r="M987" s="15"/>
      <c r="N987" s="15"/>
      <c r="O987" s="15"/>
      <c r="P987" s="15"/>
      <c r="Q987" s="15"/>
      <c r="R987" s="15"/>
      <c r="S987" s="98"/>
      <c r="T987" s="15"/>
    </row>
    <row r="988" spans="6:20" customFormat="1">
      <c r="F988" s="99" t="str">
        <f>IF(ISNA(INDEX([1]Articles!B$4:B$9999,MATCH([1]Saisie!E988,[1]Articles!$A$4:$A$10000,0))),"",INDEX([1]Articles!B$4:B$9999,MATCH([1]Saisie!E988,[1]Articles!$A$4:$A$10000,0)))</f>
        <v/>
      </c>
      <c r="G988" s="15" t="str">
        <f>IF(ISNA(INDEX([1]Articles!C$4:C$10000,MATCH([1]Saisie!E988,[1]Articles!$A$4:$A$10000,0))),"",INDEX([1]Articles!C$4:C$10000,MATCH([1]Saisie!E988,[1]Articles!$A$4:$A$10000,0)))</f>
        <v/>
      </c>
      <c r="H988" s="98"/>
      <c r="I988" s="98"/>
      <c r="J988" s="100">
        <f t="shared" si="17"/>
        <v>0</v>
      </c>
      <c r="K988" s="15"/>
      <c r="L988" s="15"/>
      <c r="M988" s="15"/>
      <c r="N988" s="15"/>
      <c r="O988" s="15"/>
      <c r="P988" s="15"/>
      <c r="Q988" s="15"/>
      <c r="R988" s="15"/>
      <c r="S988" s="98"/>
      <c r="T988" s="15"/>
    </row>
    <row r="989" spans="6:20" customFormat="1">
      <c r="F989" s="99" t="str">
        <f>IF(ISNA(INDEX([1]Articles!B$4:B$9999,MATCH([1]Saisie!E989,[1]Articles!$A$4:$A$10000,0))),"",INDEX([1]Articles!B$4:B$9999,MATCH([1]Saisie!E989,[1]Articles!$A$4:$A$10000,0)))</f>
        <v/>
      </c>
      <c r="G989" s="15" t="str">
        <f>IF(ISNA(INDEX([1]Articles!C$4:C$10000,MATCH([1]Saisie!E989,[1]Articles!$A$4:$A$10000,0))),"",INDEX([1]Articles!C$4:C$10000,MATCH([1]Saisie!E989,[1]Articles!$A$4:$A$10000,0)))</f>
        <v/>
      </c>
      <c r="H989" s="98"/>
      <c r="I989" s="98"/>
      <c r="J989" s="100">
        <f t="shared" si="17"/>
        <v>0</v>
      </c>
      <c r="K989" s="15"/>
      <c r="L989" s="15"/>
      <c r="M989" s="15"/>
      <c r="N989" s="15"/>
      <c r="O989" s="15"/>
      <c r="P989" s="15"/>
      <c r="Q989" s="15"/>
      <c r="R989" s="15"/>
      <c r="S989" s="98"/>
      <c r="T989" s="15"/>
    </row>
    <row r="990" spans="6:20" customFormat="1">
      <c r="F990" s="99" t="str">
        <f>IF(ISNA(INDEX([1]Articles!B$4:B$9999,MATCH([1]Saisie!E990,[1]Articles!$A$4:$A$10000,0))),"",INDEX([1]Articles!B$4:B$9999,MATCH([1]Saisie!E990,[1]Articles!$A$4:$A$10000,0)))</f>
        <v/>
      </c>
      <c r="G990" s="15" t="str">
        <f>IF(ISNA(INDEX([1]Articles!C$4:C$10000,MATCH([1]Saisie!E990,[1]Articles!$A$4:$A$10000,0))),"",INDEX([1]Articles!C$4:C$10000,MATCH([1]Saisie!E990,[1]Articles!$A$4:$A$10000,0)))</f>
        <v/>
      </c>
      <c r="H990" s="98"/>
      <c r="I990" s="98"/>
      <c r="J990" s="100">
        <f t="shared" si="17"/>
        <v>0</v>
      </c>
      <c r="K990" s="15"/>
      <c r="L990" s="15"/>
      <c r="M990" s="15"/>
      <c r="N990" s="15"/>
      <c r="O990" s="15"/>
      <c r="P990" s="15"/>
      <c r="Q990" s="15"/>
      <c r="R990" s="15"/>
      <c r="S990" s="98"/>
      <c r="T990" s="15"/>
    </row>
    <row r="991" spans="6:20" customFormat="1">
      <c r="F991" s="99" t="str">
        <f>IF(ISNA(INDEX([1]Articles!B$4:B$9999,MATCH([1]Saisie!E991,[1]Articles!$A$4:$A$10000,0))),"",INDEX([1]Articles!B$4:B$9999,MATCH([1]Saisie!E991,[1]Articles!$A$4:$A$10000,0)))</f>
        <v/>
      </c>
      <c r="G991" s="15" t="str">
        <f>IF(ISNA(INDEX([1]Articles!C$4:C$10000,MATCH([1]Saisie!E991,[1]Articles!$A$4:$A$10000,0))),"",INDEX([1]Articles!C$4:C$10000,MATCH([1]Saisie!E991,[1]Articles!$A$4:$A$10000,0)))</f>
        <v/>
      </c>
      <c r="H991" s="98"/>
      <c r="I991" s="98"/>
      <c r="J991" s="100">
        <f t="shared" si="17"/>
        <v>0</v>
      </c>
      <c r="K991" s="15"/>
      <c r="L991" s="15"/>
      <c r="M991" s="15"/>
      <c r="N991" s="15"/>
      <c r="O991" s="15"/>
      <c r="P991" s="15"/>
      <c r="Q991" s="15"/>
      <c r="R991" s="15"/>
      <c r="S991" s="98"/>
      <c r="T991" s="15"/>
    </row>
    <row r="992" spans="6:20" customFormat="1">
      <c r="F992" s="99" t="str">
        <f>IF(ISNA(INDEX([1]Articles!B$4:B$9999,MATCH([1]Saisie!E992,[1]Articles!$A$4:$A$10000,0))),"",INDEX([1]Articles!B$4:B$9999,MATCH([1]Saisie!E992,[1]Articles!$A$4:$A$10000,0)))</f>
        <v/>
      </c>
      <c r="G992" s="15" t="str">
        <f>IF(ISNA(INDEX([1]Articles!C$4:C$10000,MATCH([1]Saisie!E992,[1]Articles!$A$4:$A$10000,0))),"",INDEX([1]Articles!C$4:C$10000,MATCH([1]Saisie!E992,[1]Articles!$A$4:$A$10000,0)))</f>
        <v/>
      </c>
      <c r="H992" s="98"/>
      <c r="I992" s="98"/>
      <c r="J992" s="100">
        <f t="shared" si="17"/>
        <v>0</v>
      </c>
      <c r="K992" s="15"/>
      <c r="L992" s="15"/>
      <c r="M992" s="15"/>
      <c r="N992" s="15"/>
      <c r="O992" s="15"/>
      <c r="P992" s="15"/>
      <c r="Q992" s="15"/>
      <c r="R992" s="15"/>
      <c r="S992" s="98"/>
      <c r="T992" s="15"/>
    </row>
    <row r="993" spans="6:20" customFormat="1">
      <c r="F993" s="99" t="str">
        <f>IF(ISNA(INDEX([1]Articles!B$4:B$9999,MATCH([1]Saisie!E993,[1]Articles!$A$4:$A$10000,0))),"",INDEX([1]Articles!B$4:B$9999,MATCH([1]Saisie!E993,[1]Articles!$A$4:$A$10000,0)))</f>
        <v/>
      </c>
      <c r="G993" s="15" t="str">
        <f>IF(ISNA(INDEX([1]Articles!C$4:C$10000,MATCH([1]Saisie!E993,[1]Articles!$A$4:$A$10000,0))),"",INDEX([1]Articles!C$4:C$10000,MATCH([1]Saisie!E993,[1]Articles!$A$4:$A$10000,0)))</f>
        <v/>
      </c>
      <c r="H993" s="98"/>
      <c r="I993" s="98"/>
      <c r="J993" s="100">
        <f t="shared" si="17"/>
        <v>0</v>
      </c>
      <c r="K993" s="15"/>
      <c r="L993" s="15"/>
      <c r="M993" s="15"/>
      <c r="N993" s="15"/>
      <c r="O993" s="15"/>
      <c r="P993" s="15"/>
      <c r="Q993" s="15"/>
      <c r="R993" s="15"/>
      <c r="S993" s="98"/>
      <c r="T993" s="15"/>
    </row>
    <row r="994" spans="6:20" customFormat="1">
      <c r="F994" s="99" t="str">
        <f>IF(ISNA(INDEX([1]Articles!B$4:B$9999,MATCH([1]Saisie!E994,[1]Articles!$A$4:$A$10000,0))),"",INDEX([1]Articles!B$4:B$9999,MATCH([1]Saisie!E994,[1]Articles!$A$4:$A$10000,0)))</f>
        <v/>
      </c>
      <c r="G994" s="15" t="str">
        <f>IF(ISNA(INDEX([1]Articles!C$4:C$10000,MATCH([1]Saisie!E994,[1]Articles!$A$4:$A$10000,0))),"",INDEX([1]Articles!C$4:C$10000,MATCH([1]Saisie!E994,[1]Articles!$A$4:$A$10000,0)))</f>
        <v/>
      </c>
      <c r="H994" s="98"/>
      <c r="I994" s="98"/>
      <c r="J994" s="100">
        <f t="shared" si="17"/>
        <v>0</v>
      </c>
      <c r="K994" s="15"/>
      <c r="L994" s="15"/>
      <c r="M994" s="15"/>
      <c r="N994" s="15"/>
      <c r="O994" s="15"/>
      <c r="P994" s="15"/>
      <c r="Q994" s="15"/>
      <c r="R994" s="15"/>
      <c r="S994" s="98"/>
      <c r="T994" s="15"/>
    </row>
    <row r="995" spans="6:20" customFormat="1">
      <c r="F995" s="99" t="str">
        <f>IF(ISNA(INDEX([1]Articles!B$4:B$9999,MATCH([1]Saisie!E995,[1]Articles!$A$4:$A$10000,0))),"",INDEX([1]Articles!B$4:B$9999,MATCH([1]Saisie!E995,[1]Articles!$A$4:$A$10000,0)))</f>
        <v/>
      </c>
      <c r="G995" s="15" t="str">
        <f>IF(ISNA(INDEX([1]Articles!C$4:C$10000,MATCH([1]Saisie!E995,[1]Articles!$A$4:$A$10000,0))),"",INDEX([1]Articles!C$4:C$10000,MATCH([1]Saisie!E995,[1]Articles!$A$4:$A$10000,0)))</f>
        <v/>
      </c>
      <c r="H995" s="98"/>
      <c r="I995" s="98"/>
      <c r="J995" s="100">
        <f t="shared" si="17"/>
        <v>0</v>
      </c>
      <c r="K995" s="15"/>
      <c r="L995" s="15"/>
      <c r="M995" s="15"/>
      <c r="N995" s="15"/>
      <c r="O995" s="15"/>
      <c r="P995" s="15"/>
      <c r="Q995" s="15"/>
      <c r="R995" s="15"/>
      <c r="S995" s="98"/>
      <c r="T995" s="15"/>
    </row>
    <row r="996" spans="6:20" customFormat="1">
      <c r="F996" s="99" t="str">
        <f>IF(ISNA(INDEX([1]Articles!B$4:B$9999,MATCH([1]Saisie!E996,[1]Articles!$A$4:$A$10000,0))),"",INDEX([1]Articles!B$4:B$9999,MATCH([1]Saisie!E996,[1]Articles!$A$4:$A$10000,0)))</f>
        <v/>
      </c>
      <c r="G996" s="15" t="str">
        <f>IF(ISNA(INDEX([1]Articles!C$4:C$10000,MATCH([1]Saisie!E996,[1]Articles!$A$4:$A$10000,0))),"",INDEX([1]Articles!C$4:C$10000,MATCH([1]Saisie!E996,[1]Articles!$A$4:$A$10000,0)))</f>
        <v/>
      </c>
      <c r="H996" s="98"/>
      <c r="I996" s="98"/>
      <c r="J996" s="100">
        <f t="shared" si="17"/>
        <v>0</v>
      </c>
      <c r="K996" s="15"/>
      <c r="L996" s="15"/>
      <c r="M996" s="15"/>
      <c r="N996" s="15"/>
      <c r="O996" s="15"/>
      <c r="P996" s="15"/>
      <c r="Q996" s="15"/>
      <c r="R996" s="15"/>
      <c r="S996" s="98"/>
      <c r="T996" s="15"/>
    </row>
    <row r="997" spans="6:20" customFormat="1">
      <c r="F997" s="99" t="str">
        <f>IF(ISNA(INDEX([1]Articles!B$4:B$9999,MATCH([1]Saisie!E997,[1]Articles!$A$4:$A$10000,0))),"",INDEX([1]Articles!B$4:B$9999,MATCH([1]Saisie!E997,[1]Articles!$A$4:$A$10000,0)))</f>
        <v/>
      </c>
      <c r="G997" s="15" t="str">
        <f>IF(ISNA(INDEX([1]Articles!C$4:C$10000,MATCH([1]Saisie!E997,[1]Articles!$A$4:$A$10000,0))),"",INDEX([1]Articles!C$4:C$10000,MATCH([1]Saisie!E997,[1]Articles!$A$4:$A$10000,0)))</f>
        <v/>
      </c>
      <c r="H997" s="98"/>
      <c r="I997" s="98"/>
      <c r="J997" s="100">
        <f t="shared" si="17"/>
        <v>0</v>
      </c>
      <c r="K997" s="15"/>
      <c r="L997" s="15"/>
      <c r="M997" s="15"/>
      <c r="N997" s="15"/>
      <c r="O997" s="15"/>
      <c r="P997" s="15"/>
      <c r="Q997" s="15"/>
      <c r="R997" s="15"/>
      <c r="S997" s="98"/>
      <c r="T997" s="15"/>
    </row>
    <row r="998" spans="6:20" customFormat="1">
      <c r="F998" s="99" t="str">
        <f>IF(ISNA(INDEX([1]Articles!B$4:B$9999,MATCH([1]Saisie!E998,[1]Articles!$A$4:$A$10000,0))),"",INDEX([1]Articles!B$4:B$9999,MATCH([1]Saisie!E998,[1]Articles!$A$4:$A$10000,0)))</f>
        <v/>
      </c>
      <c r="G998" s="15" t="str">
        <f>IF(ISNA(INDEX([1]Articles!C$4:C$10000,MATCH([1]Saisie!E998,[1]Articles!$A$4:$A$10000,0))),"",INDEX([1]Articles!C$4:C$10000,MATCH([1]Saisie!E998,[1]Articles!$A$4:$A$10000,0)))</f>
        <v/>
      </c>
      <c r="H998" s="98"/>
      <c r="I998" s="98"/>
      <c r="J998" s="100">
        <f t="shared" si="17"/>
        <v>0</v>
      </c>
      <c r="K998" s="15"/>
      <c r="L998" s="15"/>
      <c r="M998" s="15"/>
      <c r="N998" s="15"/>
      <c r="O998" s="15"/>
      <c r="P998" s="15"/>
      <c r="Q998" s="15"/>
      <c r="R998" s="15"/>
      <c r="S998" s="98"/>
      <c r="T998" s="15"/>
    </row>
    <row r="999" spans="6:20" customFormat="1">
      <c r="F999" s="99" t="str">
        <f>IF(ISNA(INDEX([1]Articles!B$4:B$9999,MATCH([1]Saisie!E999,[1]Articles!$A$4:$A$10000,0))),"",INDEX([1]Articles!B$4:B$9999,MATCH([1]Saisie!E999,[1]Articles!$A$4:$A$10000,0)))</f>
        <v/>
      </c>
      <c r="G999" s="15" t="str">
        <f>IF(ISNA(INDEX([1]Articles!C$4:C$10000,MATCH([1]Saisie!E999,[1]Articles!$A$4:$A$10000,0))),"",INDEX([1]Articles!C$4:C$10000,MATCH([1]Saisie!E999,[1]Articles!$A$4:$A$10000,0)))</f>
        <v/>
      </c>
      <c r="H999" s="98"/>
      <c r="I999" s="98"/>
      <c r="J999" s="100">
        <f t="shared" si="17"/>
        <v>0</v>
      </c>
      <c r="K999" s="15"/>
      <c r="L999" s="15"/>
      <c r="M999" s="15"/>
      <c r="N999" s="15"/>
      <c r="O999" s="15"/>
      <c r="P999" s="15"/>
      <c r="Q999" s="15"/>
      <c r="R999" s="15"/>
      <c r="S999" s="98"/>
      <c r="T999" s="15"/>
    </row>
  </sheetData>
  <mergeCells count="2">
    <mergeCell ref="K1:S1"/>
    <mergeCell ref="L2:S2"/>
  </mergeCells>
  <conditionalFormatting sqref="K3:S3 L9:S9 L13:S15 L4:S4 L6:S6">
    <cfRule type="containsBlanks" dxfId="21" priority="1">
      <formula>LEN(TRIM(K3))=0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</dc:creator>
  <cp:lastModifiedBy>tulipe</cp:lastModifiedBy>
  <dcterms:created xsi:type="dcterms:W3CDTF">2017-01-29T20:09:19Z</dcterms:created>
  <dcterms:modified xsi:type="dcterms:W3CDTF">2017-01-29T21:06:57Z</dcterms:modified>
</cp:coreProperties>
</file>