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0" windowWidth="18920" windowHeight="11020" activeTab="1"/>
  </bookViews>
  <sheets>
    <sheet name="JANVIER VENTES" sheetId="1" r:id="rId1"/>
    <sheet name="JANVIER RECAP" sheetId="2" r:id="rId2"/>
    <sheet name="Feuil3" sheetId="3" r:id="rId3"/>
  </sheets>
  <definedNames>
    <definedName name="articles">OFFSET('JANVIER VENTES'!$B$2,,,COUNTIF('JANVIER VENTES'!$B:$B,"&gt;&lt;")-1)</definedName>
    <definedName name="pvttc">OFFSET(articles,,3,)</definedName>
    <definedName name="quté">OFFSET(articles,,1,)</definedName>
  </definedNames>
  <calcPr calcId="124519" fullCalcOnLoad="1"/>
</workbook>
</file>

<file path=xl/calcChain.xml><?xml version="1.0" encoding="utf-8"?>
<calcChain xmlns="http://schemas.openxmlformats.org/spreadsheetml/2006/main">
  <c r="B4" i="2" a="1"/>
  <c r="B4" s="1"/>
  <c r="C4" s="1"/>
  <c r="F16" i="1"/>
  <c r="F17"/>
  <c r="F18"/>
  <c r="F19"/>
  <c r="F20"/>
  <c r="F21"/>
  <c r="F22"/>
  <c r="F23"/>
  <c r="E16"/>
  <c r="E17"/>
  <c r="E18"/>
  <c r="E19"/>
  <c r="E20"/>
  <c r="E21"/>
  <c r="E22"/>
  <c r="E23"/>
  <c r="E3"/>
  <c r="E4"/>
  <c r="E5"/>
  <c r="F5"/>
  <c r="E6"/>
  <c r="F6"/>
  <c r="E7"/>
  <c r="E8"/>
  <c r="E9"/>
  <c r="F9"/>
  <c r="E10"/>
  <c r="E11"/>
  <c r="E12"/>
  <c r="E13"/>
  <c r="F13"/>
  <c r="E14"/>
  <c r="E15"/>
  <c r="E2"/>
  <c r="F2"/>
  <c r="F3"/>
  <c r="F4"/>
  <c r="F7"/>
  <c r="F8"/>
  <c r="F10"/>
  <c r="F11"/>
  <c r="F12"/>
  <c r="F14"/>
  <c r="F15"/>
  <c r="D4" i="2" l="1"/>
  <c r="B5" a="1"/>
  <c r="B5" s="1"/>
  <c r="C5" l="1"/>
  <c r="D5"/>
  <c r="B6" a="1"/>
  <c r="B6" s="1"/>
  <c r="C6" l="1"/>
  <c r="D6"/>
  <c r="B7" a="1"/>
  <c r="B7" s="1"/>
  <c r="C7" l="1"/>
  <c r="D7"/>
  <c r="B8" a="1"/>
  <c r="B8" s="1"/>
  <c r="C8" l="1"/>
  <c r="D8"/>
  <c r="B9" a="1"/>
  <c r="B9" s="1"/>
  <c r="D9" l="1"/>
  <c r="C9"/>
  <c r="B10" a="1"/>
  <c r="B10" s="1"/>
  <c r="B11" l="1" a="1"/>
  <c r="B11" s="1"/>
  <c r="D10"/>
  <c r="C10"/>
  <c r="D11" l="1"/>
  <c r="E11"/>
  <c r="B12" a="1"/>
  <c r="B12" s="1"/>
  <c r="C11"/>
  <c r="D12" l="1"/>
  <c r="E12"/>
  <c r="B13" a="1"/>
  <c r="B13" s="1"/>
  <c r="C12"/>
  <c r="C13" l="1"/>
  <c r="E13"/>
  <c r="D13"/>
  <c r="B14" a="1"/>
  <c r="B14" s="1"/>
  <c r="D14" l="1"/>
  <c r="E14"/>
  <c r="B15" a="1"/>
  <c r="B15" s="1"/>
  <c r="C14"/>
  <c r="D15" l="1"/>
  <c r="E15"/>
  <c r="B16" a="1"/>
  <c r="B16" s="1"/>
  <c r="C15"/>
  <c r="D16" l="1"/>
  <c r="E16"/>
  <c r="C16"/>
  <c r="B17" a="1"/>
  <c r="B17" s="1"/>
  <c r="C17" l="1"/>
  <c r="E17"/>
  <c r="D17"/>
  <c r="B18" a="1"/>
  <c r="B18" s="1"/>
  <c r="D18" l="1"/>
  <c r="E18"/>
  <c r="B19" a="1"/>
  <c r="B19" s="1"/>
  <c r="C18"/>
  <c r="D19" l="1"/>
  <c r="E19"/>
  <c r="B20" a="1"/>
  <c r="B20" s="1"/>
  <c r="C19"/>
  <c r="D20" l="1"/>
  <c r="E20"/>
  <c r="C20"/>
  <c r="B21" a="1"/>
  <c r="B21" s="1"/>
  <c r="D21" s="1"/>
  <c r="C21" l="1"/>
  <c r="E21"/>
  <c r="B22" a="1"/>
  <c r="B22" s="1"/>
  <c r="C22" l="1"/>
  <c r="E22"/>
  <c r="D22"/>
  <c r="D23"/>
  <c r="E4" l="1"/>
  <c r="E5"/>
  <c r="E6"/>
  <c r="E7"/>
  <c r="E8"/>
  <c r="E9"/>
  <c r="E10"/>
  <c r="E23" l="1"/>
</calcChain>
</file>

<file path=xl/sharedStrings.xml><?xml version="1.0" encoding="utf-8"?>
<sst xmlns="http://schemas.openxmlformats.org/spreadsheetml/2006/main" count="26" uniqueCount="19">
  <si>
    <t>articles</t>
  </si>
  <si>
    <t>Qté</t>
  </si>
  <si>
    <t>xxxx</t>
  </si>
  <si>
    <t>yyyy</t>
  </si>
  <si>
    <t>zzzz</t>
  </si>
  <si>
    <t>aaaa</t>
  </si>
  <si>
    <t>bbbb</t>
  </si>
  <si>
    <t>cccc</t>
  </si>
  <si>
    <t>dddd</t>
  </si>
  <si>
    <t>PV U</t>
  </si>
  <si>
    <t>PV TTC</t>
  </si>
  <si>
    <t>PV HT</t>
  </si>
  <si>
    <t>jour</t>
  </si>
  <si>
    <t>ARTICLES</t>
  </si>
  <si>
    <t>QTE</t>
  </si>
  <si>
    <t>MONTANT TTC</t>
  </si>
  <si>
    <t xml:space="preserve">% </t>
  </si>
  <si>
    <t>TOTAL</t>
  </si>
  <si>
    <t xml:space="preserve">les plages nessecaires au calculs sont nommées en dynamique &gt;&gt;&gt;pas de soucis de rajout </t>
  </si>
</sst>
</file>

<file path=xl/styles.xml><?xml version="1.0" encoding="utf-8"?>
<styleSheet xmlns="http://schemas.openxmlformats.org/spreadsheetml/2006/main">
  <numFmts count="1">
    <numFmt numFmtId="169" formatCode="General;s\t\d;&quot;&quot;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0" borderId="1" xfId="0" applyNumberFormat="1" applyBorder="1"/>
    <xf numFmtId="2" fontId="0" fillId="0" borderId="1" xfId="0" applyNumberFormat="1" applyBorder="1"/>
    <xf numFmtId="0" fontId="0" fillId="2" borderId="0" xfId="0" applyFill="1"/>
    <xf numFmtId="0" fontId="0" fillId="3" borderId="1" xfId="0" applyFill="1" applyBorder="1"/>
    <xf numFmtId="0" fontId="0" fillId="2" borderId="0" xfId="0" applyFill="1" applyAlignment="1">
      <alignment horizontal="center"/>
    </xf>
    <xf numFmtId="169" fontId="0" fillId="0" borderId="1" xfId="0" applyNumberFormat="1" applyBorder="1"/>
    <xf numFmtId="9" fontId="0" fillId="0" borderId="1" xfId="1" applyFont="1" applyBorder="1"/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241300</xdr:colOff>
      <xdr:row>7</xdr:row>
      <xdr:rowOff>15874</xdr:rowOff>
    </xdr:from>
    <xdr:to>
      <xdr:col>16</xdr:col>
      <xdr:colOff>222249</xdr:colOff>
      <xdr:row>19</xdr:row>
      <xdr:rowOff>88909</xdr:rowOff>
    </xdr:to>
    <xdr:sp macro="" textlink="">
      <xdr:nvSpPr>
        <xdr:cNvPr id="3" name="Rectangle à coins arrondis 2"/>
        <xdr:cNvSpPr/>
      </xdr:nvSpPr>
      <xdr:spPr>
        <a:xfrm>
          <a:off x="12236450" y="1304924"/>
          <a:ext cx="1504949" cy="2282835"/>
        </a:xfrm>
        <a:prstGeom prst="wedgeRoundRectCallout">
          <a:avLst>
            <a:gd name="adj1" fmla="val -398533"/>
            <a:gd name="adj2" fmla="val -37234"/>
            <a:gd name="adj3" fmla="val 16667"/>
          </a:avLst>
        </a:prstGeom>
        <a:solidFill>
          <a:srgbClr val="66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Dans</a:t>
          </a:r>
          <a:r>
            <a:rPr lang="fr-FR" sz="1100" baseline="0">
              <a:solidFill>
                <a:sysClr val="windowText" lastClr="000000"/>
              </a:solidFill>
            </a:rPr>
            <a:t> cette colonne il faudrait retrouver les quantité de l'article apparaissant dans  l'onglet" </a:t>
          </a:r>
          <a:r>
            <a:rPr lang="fr-FR" sz="1100" b="1" baseline="0">
              <a:solidFill>
                <a:sysClr val="windowText" lastClr="000000"/>
              </a:solidFill>
            </a:rPr>
            <a:t>ventes</a:t>
          </a:r>
          <a:r>
            <a:rPr lang="fr-FR" sz="1100" baseline="0">
              <a:solidFill>
                <a:sysClr val="windowText" lastClr="000000"/>
              </a:solidFill>
            </a:rPr>
            <a:t>", une formule avec SOMMEPROD devrait faire l'affaire quand le probleme de la colonne B sera résolu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E2" sqref="E2"/>
    </sheetView>
  </sheetViews>
  <sheetFormatPr baseColWidth="10" defaultRowHeight="14.5"/>
  <sheetData>
    <row r="1" spans="1:6">
      <c r="A1" s="1" t="s">
        <v>12</v>
      </c>
      <c r="B1" s="1" t="s">
        <v>0</v>
      </c>
      <c r="C1" s="1" t="s">
        <v>1</v>
      </c>
      <c r="D1" s="1" t="s">
        <v>9</v>
      </c>
      <c r="E1" s="1" t="s">
        <v>10</v>
      </c>
      <c r="F1" s="1" t="s">
        <v>11</v>
      </c>
    </row>
    <row r="2" spans="1:6">
      <c r="A2" s="2">
        <v>1</v>
      </c>
      <c r="B2" s="1" t="s">
        <v>2</v>
      </c>
      <c r="C2" s="1">
        <v>3</v>
      </c>
      <c r="D2" s="1">
        <v>10</v>
      </c>
      <c r="E2" s="1">
        <f>D2*C2</f>
        <v>30</v>
      </c>
      <c r="F2" s="3">
        <f>E2/1.2</f>
        <v>25</v>
      </c>
    </row>
    <row r="3" spans="1:6">
      <c r="A3" s="2">
        <v>2</v>
      </c>
      <c r="B3" s="1" t="s">
        <v>2</v>
      </c>
      <c r="C3" s="1">
        <v>4</v>
      </c>
      <c r="D3" s="1">
        <v>10</v>
      </c>
      <c r="E3" s="1">
        <f t="shared" ref="E3:E23" si="0">D3*C3</f>
        <v>40</v>
      </c>
      <c r="F3" s="3">
        <f t="shared" ref="F3:F23" si="1">E3/1.2</f>
        <v>33.333333333333336</v>
      </c>
    </row>
    <row r="4" spans="1:6">
      <c r="A4" s="2">
        <v>2</v>
      </c>
      <c r="B4" s="1" t="s">
        <v>3</v>
      </c>
      <c r="C4" s="1">
        <v>1</v>
      </c>
      <c r="D4" s="1">
        <v>12</v>
      </c>
      <c r="E4" s="1">
        <f t="shared" si="0"/>
        <v>12</v>
      </c>
      <c r="F4" s="3">
        <f t="shared" si="1"/>
        <v>10</v>
      </c>
    </row>
    <row r="5" spans="1:6">
      <c r="A5" s="2">
        <v>3</v>
      </c>
      <c r="B5" s="1" t="s">
        <v>4</v>
      </c>
      <c r="C5" s="1">
        <v>1</v>
      </c>
      <c r="D5" s="1">
        <v>13</v>
      </c>
      <c r="E5" s="1">
        <f t="shared" si="0"/>
        <v>13</v>
      </c>
      <c r="F5" s="3">
        <f t="shared" si="1"/>
        <v>10.833333333333334</v>
      </c>
    </row>
    <row r="6" spans="1:6">
      <c r="A6" s="2">
        <v>4</v>
      </c>
      <c r="B6" s="1" t="s">
        <v>5</v>
      </c>
      <c r="C6" s="1">
        <v>1</v>
      </c>
      <c r="D6" s="1">
        <v>15</v>
      </c>
      <c r="E6" s="1">
        <f t="shared" si="0"/>
        <v>15</v>
      </c>
      <c r="F6" s="3">
        <f t="shared" si="1"/>
        <v>12.5</v>
      </c>
    </row>
    <row r="7" spans="1:6">
      <c r="A7" s="2">
        <v>5</v>
      </c>
      <c r="B7" s="1" t="s">
        <v>2</v>
      </c>
      <c r="C7" s="1">
        <v>2</v>
      </c>
      <c r="D7" s="1">
        <v>10</v>
      </c>
      <c r="E7" s="1">
        <f t="shared" si="0"/>
        <v>20</v>
      </c>
      <c r="F7" s="3">
        <f t="shared" si="1"/>
        <v>16.666666666666668</v>
      </c>
    </row>
    <row r="8" spans="1:6">
      <c r="A8" s="2">
        <v>6</v>
      </c>
      <c r="B8" s="1" t="s">
        <v>5</v>
      </c>
      <c r="C8" s="1">
        <v>3</v>
      </c>
      <c r="D8" s="1">
        <v>15</v>
      </c>
      <c r="E8" s="1">
        <f t="shared" si="0"/>
        <v>45</v>
      </c>
      <c r="F8" s="3">
        <f t="shared" si="1"/>
        <v>37.5</v>
      </c>
    </row>
    <row r="9" spans="1:6">
      <c r="A9" s="2">
        <v>7</v>
      </c>
      <c r="B9" s="1" t="s">
        <v>6</v>
      </c>
      <c r="C9" s="1">
        <v>1</v>
      </c>
      <c r="D9" s="1">
        <v>8</v>
      </c>
      <c r="E9" s="1">
        <f t="shared" si="0"/>
        <v>8</v>
      </c>
      <c r="F9" s="3">
        <f t="shared" si="1"/>
        <v>6.666666666666667</v>
      </c>
    </row>
    <row r="10" spans="1:6">
      <c r="A10" s="2">
        <v>7</v>
      </c>
      <c r="B10" s="1" t="s">
        <v>7</v>
      </c>
      <c r="C10" s="1">
        <v>1</v>
      </c>
      <c r="D10" s="1">
        <v>7</v>
      </c>
      <c r="E10" s="1">
        <f t="shared" si="0"/>
        <v>7</v>
      </c>
      <c r="F10" s="3">
        <f t="shared" si="1"/>
        <v>5.8333333333333339</v>
      </c>
    </row>
    <row r="11" spans="1:6">
      <c r="A11" s="2">
        <v>8</v>
      </c>
      <c r="B11" s="1" t="s">
        <v>3</v>
      </c>
      <c r="C11" s="1">
        <v>2</v>
      </c>
      <c r="D11" s="1">
        <v>12</v>
      </c>
      <c r="E11" s="1">
        <f t="shared" si="0"/>
        <v>24</v>
      </c>
      <c r="F11" s="3">
        <f t="shared" si="1"/>
        <v>20</v>
      </c>
    </row>
    <row r="12" spans="1:6">
      <c r="A12" s="2">
        <v>8</v>
      </c>
      <c r="B12" s="1" t="s">
        <v>5</v>
      </c>
      <c r="C12" s="1">
        <v>1</v>
      </c>
      <c r="D12" s="1">
        <v>15</v>
      </c>
      <c r="E12" s="1">
        <f t="shared" si="0"/>
        <v>15</v>
      </c>
      <c r="F12" s="3">
        <f t="shared" si="1"/>
        <v>12.5</v>
      </c>
    </row>
    <row r="13" spans="1:6">
      <c r="A13" s="2">
        <v>9</v>
      </c>
      <c r="B13" s="1" t="s">
        <v>2</v>
      </c>
      <c r="C13" s="1">
        <v>1</v>
      </c>
      <c r="D13" s="1">
        <v>10</v>
      </c>
      <c r="E13" s="1">
        <f t="shared" si="0"/>
        <v>10</v>
      </c>
      <c r="F13" s="3">
        <f t="shared" si="1"/>
        <v>8.3333333333333339</v>
      </c>
    </row>
    <row r="14" spans="1:6">
      <c r="A14" s="2">
        <v>9</v>
      </c>
      <c r="B14" s="1" t="s">
        <v>6</v>
      </c>
      <c r="C14" s="1">
        <v>1</v>
      </c>
      <c r="D14" s="1">
        <v>3</v>
      </c>
      <c r="E14" s="1">
        <f t="shared" si="0"/>
        <v>3</v>
      </c>
      <c r="F14" s="3">
        <f t="shared" si="1"/>
        <v>2.5</v>
      </c>
    </row>
    <row r="15" spans="1:6">
      <c r="A15" s="2">
        <v>9</v>
      </c>
      <c r="B15" s="1" t="s">
        <v>8</v>
      </c>
      <c r="C15" s="1">
        <v>1</v>
      </c>
      <c r="D15" s="1">
        <v>10</v>
      </c>
      <c r="E15" s="1">
        <f t="shared" si="0"/>
        <v>10</v>
      </c>
      <c r="F15" s="3">
        <f t="shared" si="1"/>
        <v>8.3333333333333339</v>
      </c>
    </row>
    <row r="16" spans="1:6">
      <c r="A16" s="2">
        <v>9</v>
      </c>
      <c r="B16" s="1"/>
      <c r="C16" s="1"/>
      <c r="D16" s="1"/>
      <c r="E16" s="1">
        <f>D16*C16</f>
        <v>0</v>
      </c>
      <c r="F16" s="3">
        <f t="shared" si="1"/>
        <v>0</v>
      </c>
    </row>
    <row r="17" spans="1:6">
      <c r="A17" s="2">
        <v>10</v>
      </c>
      <c r="B17" s="1"/>
      <c r="C17" s="1"/>
      <c r="D17" s="1"/>
      <c r="E17" s="1">
        <f t="shared" si="0"/>
        <v>0</v>
      </c>
      <c r="F17" s="3">
        <f t="shared" si="1"/>
        <v>0</v>
      </c>
    </row>
    <row r="18" spans="1:6">
      <c r="A18" s="2">
        <v>10</v>
      </c>
      <c r="B18" s="1"/>
      <c r="C18" s="1"/>
      <c r="D18" s="1"/>
      <c r="E18" s="1">
        <f t="shared" si="0"/>
        <v>0</v>
      </c>
      <c r="F18" s="3">
        <f t="shared" si="1"/>
        <v>0</v>
      </c>
    </row>
    <row r="19" spans="1:6">
      <c r="A19" s="2">
        <v>11</v>
      </c>
      <c r="B19" s="1"/>
      <c r="C19" s="1"/>
      <c r="D19" s="1"/>
      <c r="E19" s="1">
        <f t="shared" si="0"/>
        <v>0</v>
      </c>
      <c r="F19" s="3">
        <f t="shared" si="1"/>
        <v>0</v>
      </c>
    </row>
    <row r="20" spans="1:6">
      <c r="A20" s="2">
        <v>11</v>
      </c>
      <c r="B20" s="1"/>
      <c r="C20" s="1"/>
      <c r="D20" s="1"/>
      <c r="E20" s="1">
        <f t="shared" si="0"/>
        <v>0</v>
      </c>
      <c r="F20" s="3">
        <f t="shared" si="1"/>
        <v>0</v>
      </c>
    </row>
    <row r="21" spans="1:6">
      <c r="A21" s="2">
        <v>11</v>
      </c>
      <c r="B21" s="1"/>
      <c r="C21" s="1"/>
      <c r="D21" s="1"/>
      <c r="E21" s="1">
        <f t="shared" si="0"/>
        <v>0</v>
      </c>
      <c r="F21" s="3">
        <f t="shared" si="1"/>
        <v>0</v>
      </c>
    </row>
    <row r="22" spans="1:6">
      <c r="A22" s="2">
        <v>11</v>
      </c>
      <c r="B22" s="1"/>
      <c r="C22" s="1"/>
      <c r="D22" s="1"/>
      <c r="E22" s="1">
        <f t="shared" si="0"/>
        <v>0</v>
      </c>
      <c r="F22" s="3">
        <f t="shared" si="1"/>
        <v>0</v>
      </c>
    </row>
    <row r="23" spans="1:6">
      <c r="A23" s="2">
        <v>12</v>
      </c>
      <c r="B23" s="1"/>
      <c r="C23" s="1"/>
      <c r="D23" s="1"/>
      <c r="E23" s="1">
        <f t="shared" si="0"/>
        <v>0</v>
      </c>
      <c r="F23" s="3">
        <f t="shared" si="1"/>
        <v>0</v>
      </c>
    </row>
    <row r="24" spans="1:6">
      <c r="A24" s="1"/>
      <c r="B24" s="1"/>
      <c r="C24" s="1"/>
      <c r="D24" s="1"/>
      <c r="E24" s="1"/>
      <c r="F24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G23"/>
  <sheetViews>
    <sheetView tabSelected="1" topLeftCell="A3" workbookViewId="0">
      <selection activeCell="I14" sqref="I14"/>
    </sheetView>
  </sheetViews>
  <sheetFormatPr baseColWidth="10" defaultRowHeight="14.5"/>
  <cols>
    <col min="2" max="2" width="23" customWidth="1"/>
    <col min="4" max="4" width="17.81640625" customWidth="1"/>
  </cols>
  <sheetData>
    <row r="3" spans="2:7">
      <c r="B3" s="1" t="s">
        <v>13</v>
      </c>
      <c r="C3" s="1" t="s">
        <v>14</v>
      </c>
      <c r="D3" s="1" t="s">
        <v>15</v>
      </c>
      <c r="E3" s="1" t="s">
        <v>16</v>
      </c>
    </row>
    <row r="4" spans="2:7">
      <c r="B4" s="5" t="str">
        <f t="array" aca="1" ref="B4" ca="1">IFERROR(OFFSET('JANVIER VENTES'!B$1,MATCH(0,COUNTIF(B$3:B3,articles),0),),"")</f>
        <v>xxxx</v>
      </c>
      <c r="C4" s="7">
        <f ca="1">IF($B4="","",SUMPRODUCT((articles=B4)*(quté)))</f>
        <v>10</v>
      </c>
      <c r="D4" s="7">
        <f ca="1">IF($B4="","",SUMPRODUCT((articles=$B4)*(pvttc)))</f>
        <v>100</v>
      </c>
      <c r="E4" s="8">
        <f ca="1">IF(B4="","",D4/D$23)</f>
        <v>0.3968253968253968</v>
      </c>
      <c r="G4" t="s">
        <v>18</v>
      </c>
    </row>
    <row r="5" spans="2:7">
      <c r="B5" s="5" t="str">
        <f t="array" aca="1" ref="B5" ca="1">IFERROR(OFFSET('JANVIER VENTES'!B$1,MATCH(0,COUNTIF(B$3:B4,articles),0),),"")</f>
        <v>yyyy</v>
      </c>
      <c r="C5" s="7">
        <f ca="1">IF($B5="","",SUMPRODUCT((articles=B5)*(quté)))</f>
        <v>3</v>
      </c>
      <c r="D5" s="7">
        <f ca="1">IF($B5="","",SUMPRODUCT((articles=$B5)*(pvttc)))</f>
        <v>36</v>
      </c>
      <c r="E5" s="8">
        <f t="shared" ref="E5:E22" ca="1" si="0">IF(B5="","",D5/D$23)</f>
        <v>0.14285714285714285</v>
      </c>
    </row>
    <row r="6" spans="2:7">
      <c r="B6" s="5" t="str">
        <f t="array" aca="1" ref="B6" ca="1">IFERROR(OFFSET('JANVIER VENTES'!B$1,MATCH(0,COUNTIF(B$3:B5,articles),0),),"")</f>
        <v>zzzz</v>
      </c>
      <c r="C6" s="7">
        <f ca="1">IF($B6="","",SUMPRODUCT((articles=B6)*(quté)))</f>
        <v>1</v>
      </c>
      <c r="D6" s="7">
        <f ca="1">IF($B6="","",SUMPRODUCT((articles=$B6)*(pvttc)))</f>
        <v>13</v>
      </c>
      <c r="E6" s="8">
        <f t="shared" ca="1" si="0"/>
        <v>5.1587301587301584E-2</v>
      </c>
    </row>
    <row r="7" spans="2:7">
      <c r="B7" s="5" t="str">
        <f t="array" aca="1" ref="B7" ca="1">IFERROR(OFFSET('JANVIER VENTES'!B$1,MATCH(0,COUNTIF(B$3:B6,articles),0),),"")</f>
        <v>aaaa</v>
      </c>
      <c r="C7" s="7">
        <f ca="1">IF($B7="","",SUMPRODUCT((articles=B7)*(quté)))</f>
        <v>5</v>
      </c>
      <c r="D7" s="7">
        <f ca="1">IF($B7="","",SUMPRODUCT((articles=$B7)*(pvttc)))</f>
        <v>75</v>
      </c>
      <c r="E7" s="8">
        <f t="shared" ca="1" si="0"/>
        <v>0.29761904761904762</v>
      </c>
    </row>
    <row r="8" spans="2:7">
      <c r="B8" s="5" t="str">
        <f t="array" aca="1" ref="B8" ca="1">IFERROR(OFFSET('JANVIER VENTES'!B$1,MATCH(0,COUNTIF(B$3:B7,articles),0),),"")</f>
        <v>bbbb</v>
      </c>
      <c r="C8" s="7">
        <f ca="1">IF($B8="","",SUMPRODUCT((articles=B8)*(quté)))</f>
        <v>2</v>
      </c>
      <c r="D8" s="7">
        <f ca="1">IF($B8="","",SUMPRODUCT((articles=$B8)*(pvttc)))</f>
        <v>11</v>
      </c>
      <c r="E8" s="8">
        <f t="shared" ca="1" si="0"/>
        <v>4.3650793650793648E-2</v>
      </c>
    </row>
    <row r="9" spans="2:7">
      <c r="B9" s="5" t="str">
        <f t="array" aca="1" ref="B9" ca="1">IFERROR(OFFSET('JANVIER VENTES'!B$1,MATCH(0,COUNTIF(B$3:B8,articles),0),),"")</f>
        <v>cccc</v>
      </c>
      <c r="C9" s="7">
        <f ca="1">IF($B9="","",SUMPRODUCT((articles=B9)*(quté)))</f>
        <v>1</v>
      </c>
      <c r="D9" s="7">
        <f ca="1">IF($B9="","",SUMPRODUCT((articles=$B9)*(pvttc)))</f>
        <v>7</v>
      </c>
      <c r="E9" s="8">
        <f t="shared" ca="1" si="0"/>
        <v>2.7777777777777776E-2</v>
      </c>
    </row>
    <row r="10" spans="2:7">
      <c r="B10" s="5" t="str">
        <f t="array" aca="1" ref="B10" ca="1">IFERROR(OFFSET('JANVIER VENTES'!B$1,MATCH(0,COUNTIF(B$3:B9,articles),0),),"")</f>
        <v>dddd</v>
      </c>
      <c r="C10" s="7">
        <f ca="1">IF($B10="","",SUMPRODUCT((articles=B10)*(quté)))</f>
        <v>1</v>
      </c>
      <c r="D10" s="7">
        <f ca="1">IF($B10="","",SUMPRODUCT((articles=$B10)*(pvttc)))</f>
        <v>10</v>
      </c>
      <c r="E10" s="8">
        <f t="shared" ca="1" si="0"/>
        <v>3.968253968253968E-2</v>
      </c>
    </row>
    <row r="11" spans="2:7">
      <c r="B11" s="5" t="str">
        <f t="array" aca="1" ref="B11" ca="1">IFERROR(OFFSET('JANVIER VENTES'!B$1,MATCH(0,COUNTIF(B$3:B10,articles),0),),"")</f>
        <v/>
      </c>
      <c r="C11" s="7" t="str">
        <f ca="1">IF($B11="","",SUMPRODUCT((articles=B11)*(quté)))</f>
        <v/>
      </c>
      <c r="D11" s="7" t="str">
        <f ca="1">IF($B11="","",SUMPRODUCT((articles=$B11)*(pvttc)))</f>
        <v/>
      </c>
      <c r="E11" s="8" t="str">
        <f t="shared" ca="1" si="0"/>
        <v/>
      </c>
    </row>
    <row r="12" spans="2:7">
      <c r="B12" s="5" t="str">
        <f t="array" aca="1" ref="B12" ca="1">IFERROR(OFFSET('JANVIER VENTES'!B$1,MATCH(0,COUNTIF(B$3:B11,articles),0),),"")</f>
        <v/>
      </c>
      <c r="C12" s="7" t="str">
        <f ca="1">IF($B12="","",SUMPRODUCT((articles=B12)*(quté)))</f>
        <v/>
      </c>
      <c r="D12" s="7" t="str">
        <f ca="1">IF($B12="","",SUMPRODUCT((articles=$B12)*(pvttc)))</f>
        <v/>
      </c>
      <c r="E12" s="8" t="str">
        <f t="shared" ca="1" si="0"/>
        <v/>
      </c>
    </row>
    <row r="13" spans="2:7">
      <c r="B13" s="5" t="str">
        <f t="array" aca="1" ref="B13" ca="1">IFERROR(OFFSET('JANVIER VENTES'!B$1,MATCH(0,COUNTIF(B$3:B12,articles),0),),"")</f>
        <v/>
      </c>
      <c r="C13" s="7" t="str">
        <f ca="1">IF($B13="","",SUMPRODUCT((articles=B13)*(quté)))</f>
        <v/>
      </c>
      <c r="D13" s="7" t="str">
        <f ca="1">IF($B13="","",SUMPRODUCT((articles=$B13)*(pvttc)))</f>
        <v/>
      </c>
      <c r="E13" s="8" t="str">
        <f t="shared" ca="1" si="0"/>
        <v/>
      </c>
    </row>
    <row r="14" spans="2:7">
      <c r="B14" s="5" t="str">
        <f t="array" aca="1" ref="B14" ca="1">IFERROR(OFFSET('JANVIER VENTES'!B$1,MATCH(0,COUNTIF(B$3:B13,articles),0),),"")</f>
        <v/>
      </c>
      <c r="C14" s="7" t="str">
        <f ca="1">IF($B14="","",SUMPRODUCT((articles=B14)*(quté)))</f>
        <v/>
      </c>
      <c r="D14" s="7" t="str">
        <f ca="1">IF($B14="","",SUMPRODUCT((articles=$B14)*(pvttc)))</f>
        <v/>
      </c>
      <c r="E14" s="8" t="str">
        <f t="shared" ca="1" si="0"/>
        <v/>
      </c>
    </row>
    <row r="15" spans="2:7">
      <c r="B15" s="5" t="str">
        <f t="array" aca="1" ref="B15" ca="1">IFERROR(OFFSET('JANVIER VENTES'!B$1,MATCH(0,COUNTIF(B$3:B14,articles),0),),"")</f>
        <v/>
      </c>
      <c r="C15" s="7" t="str">
        <f ca="1">IF($B15="","",SUMPRODUCT((articles=B15)*(quté)))</f>
        <v/>
      </c>
      <c r="D15" s="7" t="str">
        <f ca="1">IF($B15="","",SUMPRODUCT((articles=$B15)*(pvttc)))</f>
        <v/>
      </c>
      <c r="E15" s="8" t="str">
        <f t="shared" ca="1" si="0"/>
        <v/>
      </c>
    </row>
    <row r="16" spans="2:7">
      <c r="B16" s="5" t="str">
        <f t="array" aca="1" ref="B16" ca="1">IFERROR(OFFSET('JANVIER VENTES'!B$1,MATCH(0,COUNTIF(B$3:B15,articles),0),),"")</f>
        <v/>
      </c>
      <c r="C16" s="7" t="str">
        <f ca="1">IF($B16="","",SUMPRODUCT((articles=B16)*(quté)))</f>
        <v/>
      </c>
      <c r="D16" s="7" t="str">
        <f ca="1">IF($B16="","",SUMPRODUCT((articles=$B16)*(pvttc)))</f>
        <v/>
      </c>
      <c r="E16" s="8" t="str">
        <f t="shared" ca="1" si="0"/>
        <v/>
      </c>
    </row>
    <row r="17" spans="2:5">
      <c r="B17" s="5" t="str">
        <f t="array" aca="1" ref="B17" ca="1">IFERROR(OFFSET('JANVIER VENTES'!B$1,MATCH(0,COUNTIF(B$3:B16,articles),0),),"")</f>
        <v/>
      </c>
      <c r="C17" s="7" t="str">
        <f ca="1">IF($B17="","",SUMPRODUCT((articles=B17)*(quté)))</f>
        <v/>
      </c>
      <c r="D17" s="7" t="str">
        <f ca="1">IF($B17="","",SUMPRODUCT((articles=$B17)*(pvttc)))</f>
        <v/>
      </c>
      <c r="E17" s="8" t="str">
        <f t="shared" ca="1" si="0"/>
        <v/>
      </c>
    </row>
    <row r="18" spans="2:5">
      <c r="B18" s="5" t="str">
        <f t="array" aca="1" ref="B18" ca="1">IFERROR(OFFSET('JANVIER VENTES'!B$1,MATCH(0,COUNTIF(B$3:B17,articles),0),),"")</f>
        <v/>
      </c>
      <c r="C18" s="7" t="str">
        <f ca="1">IF($B18="","",SUMPRODUCT((articles=B18)*(quté)))</f>
        <v/>
      </c>
      <c r="D18" s="7" t="str">
        <f ca="1">IF($B18="","",SUMPRODUCT((articles=$B18)*(pvttc)))</f>
        <v/>
      </c>
      <c r="E18" s="8" t="str">
        <f t="shared" ca="1" si="0"/>
        <v/>
      </c>
    </row>
    <row r="19" spans="2:5">
      <c r="B19" s="5" t="str">
        <f t="array" aca="1" ref="B19" ca="1">IFERROR(OFFSET('JANVIER VENTES'!B$1,MATCH(0,COUNTIF(B$3:B18,articles),0),),"")</f>
        <v/>
      </c>
      <c r="C19" s="7" t="str">
        <f ca="1">IF($B19="","",SUMPRODUCT((articles=B19)*(quté)))</f>
        <v/>
      </c>
      <c r="D19" s="7" t="str">
        <f ca="1">IF($B19="","",SUMPRODUCT((articles=$B19)*(pvttc)))</f>
        <v/>
      </c>
      <c r="E19" s="8" t="str">
        <f t="shared" ca="1" si="0"/>
        <v/>
      </c>
    </row>
    <row r="20" spans="2:5">
      <c r="B20" s="5" t="str">
        <f t="array" aca="1" ref="B20" ca="1">IFERROR(OFFSET('JANVIER VENTES'!B$1,MATCH(0,COUNTIF(B$3:B19,articles),0),),"")</f>
        <v/>
      </c>
      <c r="C20" s="7" t="str">
        <f ca="1">IF($B20="","",SUMPRODUCT((articles=B20)*(quté)))</f>
        <v/>
      </c>
      <c r="D20" s="7" t="str">
        <f ca="1">IF($B20="","",SUMPRODUCT((articles=$B20)*(pvttc)))</f>
        <v/>
      </c>
      <c r="E20" s="8" t="str">
        <f t="shared" ca="1" si="0"/>
        <v/>
      </c>
    </row>
    <row r="21" spans="2:5">
      <c r="B21" s="5" t="str">
        <f t="array" aca="1" ref="B21" ca="1">IFERROR(OFFSET('JANVIER VENTES'!B$1,MATCH(0,COUNTIF(B$3:B20,articles),0),),"")</f>
        <v/>
      </c>
      <c r="C21" s="7" t="str">
        <f ca="1">IF($B21="","",SUMPRODUCT((articles=B21)*(quté)))</f>
        <v/>
      </c>
      <c r="D21" s="7" t="str">
        <f ca="1">IF($B21="","",SUMPRODUCT((articles=$B21)*(pvttc)))</f>
        <v/>
      </c>
      <c r="E21" s="8" t="str">
        <f t="shared" ca="1" si="0"/>
        <v/>
      </c>
    </row>
    <row r="22" spans="2:5">
      <c r="B22" s="5" t="str">
        <f t="array" aca="1" ref="B22" ca="1">IFERROR(OFFSET('JANVIER VENTES'!B$1,MATCH(0,COUNTIF(B$3:B21,articles),0),),"")</f>
        <v/>
      </c>
      <c r="C22" s="7" t="str">
        <f ca="1">IF($B22="","",SUMPRODUCT((articles=B22)*(quté)))</f>
        <v/>
      </c>
      <c r="D22" s="7" t="str">
        <f ca="1">IF($B22="","",SUMPRODUCT((articles=$B22)*(pvttc)))</f>
        <v/>
      </c>
      <c r="E22" s="8" t="str">
        <f t="shared" ca="1" si="0"/>
        <v/>
      </c>
    </row>
    <row r="23" spans="2:5">
      <c r="B23" s="6" t="s">
        <v>17</v>
      </c>
      <c r="C23" s="6"/>
      <c r="D23" s="4">
        <f ca="1">SUM(D4:D22)</f>
        <v>252</v>
      </c>
      <c r="E23" s="9">
        <f ca="1">SUM(E4:E22)</f>
        <v>0.99999999999999989</v>
      </c>
    </row>
  </sheetData>
  <mergeCells count="1">
    <mergeCell ref="B23:C2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VENTES</vt:lpstr>
      <vt:lpstr>JANVIER RECAP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</dc:creator>
  <cp:lastModifiedBy>tulipe</cp:lastModifiedBy>
  <dcterms:created xsi:type="dcterms:W3CDTF">2018-01-24T20:15:13Z</dcterms:created>
  <dcterms:modified xsi:type="dcterms:W3CDTF">2018-01-25T14:54:21Z</dcterms:modified>
</cp:coreProperties>
</file>