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420" windowHeight="8190"/>
  </bookViews>
  <sheets>
    <sheet name="Feuil1" sheetId="1" r:id="rId1"/>
    <sheet name="Feuil2" sheetId="2" r:id="rId2"/>
    <sheet name="Feuil3" sheetId="3" r:id="rId3"/>
  </sheets>
  <definedNames>
    <definedName name="liste">OFFSET(Feuil1!$S$2,,,COUNTIF(Feuil1!$S:$S,"&gt;&lt;"))</definedName>
  </definedNames>
  <calcPr calcId="124519"/>
</workbook>
</file>

<file path=xl/calcChain.xml><?xml version="1.0" encoding="utf-8"?>
<calcChain xmlns="http://schemas.openxmlformats.org/spreadsheetml/2006/main">
  <c r="N10" i="1" a="1"/>
  <c r="N10" s="1"/>
  <c r="O10" s="1"/>
  <c r="N11" a="1"/>
  <c r="N11" s="1"/>
  <c r="O11" s="1"/>
  <c r="N12" a="1"/>
  <c r="N12" s="1"/>
  <c r="O12" s="1"/>
  <c r="N13" a="1"/>
  <c r="N13" s="1"/>
  <c r="O13" s="1"/>
  <c r="N14" a="1"/>
  <c r="N14" s="1"/>
  <c r="O14" s="1"/>
  <c r="N15" a="1"/>
  <c r="N15" s="1"/>
  <c r="O15" s="1"/>
  <c r="N16" a="1"/>
  <c r="N16" s="1"/>
  <c r="O16" s="1"/>
  <c r="N9" a="1"/>
  <c r="N9" s="1"/>
  <c r="O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9" a="1"/>
  <c r="K9" s="1"/>
  <c r="S12" a="1"/>
  <c r="S12" s="1"/>
  <c r="S13" a="1"/>
  <c r="S13" s="1"/>
  <c r="S14" a="1"/>
  <c r="S14" s="1"/>
  <c r="S15" a="1"/>
  <c r="S15" s="1"/>
  <c r="S16" a="1"/>
  <c r="S16" s="1"/>
  <c r="S17" a="1"/>
  <c r="S17" s="1"/>
  <c r="S18" a="1"/>
  <c r="S18" s="1"/>
  <c r="S19" a="1"/>
  <c r="S19" s="1"/>
  <c r="S3" a="1"/>
  <c r="S3" s="1"/>
  <c r="S4" a="1"/>
  <c r="S4" s="1"/>
  <c r="S5" a="1"/>
  <c r="S5" s="1"/>
  <c r="S6" a="1"/>
  <c r="S6" s="1"/>
  <c r="S7" a="1"/>
  <c r="S7" s="1"/>
  <c r="S8" a="1"/>
  <c r="S8" s="1"/>
  <c r="S9" a="1"/>
  <c r="S9" s="1"/>
  <c r="S10" a="1"/>
  <c r="S10" s="1"/>
  <c r="S11" a="1"/>
  <c r="S11" s="1"/>
  <c r="S2" a="1"/>
  <c r="S2" s="1"/>
</calcChain>
</file>

<file path=xl/sharedStrings.xml><?xml version="1.0" encoding="utf-8"?>
<sst xmlns="http://schemas.openxmlformats.org/spreadsheetml/2006/main" count="41" uniqueCount="38">
  <si>
    <t>les élèves</t>
  </si>
  <si>
    <t xml:space="preserve">Nom &amp;Prénom </t>
  </si>
  <si>
    <t>Date de naissances</t>
  </si>
  <si>
    <t xml:space="preserve">Telephone </t>
  </si>
  <si>
    <t>25.</t>
  </si>
  <si>
    <t>Mercier</t>
  </si>
  <si>
    <t>  53622</t>
  </si>
  <si>
    <t>55.</t>
  </si>
  <si>
    <t>Boyer</t>
  </si>
  <si>
    <t>  39907</t>
  </si>
  <si>
    <t>26.</t>
  </si>
  <si>
    <t>Dupont</t>
  </si>
  <si>
    <t>  53</t>
  </si>
  <si>
    <t>Bernard Robin</t>
  </si>
  <si>
    <t xml:space="preserve">Dubois Olivier </t>
  </si>
  <si>
    <t>Thomas Alice</t>
  </si>
  <si>
    <t>Julien anais</t>
  </si>
  <si>
    <t>Richard Ines</t>
  </si>
  <si>
    <t>Robert Emma</t>
  </si>
  <si>
    <t>Petit Lucie</t>
  </si>
  <si>
    <t>Durand Eva</t>
  </si>
  <si>
    <t>Julien Maeva</t>
  </si>
  <si>
    <t>Bernard Clemence</t>
  </si>
  <si>
    <t>Dubois Eloise</t>
  </si>
  <si>
    <t>Thomas Elsa</t>
  </si>
  <si>
    <t>Robert Julia</t>
  </si>
  <si>
    <t>Richard Marine</t>
  </si>
  <si>
    <t>Durand Emilie</t>
  </si>
  <si>
    <t>Julien Maya</t>
  </si>
  <si>
    <t>Bernard Olivia</t>
  </si>
  <si>
    <t>Dubois Rose</t>
  </si>
  <si>
    <t>Robert Nina</t>
  </si>
  <si>
    <t>Richard Sofia</t>
  </si>
  <si>
    <t>Petit Hlira</t>
  </si>
  <si>
    <t xml:space="preserve">Durand Axelle </t>
  </si>
  <si>
    <t xml:space="preserve">recherche </t>
  </si>
  <si>
    <t>age actuel</t>
  </si>
  <si>
    <t>date de naissance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</si>
</sst>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9"/>
      <color rgb="FF614343"/>
      <name val="Arial"/>
      <family val="2"/>
    </font>
    <font>
      <u/>
      <sz val="11"/>
      <color theme="10"/>
      <name val="Calibri"/>
      <family val="2"/>
    </font>
    <font>
      <b/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1"/>
      <color rgb="FF006100"/>
      <name val="Calibri"/>
      <family val="2"/>
      <scheme val="minor"/>
    </font>
    <font>
      <b/>
      <i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0" fillId="3" borderId="0" xfId="0" applyFill="1"/>
    <xf numFmtId="0" fontId="5" fillId="3" borderId="0" xfId="0" applyFont="1" applyFill="1" applyAlignment="1">
      <alignment wrapText="1"/>
    </xf>
    <xf numFmtId="0" fontId="6" fillId="3" borderId="0" xfId="2" applyFill="1" applyAlignment="1" applyProtection="1">
      <alignment wrapText="1"/>
    </xf>
    <xf numFmtId="0" fontId="5" fillId="3" borderId="0" xfId="0" applyFont="1" applyFill="1" applyAlignment="1">
      <alignment horizontal="right" wrapText="1"/>
    </xf>
    <xf numFmtId="0" fontId="0" fillId="0" borderId="0" xfId="0" applyFont="1"/>
    <xf numFmtId="0" fontId="2" fillId="0" borderId="1" xfId="0" applyFont="1" applyBorder="1" applyAlignment="1">
      <alignment horizontal="center" vertical="center"/>
    </xf>
    <xf numFmtId="0" fontId="0" fillId="0" borderId="0" xfId="0" applyFont="1" applyAlignment="1"/>
    <xf numFmtId="0" fontId="1" fillId="2" borderId="1" xfId="1" applyBorder="1" applyAlignment="1">
      <alignment horizontal="center" vertical="center"/>
    </xf>
    <xf numFmtId="0" fontId="0" fillId="0" borderId="0" xfId="0" applyAlignment="1"/>
    <xf numFmtId="0" fontId="7" fillId="0" borderId="2" xfId="0" applyFont="1" applyBorder="1" applyAlignment="1">
      <alignment horizontal="center" vertical="center"/>
    </xf>
    <xf numFmtId="0" fontId="3" fillId="0" borderId="1" xfId="0" applyFont="1" applyBorder="1"/>
    <xf numFmtId="0" fontId="7" fillId="0" borderId="1" xfId="0" applyFont="1" applyBorder="1" applyAlignment="1"/>
    <xf numFmtId="0" fontId="7" fillId="0" borderId="4" xfId="0" applyFont="1" applyBorder="1" applyAlignment="1"/>
    <xf numFmtId="0" fontId="7" fillId="0" borderId="0" xfId="0" applyFont="1" applyAlignment="1"/>
    <xf numFmtId="0" fontId="8" fillId="2" borderId="1" xfId="1" applyFont="1" applyBorder="1" applyAlignment="1">
      <alignment horizontal="center" vertical="center"/>
    </xf>
    <xf numFmtId="0" fontId="1" fillId="2" borderId="1" xfId="1" applyBorder="1"/>
    <xf numFmtId="0" fontId="8" fillId="2" borderId="1" xfId="1" applyFont="1" applyBorder="1" applyAlignment="1">
      <alignment horizontal="center"/>
    </xf>
    <xf numFmtId="0" fontId="9" fillId="2" borderId="0" xfId="1" applyFont="1"/>
    <xf numFmtId="0" fontId="10" fillId="2" borderId="0" xfId="1" applyFont="1" applyAlignment="1">
      <alignment horizontal="center"/>
    </xf>
    <xf numFmtId="0" fontId="4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Satisfaisant" xfId="1" builtinId="2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222250</xdr:colOff>
      <xdr:row>0</xdr:row>
      <xdr:rowOff>152400</xdr:rowOff>
    </xdr:from>
    <xdr:to>
      <xdr:col>15</xdr:col>
      <xdr:colOff>292100</xdr:colOff>
      <xdr:row>4</xdr:row>
      <xdr:rowOff>12700</xdr:rowOff>
    </xdr:to>
    <xdr:sp macro="" textlink="">
      <xdr:nvSpPr>
        <xdr:cNvPr id="2" name="ZoneTexte 1"/>
        <xdr:cNvSpPr txBox="1"/>
      </xdr:nvSpPr>
      <xdr:spPr>
        <a:xfrm>
          <a:off x="8013700" y="152400"/>
          <a:ext cx="3270250" cy="59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 saisis</a:t>
          </a:r>
          <a:r>
            <a:rPr lang="fr-FR" sz="1100" baseline="0"/>
            <a:t> la 1ere lette du prénom  et tu choisis dans le panel proposé </a:t>
          </a:r>
          <a:endParaRPr lang="fr-FR" sz="1100"/>
        </a:p>
      </xdr:txBody>
    </xdr:sp>
    <xdr:clientData/>
  </xdr:twoCellAnchor>
  <xdr:twoCellAnchor>
    <xdr:from>
      <xdr:col>12</xdr:col>
      <xdr:colOff>425450</xdr:colOff>
      <xdr:row>3</xdr:row>
      <xdr:rowOff>69850</xdr:rowOff>
    </xdr:from>
    <xdr:to>
      <xdr:col>12</xdr:col>
      <xdr:colOff>609600</xdr:colOff>
      <xdr:row>5</xdr:row>
      <xdr:rowOff>114300</xdr:rowOff>
    </xdr:to>
    <xdr:cxnSp macro="">
      <xdr:nvCxnSpPr>
        <xdr:cNvPr id="4" name="Connecteur droit avec flèche 3"/>
        <xdr:cNvCxnSpPr/>
      </xdr:nvCxnSpPr>
      <xdr:spPr>
        <a:xfrm rot="5400000">
          <a:off x="8102600" y="736600"/>
          <a:ext cx="412750" cy="184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journaldesfemmes.com/nom-de-famille/nom/76091/dupont.shtml" TargetMode="External"/><Relationship Id="rId2" Type="http://schemas.openxmlformats.org/officeDocument/2006/relationships/hyperlink" Target="http://www.journaldesfemmes.com/nom-de-famille/nom/30359/boyer.shtml" TargetMode="External"/><Relationship Id="rId1" Type="http://schemas.openxmlformats.org/officeDocument/2006/relationships/hyperlink" Target="http://www.journaldesfemmes.com/nom-de-famille/nom/149854/mercier.shtml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48"/>
  <sheetViews>
    <sheetView tabSelected="1" topLeftCell="D1" workbookViewId="0">
      <selection activeCell="N6" sqref="N6"/>
    </sheetView>
  </sheetViews>
  <sheetFormatPr baseColWidth="10" defaultRowHeight="14.5"/>
  <cols>
    <col min="1" max="3" width="11.453125" hidden="1" customWidth="1"/>
    <col min="4" max="4" width="25.26953125" customWidth="1"/>
    <col min="5" max="5" width="22.7265625" customWidth="1"/>
    <col min="6" max="6" width="18.453125" customWidth="1"/>
    <col min="7" max="9" width="0" hidden="1" customWidth="1"/>
    <col min="10" max="10" width="16.6328125" customWidth="1"/>
    <col min="11" max="11" width="22.1796875" customWidth="1"/>
    <col min="12" max="12" width="6.26953125" customWidth="1"/>
    <col min="13" max="13" width="18.453125" customWidth="1"/>
    <col min="14" max="14" width="13.90625" customWidth="1"/>
    <col min="15" max="15" width="13.453125" customWidth="1"/>
  </cols>
  <sheetData>
    <row r="1" spans="1:19">
      <c r="A1" s="5"/>
      <c r="B1" s="5"/>
      <c r="C1" s="5"/>
      <c r="D1" s="20" t="s">
        <v>0</v>
      </c>
      <c r="E1" s="20"/>
      <c r="F1" s="20"/>
      <c r="G1" s="20"/>
      <c r="H1" s="20"/>
      <c r="I1" s="20"/>
      <c r="J1" s="20"/>
      <c r="K1" s="20"/>
      <c r="L1" s="20"/>
    </row>
    <row r="2" spans="1:19">
      <c r="A2" s="5"/>
      <c r="B2" s="5"/>
      <c r="C2" s="5"/>
      <c r="D2" s="20"/>
      <c r="E2" s="20"/>
      <c r="F2" s="20"/>
      <c r="G2" s="20"/>
      <c r="H2" s="20"/>
      <c r="I2" s="20"/>
      <c r="J2" s="20"/>
      <c r="K2" s="20"/>
      <c r="L2" s="20"/>
      <c r="S2" t="str">
        <f t="array" ref="S2">INDEX(D$7:D$31,SMALL(IF(LEFT(D$7:D$31,LEN(K$6))=K$6,ROW(D$7:D$31)-6,""),ROW(A1)))</f>
        <v>Julien anais</v>
      </c>
    </row>
    <row r="3" spans="1:19">
      <c r="A3" s="5"/>
      <c r="B3" s="5"/>
      <c r="C3" s="5"/>
      <c r="D3" s="20"/>
      <c r="E3" s="20"/>
      <c r="F3" s="20"/>
      <c r="G3" s="20"/>
      <c r="H3" s="20"/>
      <c r="I3" s="20"/>
      <c r="J3" s="20"/>
      <c r="K3" s="20"/>
      <c r="L3" s="20"/>
      <c r="S3" t="str">
        <f t="array" ref="S3">INDEX(D$7:D$31,SMALL(IF(LEFT(D$7:D$31,LEN(K$6))=K$6,ROW(D$7:D$31)-6,""),ROW(A2)))</f>
        <v>Bernard Robin</v>
      </c>
    </row>
    <row r="4" spans="1:19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S4" t="str">
        <f t="array" ref="S4">INDEX(D$7:D$31,SMALL(IF(LEFT(D$7:D$31,LEN(K$6))=K$6,ROW(D$7:D$31)-6,""),ROW(A3)))</f>
        <v xml:space="preserve">Dubois Olivier </v>
      </c>
    </row>
    <row r="5" spans="1:19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S5" t="str">
        <f t="array" ref="S5">INDEX(D$7:D$31,SMALL(IF(LEFT(D$7:D$31,LEN(K$6))=K$6,ROW(D$7:D$31)-6,""),ROW(A4)))</f>
        <v>Thomas Alice</v>
      </c>
    </row>
    <row r="6" spans="1:19">
      <c r="A6" s="5"/>
      <c r="B6" s="5"/>
      <c r="C6" s="5"/>
      <c r="D6" s="6" t="s">
        <v>1</v>
      </c>
      <c r="E6" s="6" t="s">
        <v>2</v>
      </c>
      <c r="F6" s="6" t="s">
        <v>3</v>
      </c>
      <c r="G6" s="5"/>
      <c r="H6" s="5"/>
      <c r="I6" s="9"/>
      <c r="J6" s="23" t="s">
        <v>35</v>
      </c>
      <c r="K6" s="21"/>
      <c r="L6" s="21"/>
      <c r="M6" s="21"/>
      <c r="S6" t="str">
        <f t="array" ref="S6">INDEX(D$7:D$31,SMALL(IF(LEFT(D$7:D$31,LEN(K$6))=K$6,ROW(D$7:D$31)-6,""),ROW(A5)))</f>
        <v>Robert Emma</v>
      </c>
    </row>
    <row r="7" spans="1:19" ht="18.5">
      <c r="A7" s="5"/>
      <c r="B7" s="5"/>
      <c r="C7" s="5"/>
      <c r="D7" s="18" t="s">
        <v>16</v>
      </c>
      <c r="E7" s="19">
        <v>1980</v>
      </c>
      <c r="F7" s="6"/>
      <c r="G7" s="5"/>
      <c r="H7" s="5"/>
      <c r="I7" s="7"/>
      <c r="J7" s="24"/>
      <c r="K7" s="21"/>
      <c r="L7" s="21"/>
      <c r="M7" s="21"/>
      <c r="S7" t="str">
        <f t="array" ref="S7">INDEX(D$7:D$31,SMALL(IF(LEFT(D$7:D$31,LEN(K$6))=K$6,ROW(D$7:D$31)-6,""),ROW(A6)))</f>
        <v>Richard Ines</v>
      </c>
    </row>
    <row r="8" spans="1:19" ht="36.75" customHeight="1">
      <c r="A8" s="5"/>
      <c r="B8" s="5"/>
      <c r="C8" s="5"/>
      <c r="D8" s="6" t="s">
        <v>13</v>
      </c>
      <c r="E8" s="6">
        <v>1981</v>
      </c>
      <c r="F8" s="6"/>
      <c r="G8" s="5"/>
      <c r="H8" s="5"/>
      <c r="I8" s="5"/>
      <c r="J8" s="5"/>
      <c r="K8" s="5"/>
      <c r="L8" s="5"/>
      <c r="O8" s="10" t="s">
        <v>36</v>
      </c>
      <c r="S8" t="str">
        <f t="array" ref="S8">INDEX(D$7:D$31,SMALL(IF(LEFT(D$7:D$31,LEN(K$6))=K$6,ROW(D$7:D$31)-6,""),ROW(A7)))</f>
        <v>Petit Lucie</v>
      </c>
    </row>
    <row r="9" spans="1:19" ht="21">
      <c r="A9" s="5"/>
      <c r="B9" s="5"/>
      <c r="C9" s="5"/>
      <c r="D9" s="6" t="s">
        <v>14</v>
      </c>
      <c r="E9" s="6">
        <v>1982</v>
      </c>
      <c r="F9" s="6"/>
      <c r="G9" s="5"/>
      <c r="H9" s="5"/>
      <c r="I9" s="5"/>
      <c r="J9" s="12"/>
      <c r="K9" s="13" t="str">
        <f t="array" ref="K9">IFERROR(INDEX(D$7:D$31,SMALL(IF(TRIM(D$7:D$31)=TRIM(K$6),ROW(D$7:D$31)-6,""),ROW(A1))),"")</f>
        <v/>
      </c>
      <c r="L9" s="22" t="s">
        <v>37</v>
      </c>
      <c r="M9" s="22"/>
      <c r="N9" s="11" t="str">
        <f t="array" ref="N9">IFERROR(INDEX(E$7:E$31,SMALL(IF(TRIM(D$7:D$31)=TRIM(K$6),ROW(D$7:D$31)-6,""),ROW(A1))),"")</f>
        <v/>
      </c>
      <c r="O9" s="11" t="str">
        <f ca="1">IF(N9="","",YEAR(TODAY())-N9)</f>
        <v/>
      </c>
      <c r="S9" t="str">
        <f t="array" ref="S9">INDEX(D$7:D$31,SMALL(IF(LEFT(D$7:D$31,LEN(K$6))=K$6,ROW(D$7:D$31)-6,""),ROW(A8)))</f>
        <v>Durand Eva</v>
      </c>
    </row>
    <row r="10" spans="1:19" ht="21">
      <c r="A10" s="5"/>
      <c r="B10" s="5"/>
      <c r="C10" s="5"/>
      <c r="D10" s="6" t="s">
        <v>15</v>
      </c>
      <c r="E10" s="6">
        <v>1983</v>
      </c>
      <c r="F10" s="6"/>
      <c r="G10" s="5"/>
      <c r="H10" s="5"/>
      <c r="I10" s="5"/>
      <c r="J10" s="14"/>
      <c r="K10" s="13" t="str">
        <f t="array" ref="K10">IFERROR(INDEX(D$7:D$31,SMALL(IF(TRIM(D$7:D$31)=TRIM(K$6),ROW(D$7:D$31)-6,""),ROW(A2))),"")</f>
        <v/>
      </c>
      <c r="L10" s="14"/>
      <c r="M10" s="14"/>
      <c r="N10" s="11" t="str">
        <f t="array" ref="N10">IFERROR(INDEX(E$7:E$31,SMALL(IF(TRIM(D$7:D$31)=TRIM(K$6),ROW(D$7:D$31)-6,""),ROW(A2))),"")</f>
        <v/>
      </c>
      <c r="O10" s="11" t="str">
        <f t="shared" ref="O10:O16" ca="1" si="0">IF(N10="","",YEAR(TODAY())-N10)</f>
        <v/>
      </c>
      <c r="S10" t="str">
        <f t="array" ref="S10">INDEX(D$7:D$31,SMALL(IF(LEFT(D$7:D$31,LEN(K$6))=K$6,ROW(D$7:D$31)-6,""),ROW(A9)))</f>
        <v>Julien Maeva</v>
      </c>
    </row>
    <row r="11" spans="1:19" ht="21">
      <c r="A11" s="5"/>
      <c r="B11" s="5"/>
      <c r="C11" s="5"/>
      <c r="D11" s="6" t="s">
        <v>18</v>
      </c>
      <c r="E11" s="6">
        <v>1984</v>
      </c>
      <c r="F11" s="6"/>
      <c r="G11" s="5"/>
      <c r="H11" s="5"/>
      <c r="I11" s="5"/>
      <c r="K11" s="13" t="str">
        <f t="array" ref="K11">IFERROR(INDEX(D$7:D$31,SMALL(IF(TRIM(D$7:D$31)=TRIM(K$6),ROW(D$7:D$31)-6,""),ROW(A3))),"")</f>
        <v/>
      </c>
      <c r="N11" s="11" t="str">
        <f t="array" ref="N11">IFERROR(INDEX(E$7:E$31,SMALL(IF(TRIM(D$7:D$31)=TRIM(K$6),ROW(D$7:D$31)-6,""),ROW(A3))),"")</f>
        <v/>
      </c>
      <c r="O11" s="11" t="str">
        <f t="shared" ca="1" si="0"/>
        <v/>
      </c>
      <c r="S11" t="str">
        <f t="array" ref="S11">INDEX(D$7:D$31,SMALL(IF(LEFT(D$7:D$31,LEN(K$6))=K$6,ROW(D$7:D$31)-6,""),ROW(A10)))</f>
        <v>Bernard Clemence</v>
      </c>
    </row>
    <row r="12" spans="1:19" ht="21">
      <c r="A12" s="5"/>
      <c r="B12" s="5"/>
      <c r="C12" s="5"/>
      <c r="D12" s="6" t="s">
        <v>17</v>
      </c>
      <c r="E12" s="6">
        <v>1985</v>
      </c>
      <c r="F12" s="6"/>
      <c r="G12" s="5"/>
      <c r="H12" s="5"/>
      <c r="I12" s="5"/>
      <c r="K12" s="13" t="str">
        <f t="array" ref="K12">IFERROR(INDEX(D$7:D$31,SMALL(IF(TRIM(D$7:D$31)=TRIM(K$6),ROW(D$7:D$31)-6,""),ROW(A4))),"")</f>
        <v/>
      </c>
      <c r="N12" s="11" t="str">
        <f t="array" ref="N12">IFERROR(INDEX(E$7:E$31,SMALL(IF(TRIM(D$7:D$31)=TRIM(K$6),ROW(D$7:D$31)-6,""),ROW(A4))),"")</f>
        <v/>
      </c>
      <c r="O12" s="11" t="str">
        <f t="shared" ca="1" si="0"/>
        <v/>
      </c>
      <c r="S12" t="str">
        <f t="array" ref="S12">INDEX(D$7:D$31,SMALL(IF(LEFT(D$7:D$31,LEN(K$6))=K$6,ROW(D$7:D$31)-6,""),ROW(A11)))</f>
        <v>Dubois Eloise</v>
      </c>
    </row>
    <row r="13" spans="1:19" ht="21">
      <c r="A13" s="5"/>
      <c r="B13" s="5"/>
      <c r="C13" s="5"/>
      <c r="D13" s="6" t="s">
        <v>19</v>
      </c>
      <c r="E13" s="6">
        <v>1986</v>
      </c>
      <c r="F13" s="6"/>
      <c r="G13" s="5"/>
      <c r="H13" s="5"/>
      <c r="I13" s="5"/>
      <c r="K13" s="13" t="str">
        <f t="array" ref="K13">IFERROR(INDEX(D$7:D$31,SMALL(IF(TRIM(D$7:D$31)=TRIM(K$6),ROW(D$7:D$31)-6,""),ROW(A5))),"")</f>
        <v/>
      </c>
      <c r="N13" s="11" t="str">
        <f t="array" ref="N13">IFERROR(INDEX(E$7:E$31,SMALL(IF(TRIM(D$7:D$31)=TRIM(K$6),ROW(D$7:D$31)-6,""),ROW(A5))),"")</f>
        <v/>
      </c>
      <c r="O13" s="11" t="str">
        <f t="shared" ca="1" si="0"/>
        <v/>
      </c>
      <c r="S13" t="str">
        <f t="array" ref="S13">INDEX(D$7:D$31,SMALL(IF(LEFT(D$7:D$31,LEN(K$6))=K$6,ROW(D$7:D$31)-6,""),ROW(A12)))</f>
        <v>Thomas Elsa</v>
      </c>
    </row>
    <row r="14" spans="1:19" ht="21">
      <c r="A14" s="5"/>
      <c r="B14" s="5"/>
      <c r="C14" s="5"/>
      <c r="D14" s="6" t="s">
        <v>20</v>
      </c>
      <c r="E14" s="6">
        <v>1987</v>
      </c>
      <c r="F14" s="6"/>
      <c r="G14" s="5"/>
      <c r="H14" s="5"/>
      <c r="I14" s="5"/>
      <c r="J14" s="5"/>
      <c r="K14" s="13" t="str">
        <f t="array" ref="K14">IFERROR(INDEX(D$7:D$31,SMALL(IF(TRIM(D$7:D$31)=TRIM(K$6),ROW(D$7:D$31)-6,""),ROW(A6))),"")</f>
        <v/>
      </c>
      <c r="L14" s="5"/>
      <c r="N14" s="11" t="str">
        <f t="array" ref="N14">IFERROR(INDEX(E$7:E$31,SMALL(IF(TRIM(D$7:D$31)=TRIM(K$6),ROW(D$7:D$31)-6,""),ROW(A6))),"")</f>
        <v/>
      </c>
      <c r="O14" s="11" t="str">
        <f t="shared" ca="1" si="0"/>
        <v/>
      </c>
      <c r="S14" t="str">
        <f t="array" ref="S14">INDEX(D$7:D$31,SMALL(IF(LEFT(D$7:D$31,LEN(K$6))=K$6,ROW(D$7:D$31)-6,""),ROW(A13)))</f>
        <v>Robert Julia</v>
      </c>
    </row>
    <row r="15" spans="1:19" ht="21">
      <c r="A15" s="5"/>
      <c r="B15" s="5"/>
      <c r="C15" s="5"/>
      <c r="D15" s="8" t="s">
        <v>21</v>
      </c>
      <c r="E15" s="15">
        <v>1988</v>
      </c>
      <c r="F15" s="6"/>
      <c r="G15" s="5"/>
      <c r="H15" s="5"/>
      <c r="I15" s="5"/>
      <c r="J15" s="5"/>
      <c r="K15" s="13" t="str">
        <f t="array" ref="K15">IFERROR(INDEX(D$7:D$31,SMALL(IF(TRIM(D$7:D$31)=TRIM(K$6),ROW(D$7:D$31)-6,""),ROW(A7))),"")</f>
        <v/>
      </c>
      <c r="L15" s="5"/>
      <c r="N15" s="11" t="str">
        <f t="array" ref="N15">IFERROR(INDEX(E$7:E$31,SMALL(IF(TRIM(D$7:D$31)=TRIM(K$6),ROW(D$7:D$31)-6,""),ROW(A7))),"")</f>
        <v/>
      </c>
      <c r="O15" s="11" t="str">
        <f t="shared" ca="1" si="0"/>
        <v/>
      </c>
      <c r="S15" t="str">
        <f t="array" ref="S15">INDEX(D$7:D$31,SMALL(IF(LEFT(D$7:D$31,LEN(K$6))=K$6,ROW(D$7:D$31)-6,""),ROW(A14)))</f>
        <v>Richard Marine</v>
      </c>
    </row>
    <row r="16" spans="1:19" ht="21">
      <c r="A16" s="5"/>
      <c r="B16" s="5"/>
      <c r="C16" s="5"/>
      <c r="D16" s="6" t="s">
        <v>22</v>
      </c>
      <c r="E16" s="6">
        <v>1989</v>
      </c>
      <c r="F16" s="6"/>
      <c r="K16" s="13" t="str">
        <f t="array" ref="K16">IFERROR(INDEX(D$7:D$31,SMALL(IF(TRIM(D$7:D$31)=TRIM(K$6),ROW(D$7:D$31)-6,""),ROW(A8))),"")</f>
        <v/>
      </c>
      <c r="N16" s="11" t="str">
        <f t="array" ref="N16">IFERROR(INDEX(E$7:E$31,SMALL(IF(TRIM(D$7:D$31)=TRIM(K$6),ROW(D$7:D$31)-6,""),ROW(A8))),"")</f>
        <v/>
      </c>
      <c r="O16" s="11" t="str">
        <f t="shared" ca="1" si="0"/>
        <v/>
      </c>
      <c r="S16" t="str">
        <f t="array" ref="S16">INDEX(D$7:D$31,SMALL(IF(LEFT(D$7:D$31,LEN(K$6))=K$6,ROW(D$7:D$31)-6,""),ROW(A15)))</f>
        <v>Julien Maeva</v>
      </c>
    </row>
    <row r="17" spans="1:19">
      <c r="A17" s="5"/>
      <c r="B17" s="5"/>
      <c r="C17" s="5"/>
      <c r="D17" s="6" t="s">
        <v>23</v>
      </c>
      <c r="E17" s="6">
        <v>1990</v>
      </c>
      <c r="F17" s="6"/>
      <c r="S17" t="str">
        <f t="array" ref="S17">INDEX(D$7:D$31,SMALL(IF(LEFT(D$7:D$31,LEN(K$6))=K$6,ROW(D$7:D$31)-6,""),ROW(A16)))</f>
        <v>Durand Emilie</v>
      </c>
    </row>
    <row r="18" spans="1:19">
      <c r="A18" s="5"/>
      <c r="B18" s="5"/>
      <c r="C18" s="5"/>
      <c r="D18" s="6" t="s">
        <v>24</v>
      </c>
      <c r="E18" s="6">
        <v>1991</v>
      </c>
      <c r="F18" s="6"/>
      <c r="S18" t="str">
        <f t="array" ref="S18">INDEX(D$7:D$31,SMALL(IF(LEFT(D$7:D$31,LEN(K$6))=K$6,ROW(D$7:D$31)-6,""),ROW(A17)))</f>
        <v>Julien Maya</v>
      </c>
    </row>
    <row r="19" spans="1:19">
      <c r="A19" s="5"/>
      <c r="B19" s="5"/>
      <c r="C19" s="5"/>
      <c r="D19" s="6" t="s">
        <v>25</v>
      </c>
      <c r="E19" s="6">
        <v>1992</v>
      </c>
      <c r="F19" s="6"/>
      <c r="S19" t="str">
        <f t="array" ref="S19">INDEX(D$7:D$31,SMALL(IF(LEFT(D$7:D$31,LEN(K$6))=K$6,ROW(D$7:D$31)-6,""),ROW(A18)))</f>
        <v>Bernard Olivia</v>
      </c>
    </row>
    <row r="20" spans="1:19">
      <c r="A20" s="5"/>
      <c r="B20" s="5"/>
      <c r="C20" s="5"/>
      <c r="D20" s="6" t="s">
        <v>26</v>
      </c>
      <c r="E20" s="6">
        <v>1993</v>
      </c>
      <c r="F20" s="6"/>
    </row>
    <row r="21" spans="1:19" ht="18.5">
      <c r="A21" s="5"/>
      <c r="B21" s="5"/>
      <c r="C21" s="5"/>
      <c r="D21" s="8" t="s">
        <v>21</v>
      </c>
      <c r="E21" s="15">
        <v>1994</v>
      </c>
      <c r="F21" s="6"/>
    </row>
    <row r="22" spans="1:19">
      <c r="A22" s="5"/>
      <c r="B22" s="5"/>
      <c r="C22" s="5"/>
      <c r="D22" s="6" t="s">
        <v>27</v>
      </c>
      <c r="E22" s="6">
        <v>1995</v>
      </c>
      <c r="F22" s="6"/>
    </row>
    <row r="23" spans="1:19">
      <c r="A23" s="5"/>
      <c r="B23" s="5"/>
      <c r="C23" s="5"/>
      <c r="D23" s="6" t="s">
        <v>28</v>
      </c>
      <c r="E23" s="6">
        <v>1996</v>
      </c>
      <c r="F23" s="6"/>
    </row>
    <row r="24" spans="1:19">
      <c r="A24" s="5"/>
      <c r="B24" s="5"/>
      <c r="C24" s="5"/>
      <c r="D24" s="6" t="s">
        <v>29</v>
      </c>
      <c r="E24" s="6">
        <v>1997</v>
      </c>
      <c r="F24" s="6"/>
    </row>
    <row r="25" spans="1:19">
      <c r="A25" s="5"/>
      <c r="B25" s="5"/>
      <c r="C25" s="5"/>
      <c r="D25" s="6" t="s">
        <v>30</v>
      </c>
      <c r="E25" s="6">
        <v>1998</v>
      </c>
      <c r="F25" s="6"/>
    </row>
    <row r="26" spans="1:19" ht="18.5">
      <c r="A26" s="5"/>
      <c r="B26" s="5"/>
      <c r="C26" s="5"/>
      <c r="D26" s="8" t="s">
        <v>21</v>
      </c>
      <c r="E26" s="15">
        <v>1999</v>
      </c>
      <c r="F26" s="6"/>
    </row>
    <row r="27" spans="1:19">
      <c r="A27" s="5"/>
      <c r="B27" s="5"/>
      <c r="C27" s="5"/>
      <c r="D27" s="6" t="s">
        <v>31</v>
      </c>
      <c r="E27" s="6">
        <v>2000</v>
      </c>
      <c r="F27" s="6"/>
    </row>
    <row r="28" spans="1:19">
      <c r="A28" s="5"/>
      <c r="B28" s="5"/>
      <c r="C28" s="5"/>
      <c r="D28" s="6" t="s">
        <v>32</v>
      </c>
      <c r="E28" s="6">
        <v>2001</v>
      </c>
      <c r="F28" s="6"/>
    </row>
    <row r="29" spans="1:19">
      <c r="D29" s="6" t="s">
        <v>33</v>
      </c>
      <c r="E29" s="6">
        <v>2002</v>
      </c>
      <c r="F29" s="6"/>
    </row>
    <row r="30" spans="1:19">
      <c r="D30" s="6" t="s">
        <v>34</v>
      </c>
      <c r="E30" s="6">
        <v>2003</v>
      </c>
      <c r="F30" s="6"/>
    </row>
    <row r="31" spans="1:19" ht="18.5">
      <c r="D31" s="16" t="s">
        <v>16</v>
      </c>
      <c r="E31" s="17">
        <v>2004</v>
      </c>
      <c r="F31" s="6"/>
    </row>
    <row r="47" spans="6:15">
      <c r="F47" s="2"/>
      <c r="G47" s="2" t="s">
        <v>4</v>
      </c>
      <c r="H47" s="3" t="s">
        <v>5</v>
      </c>
      <c r="I47" s="4" t="s">
        <v>6</v>
      </c>
      <c r="J47" s="2"/>
      <c r="K47" s="2"/>
      <c r="L47" s="2" t="s">
        <v>7</v>
      </c>
      <c r="M47" s="3" t="s">
        <v>8</v>
      </c>
      <c r="N47" s="4" t="s">
        <v>9</v>
      </c>
      <c r="O47" s="2"/>
    </row>
    <row r="48" spans="6:15">
      <c r="F48" s="2"/>
      <c r="G48" s="2" t="s">
        <v>10</v>
      </c>
      <c r="H48" s="3" t="s">
        <v>11</v>
      </c>
      <c r="I48" s="4" t="s">
        <v>12</v>
      </c>
      <c r="J48" s="1"/>
      <c r="K48" s="1"/>
      <c r="L48" s="1"/>
      <c r="M48" s="1"/>
      <c r="N48" s="1"/>
      <c r="O48" s="1"/>
    </row>
  </sheetData>
  <mergeCells count="4">
    <mergeCell ref="D1:L3"/>
    <mergeCell ref="K6:M7"/>
    <mergeCell ref="L9:M9"/>
    <mergeCell ref="J6:J7"/>
  </mergeCells>
  <dataValidations count="1">
    <dataValidation type="list" allowBlank="1" showInputMessage="1" sqref="K6:M7">
      <formula1>liste</formula1>
    </dataValidation>
  </dataValidations>
  <hyperlinks>
    <hyperlink ref="H47" r:id="rId1" display="http://www.journaldesfemmes.com/nom-de-famille/nom/149854/mercier.shtml"/>
    <hyperlink ref="M47" r:id="rId2" display="http://www.journaldesfemmes.com/nom-de-famille/nom/30359/boyer.shtml"/>
    <hyperlink ref="H48" r:id="rId3" display="http://www.journaldesfemmes.com/nom-de-famille/nom/76091/dupont.shtml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LaLo</dc:creator>
  <cp:lastModifiedBy>tulipe</cp:lastModifiedBy>
  <dcterms:created xsi:type="dcterms:W3CDTF">2018-11-25T18:10:55Z</dcterms:created>
  <dcterms:modified xsi:type="dcterms:W3CDTF">2018-11-25T20:10:37Z</dcterms:modified>
</cp:coreProperties>
</file>