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19420" windowHeight="8010"/>
  </bookViews>
  <sheets>
    <sheet name="Feuil1" sheetId="1" r:id="rId1"/>
    <sheet name="Feuil2" sheetId="2" r:id="rId2"/>
    <sheet name="Feuil3" sheetId="3" r:id="rId3"/>
  </sheets>
  <definedNames>
    <definedName name="date">Feuil2!$K$1:$K$31</definedName>
    <definedName name="jour">Feuil2!$I$1:$I$7</definedName>
    <definedName name="mois">Feuil2!$A$1:$A$12</definedName>
    <definedName name="semaine">Feuil2!$G$1:$G$55</definedName>
  </definedNames>
  <calcPr calcId="124519"/>
</workbook>
</file>

<file path=xl/calcChain.xml><?xml version="1.0" encoding="utf-8"?>
<calcChain xmlns="http://schemas.openxmlformats.org/spreadsheetml/2006/main">
  <c r="C7" i="1"/>
  <c r="D6" i="2"/>
  <c r="D18"/>
  <c r="D17"/>
  <c r="D16"/>
  <c r="D15"/>
  <c r="D14"/>
  <c r="D10"/>
  <c r="D9"/>
  <c r="D7"/>
  <c r="D12" s="1"/>
  <c r="D11" l="1"/>
  <c r="D13"/>
  <c r="D8"/>
</calcChain>
</file>

<file path=xl/sharedStrings.xml><?xml version="1.0" encoding="utf-8"?>
<sst xmlns="http://schemas.openxmlformats.org/spreadsheetml/2006/main" count="41" uniqueCount="41">
  <si>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</si>
  <si>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</si>
  <si>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</si>
  <si>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</si>
  <si>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</si>
  <si>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</si>
  <si>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</si>
  <si>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</si>
  <si>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</si>
  <si>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</si>
  <si>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</si>
  <si>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Décenbre</t>
  </si>
  <si>
    <t>Mois</t>
  </si>
  <si>
    <t>résluta en c7</t>
  </si>
  <si>
    <t>Comment faire pour que la flèche +</t>
  </si>
  <si>
    <t>Jour de l'an</t>
  </si>
  <si>
    <t>Pâques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</si>
  <si>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</si>
  <si>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</si>
  <si>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</si>
  <si>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</si>
  <si>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</si>
  <si>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</si>
  <si>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</si>
  <si>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</si>
  <si>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</si>
  <si>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</si>
  <si>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</si>
  <si>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 xml:space="preserve">Lundi </t>
  </si>
  <si>
    <t>Mardi</t>
  </si>
  <si>
    <t>Mercredi</t>
  </si>
  <si>
    <t>Jeudi</t>
  </si>
  <si>
    <t>Vendredi</t>
  </si>
  <si>
    <t>Samedi</t>
  </si>
  <si>
    <t>Dimanche</t>
  </si>
  <si>
    <t>Date</t>
  </si>
  <si>
    <t>fériée</t>
  </si>
  <si>
    <t>Année</t>
  </si>
  <si>
    <t>Fait défilée la liste des mois</t>
  </si>
  <si>
    <t>la flèche -</t>
  </si>
  <si>
    <t>plus besoin de la liste des mois en feuil2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</si>
</sst>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4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171717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164" fontId="0" fillId="5" borderId="2" xfId="0" applyNumberFormat="1" applyFont="1" applyFill="1" applyBorder="1"/>
    <xf numFmtId="164" fontId="3" fillId="5" borderId="3" xfId="0" applyNumberFormat="1" applyFont="1" applyFill="1" applyBorder="1"/>
    <xf numFmtId="164" fontId="0" fillId="5" borderId="3" xfId="0" applyNumberFormat="1" applyFont="1" applyFill="1" applyBorder="1"/>
    <xf numFmtId="0" fontId="0" fillId="0" borderId="0" xfId="0" applyAlignment="1">
      <alignment horizontal="center" vertical="center"/>
    </xf>
    <xf numFmtId="0" fontId="0" fillId="5" borderId="4" xfId="0" applyFont="1" applyFill="1" applyBorder="1"/>
    <xf numFmtId="0" fontId="0" fillId="5" borderId="5" xfId="0" applyFont="1" applyFill="1" applyBorder="1"/>
    <xf numFmtId="0" fontId="0" fillId="5" borderId="6" xfId="0" applyFont="1" applyFill="1" applyBorder="1"/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6" borderId="4" xfId="0" applyFill="1" applyBorder="1"/>
    <xf numFmtId="0" fontId="0" fillId="6" borderId="5" xfId="0" applyFill="1" applyBorder="1"/>
    <xf numFmtId="0" fontId="0" fillId="6" borderId="6" xfId="0" applyFill="1" applyBorder="1"/>
    <xf numFmtId="0" fontId="0" fillId="7" borderId="4" xfId="0" applyFill="1" applyBorder="1"/>
    <xf numFmtId="0" fontId="0" fillId="7" borderId="5" xfId="0" applyFill="1" applyBorder="1"/>
    <xf numFmtId="0" fontId="0" fillId="7" borderId="6" xfId="0" applyFill="1" applyBorder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2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font>
        <b val="0"/>
      </font>
      <fill>
        <patternFill patternType="solid">
          <fgColor indexed="64"/>
          <bgColor theme="4" tint="0.79998168889431442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F800]dddd\,\ mmmm\ dd\,\ yyyy"/>
      <fill>
        <patternFill patternType="solid">
          <fgColor indexed="64"/>
          <bgColor theme="4" tint="0.79998168889431442"/>
        </patternFill>
      </fill>
      <border diagonalUp="0" diagonalDown="0" outline="0">
        <left style="medium">
          <color indexed="64"/>
        </left>
        <right/>
        <top/>
        <bottom/>
      </border>
    </dxf>
    <dxf>
      <border outline="0">
        <bottom style="medium">
          <color indexed="64"/>
        </bottom>
      </border>
    </dxf>
    <dxf>
      <border>
        <bottom style="medium">
          <color indexed="64"/>
        </bottom>
        <vertical/>
        <horizontal/>
      </border>
    </dxf>
    <dxf>
      <border diagonalUp="0" diagonalDown="0">
        <left/>
        <right/>
        <top/>
        <bottom/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D5:E18" totalsRowShown="0" headerRowDxfId="4" headerRowBorderDxfId="3" tableBorderDxfId="2">
  <autoFilter ref="D5:E18"/>
  <tableColumns count="2">
    <tableColumn id="1" name="Date" dataDxfId="1"/>
    <tableColumn id="2" name="férié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9"/>
  <sheetViews>
    <sheetView tabSelected="1" workbookViewId="0">
      <selection activeCell="F13" sqref="F13"/>
    </sheetView>
  </sheetViews>
  <sheetFormatPr baseColWidth="10" defaultRowHeight="14.5"/>
  <cols>
    <col min="2" max="2" width="11.7265625" customWidth="1"/>
    <col min="3" max="3" width="12.54296875" customWidth="1"/>
    <col min="4" max="4" width="11" customWidth="1"/>
    <col min="5" max="5" width="8.54296875" customWidth="1"/>
    <col min="6" max="6" width="7.81640625" customWidth="1"/>
    <col min="7" max="37" width="4.7265625" customWidth="1"/>
  </cols>
  <sheetData>
    <row r="1" spans="1:37" ht="15" thickBot="1"/>
    <row r="2" spans="1:37" ht="19" thickBot="1">
      <c r="B2" t="s">
        <v>14</v>
      </c>
      <c r="E2" s="22" t="s">
        <v>37</v>
      </c>
      <c r="F2" s="3">
        <v>2020</v>
      </c>
    </row>
    <row r="3" spans="1:37" ht="15" thickBot="1">
      <c r="B3" t="s">
        <v>38</v>
      </c>
    </row>
    <row r="4" spans="1:37" ht="19" thickBot="1">
      <c r="A4" t="s">
        <v>39</v>
      </c>
      <c r="C4" s="2" t="s">
        <v>12</v>
      </c>
    </row>
    <row r="5" spans="1:37" ht="27" customHeight="1">
      <c r="C5">
        <v>5</v>
      </c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</row>
    <row r="6" spans="1:37" ht="27" customHeight="1" thickBot="1"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" customHeight="1" thickBot="1">
      <c r="A7" t="s">
        <v>13</v>
      </c>
      <c r="C7" s="1" t="str">
        <f>TEXT(DATE(F2,C5,1),"mmmm")</f>
        <v>mai</v>
      </c>
    </row>
    <row r="9" spans="1:37">
      <c r="B9" t="s">
        <v>40</v>
      </c>
    </row>
  </sheetData>
  <dataValidations count="1">
    <dataValidation type="list" allowBlank="1" showInputMessage="1" showErrorMessage="1" sqref="F2">
      <formula1>"2020,2021,2022,2023,2024,2025"</formula1>
    </dataValidation>
  </dataValidations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K55"/>
  <sheetViews>
    <sheetView workbookViewId="0">
      <selection activeCell="C17" sqref="C17"/>
    </sheetView>
  </sheetViews>
  <sheetFormatPr baseColWidth="10" defaultRowHeight="14.5"/>
  <cols>
    <col min="4" max="4" width="27.26953125" customWidth="1"/>
    <col min="5" max="5" width="19.54296875" customWidth="1"/>
  </cols>
  <sheetData>
    <row r="1" spans="1:11">
      <c r="A1" s="13" t="s">
        <v>0</v>
      </c>
      <c r="G1" s="19">
        <v>1</v>
      </c>
      <c r="I1" s="16" t="s">
        <v>28</v>
      </c>
      <c r="K1" s="16">
        <v>1</v>
      </c>
    </row>
    <row r="2" spans="1:11" ht="15" thickBot="1">
      <c r="A2" s="14" t="s">
        <v>1</v>
      </c>
      <c r="G2" s="20">
        <v>2</v>
      </c>
      <c r="I2" s="17" t="s">
        <v>29</v>
      </c>
      <c r="K2" s="17">
        <v>2</v>
      </c>
    </row>
    <row r="3" spans="1:11" ht="19" thickBot="1">
      <c r="A3" s="14" t="s">
        <v>2</v>
      </c>
      <c r="C3" s="3">
        <v>2020</v>
      </c>
      <c r="G3" s="20">
        <v>3</v>
      </c>
      <c r="I3" s="17" t="s">
        <v>30</v>
      </c>
      <c r="K3" s="17">
        <v>3</v>
      </c>
    </row>
    <row r="4" spans="1:11" ht="15" thickBot="1">
      <c r="A4" s="14" t="s">
        <v>3</v>
      </c>
      <c r="G4" s="20">
        <v>4</v>
      </c>
      <c r="I4" s="17" t="s">
        <v>31</v>
      </c>
      <c r="K4" s="17">
        <v>4</v>
      </c>
    </row>
    <row r="5" spans="1:11" ht="15" thickBot="1">
      <c r="A5" s="14" t="s">
        <v>4</v>
      </c>
      <c r="D5" s="11" t="s">
        <v>35</v>
      </c>
      <c r="E5" s="12" t="s">
        <v>36</v>
      </c>
      <c r="G5" s="20">
        <v>5</v>
      </c>
      <c r="I5" s="17" t="s">
        <v>32</v>
      </c>
      <c r="K5" s="17">
        <v>5</v>
      </c>
    </row>
    <row r="6" spans="1:11">
      <c r="A6" s="14" t="s">
        <v>5</v>
      </c>
      <c r="D6" s="4">
        <f xml:space="preserve"> DATE($C$3,1,1)</f>
        <v>43831</v>
      </c>
      <c r="E6" s="8" t="s">
        <v>15</v>
      </c>
      <c r="G6" s="20">
        <v>6</v>
      </c>
      <c r="I6" s="17" t="s">
        <v>33</v>
      </c>
      <c r="K6" s="17">
        <v>6</v>
      </c>
    </row>
    <row r="7" spans="1:11" ht="15" thickBot="1">
      <c r="A7" s="14" t="s">
        <v>6</v>
      </c>
      <c r="D7" s="5">
        <f>FLOOR(DAY(MINUTE($C$3/38)/2+56)&amp;"/5/"&amp;$C$3,7)-34</f>
        <v>43933</v>
      </c>
      <c r="E7" s="9" t="s">
        <v>16</v>
      </c>
      <c r="G7" s="20">
        <v>7</v>
      </c>
      <c r="I7" s="18" t="s">
        <v>34</v>
      </c>
      <c r="K7" s="17">
        <v>7</v>
      </c>
    </row>
    <row r="8" spans="1:11">
      <c r="A8" s="14" t="s">
        <v>7</v>
      </c>
      <c r="D8" s="6">
        <f xml:space="preserve"> D7 + 1</f>
        <v>43934</v>
      </c>
      <c r="E8" s="9" t="s">
        <v>17</v>
      </c>
      <c r="G8" s="20">
        <v>8</v>
      </c>
      <c r="K8" s="17">
        <v>8</v>
      </c>
    </row>
    <row r="9" spans="1:11">
      <c r="A9" s="14" t="s">
        <v>8</v>
      </c>
      <c r="D9" s="6">
        <f xml:space="preserve"> DATE($C$3,5,1)</f>
        <v>43952</v>
      </c>
      <c r="E9" s="9" t="s">
        <v>18</v>
      </c>
      <c r="G9" s="20">
        <v>9</v>
      </c>
      <c r="K9" s="17">
        <v>9</v>
      </c>
    </row>
    <row r="10" spans="1:11">
      <c r="A10" s="14" t="s">
        <v>9</v>
      </c>
      <c r="D10" s="6">
        <f xml:space="preserve"> DATE($C$3,5,8)</f>
        <v>43959</v>
      </c>
      <c r="E10" s="9" t="s">
        <v>19</v>
      </c>
      <c r="G10" s="20">
        <v>10</v>
      </c>
      <c r="K10" s="17">
        <v>10</v>
      </c>
    </row>
    <row r="11" spans="1:11">
      <c r="A11" s="14" t="s">
        <v>10</v>
      </c>
      <c r="D11" s="6">
        <f xml:space="preserve"> D7 + 39</f>
        <v>43972</v>
      </c>
      <c r="E11" s="9" t="s">
        <v>20</v>
      </c>
      <c r="G11" s="20">
        <v>11</v>
      </c>
      <c r="K11" s="17">
        <v>11</v>
      </c>
    </row>
    <row r="12" spans="1:11" ht="15" thickBot="1">
      <c r="A12" s="15" t="s">
        <v>11</v>
      </c>
      <c r="D12" s="6">
        <f xml:space="preserve"> D7 + 49</f>
        <v>43982</v>
      </c>
      <c r="E12" s="9" t="s">
        <v>21</v>
      </c>
      <c r="G12" s="20">
        <v>12</v>
      </c>
      <c r="K12" s="17">
        <v>12</v>
      </c>
    </row>
    <row r="13" spans="1:11">
      <c r="D13" s="6">
        <f xml:space="preserve"> D7 + 50</f>
        <v>43983</v>
      </c>
      <c r="E13" s="9" t="s">
        <v>22</v>
      </c>
      <c r="G13" s="20">
        <v>13</v>
      </c>
      <c r="K13" s="17">
        <v>13</v>
      </c>
    </row>
    <row r="14" spans="1:11">
      <c r="D14" s="6">
        <f xml:space="preserve"> DATE($C$3,7,14)</f>
        <v>44026</v>
      </c>
      <c r="E14" s="9" t="s">
        <v>23</v>
      </c>
      <c r="G14" s="20">
        <v>14</v>
      </c>
      <c r="K14" s="17">
        <v>14</v>
      </c>
    </row>
    <row r="15" spans="1:11">
      <c r="D15" s="6">
        <f xml:space="preserve"> DATE($C$3,8,15)</f>
        <v>44058</v>
      </c>
      <c r="E15" s="9" t="s">
        <v>24</v>
      </c>
      <c r="G15" s="20">
        <v>15</v>
      </c>
      <c r="K15" s="17">
        <v>15</v>
      </c>
    </row>
    <row r="16" spans="1:11">
      <c r="D16" s="6">
        <f xml:space="preserve"> DATE($C$3,11,1)</f>
        <v>44136</v>
      </c>
      <c r="E16" s="9" t="s">
        <v>25</v>
      </c>
      <c r="G16" s="20">
        <v>16</v>
      </c>
      <c r="K16" s="17">
        <v>16</v>
      </c>
    </row>
    <row r="17" spans="4:11">
      <c r="D17" s="6">
        <f xml:space="preserve"> DATE($C$3,11,11)</f>
        <v>44146</v>
      </c>
      <c r="E17" s="9" t="s">
        <v>26</v>
      </c>
      <c r="G17" s="20">
        <v>17</v>
      </c>
      <c r="K17" s="17">
        <v>17</v>
      </c>
    </row>
    <row r="18" spans="4:11" ht="15" thickBot="1">
      <c r="D18" s="6">
        <f xml:space="preserve"> DATE($C$3,12,25)</f>
        <v>44190</v>
      </c>
      <c r="E18" s="10" t="s">
        <v>27</v>
      </c>
      <c r="G18" s="20">
        <v>18</v>
      </c>
      <c r="K18" s="17">
        <v>18</v>
      </c>
    </row>
    <row r="19" spans="4:11">
      <c r="G19" s="20">
        <v>19</v>
      </c>
      <c r="K19" s="17">
        <v>19</v>
      </c>
    </row>
    <row r="20" spans="4:11">
      <c r="G20" s="20">
        <v>20</v>
      </c>
      <c r="K20" s="17">
        <v>20</v>
      </c>
    </row>
    <row r="21" spans="4:11">
      <c r="G21" s="20">
        <v>21</v>
      </c>
      <c r="K21" s="17">
        <v>21</v>
      </c>
    </row>
    <row r="22" spans="4:11">
      <c r="G22" s="20">
        <v>22</v>
      </c>
      <c r="K22" s="17">
        <v>22</v>
      </c>
    </row>
    <row r="23" spans="4:11">
      <c r="G23" s="20">
        <v>23</v>
      </c>
      <c r="K23" s="17">
        <v>23</v>
      </c>
    </row>
    <row r="24" spans="4:11">
      <c r="G24" s="20">
        <v>24</v>
      </c>
      <c r="K24" s="17">
        <v>24</v>
      </c>
    </row>
    <row r="25" spans="4:11">
      <c r="G25" s="20">
        <v>25</v>
      </c>
      <c r="K25" s="17">
        <v>25</v>
      </c>
    </row>
    <row r="26" spans="4:11">
      <c r="G26" s="20">
        <v>26</v>
      </c>
      <c r="K26" s="17">
        <v>26</v>
      </c>
    </row>
    <row r="27" spans="4:11">
      <c r="G27" s="20">
        <v>27</v>
      </c>
      <c r="K27" s="17">
        <v>27</v>
      </c>
    </row>
    <row r="28" spans="4:11">
      <c r="G28" s="20">
        <v>28</v>
      </c>
      <c r="K28" s="17">
        <v>28</v>
      </c>
    </row>
    <row r="29" spans="4:11">
      <c r="G29" s="20">
        <v>29</v>
      </c>
      <c r="K29" s="17">
        <v>29</v>
      </c>
    </row>
    <row r="30" spans="4:11">
      <c r="G30" s="20">
        <v>30</v>
      </c>
      <c r="K30" s="17">
        <v>30</v>
      </c>
    </row>
    <row r="31" spans="4:11" ht="15" thickBot="1">
      <c r="G31" s="20">
        <v>31</v>
      </c>
      <c r="K31" s="18">
        <v>31</v>
      </c>
    </row>
    <row r="32" spans="4:11">
      <c r="G32" s="20">
        <v>32</v>
      </c>
    </row>
    <row r="33" spans="7:7">
      <c r="G33" s="20">
        <v>33</v>
      </c>
    </row>
    <row r="34" spans="7:7">
      <c r="G34" s="20">
        <v>34</v>
      </c>
    </row>
    <row r="35" spans="7:7">
      <c r="G35" s="20">
        <v>35</v>
      </c>
    </row>
    <row r="36" spans="7:7">
      <c r="G36" s="20">
        <v>36</v>
      </c>
    </row>
    <row r="37" spans="7:7">
      <c r="G37" s="20">
        <v>37</v>
      </c>
    </row>
    <row r="38" spans="7:7">
      <c r="G38" s="20">
        <v>38</v>
      </c>
    </row>
    <row r="39" spans="7:7">
      <c r="G39" s="20">
        <v>39</v>
      </c>
    </row>
    <row r="40" spans="7:7">
      <c r="G40" s="20">
        <v>40</v>
      </c>
    </row>
    <row r="41" spans="7:7">
      <c r="G41" s="20">
        <v>41</v>
      </c>
    </row>
    <row r="42" spans="7:7">
      <c r="G42" s="20">
        <v>42</v>
      </c>
    </row>
    <row r="43" spans="7:7">
      <c r="G43" s="20">
        <v>43</v>
      </c>
    </row>
    <row r="44" spans="7:7">
      <c r="G44" s="20">
        <v>44</v>
      </c>
    </row>
    <row r="45" spans="7:7">
      <c r="G45" s="20">
        <v>45</v>
      </c>
    </row>
    <row r="46" spans="7:7">
      <c r="G46" s="20">
        <v>46</v>
      </c>
    </row>
    <row r="47" spans="7:7">
      <c r="G47" s="20">
        <v>47</v>
      </c>
    </row>
    <row r="48" spans="7:7">
      <c r="G48" s="20">
        <v>48</v>
      </c>
    </row>
    <row r="49" spans="7:7">
      <c r="G49" s="20">
        <v>49</v>
      </c>
    </row>
    <row r="50" spans="7:7">
      <c r="G50" s="20">
        <v>50</v>
      </c>
    </row>
    <row r="51" spans="7:7">
      <c r="G51" s="20">
        <v>51</v>
      </c>
    </row>
    <row r="52" spans="7:7">
      <c r="G52" s="20">
        <v>52</v>
      </c>
    </row>
    <row r="53" spans="7:7">
      <c r="G53" s="20">
        <v>53</v>
      </c>
    </row>
    <row r="54" spans="7:7">
      <c r="G54" s="20">
        <v>54</v>
      </c>
    </row>
    <row r="55" spans="7:7" ht="15" thickBot="1">
      <c r="G55" s="21">
        <v>55</v>
      </c>
    </row>
  </sheetData>
  <dataValidations count="1">
    <dataValidation type="list" allowBlank="1" showInputMessage="1" showErrorMessage="1" sqref="C3">
      <formula1>"2020,2021,2022,2023,2024,2025"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date</vt:lpstr>
      <vt:lpstr>jour</vt:lpstr>
      <vt:lpstr>mois</vt:lpstr>
      <vt:lpstr>semaine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serge</dc:creator>
  <cp:lastModifiedBy>tulipe</cp:lastModifiedBy>
  <dcterms:created xsi:type="dcterms:W3CDTF">2019-12-15T12:28:25Z</dcterms:created>
  <dcterms:modified xsi:type="dcterms:W3CDTF">2019-12-15T20:41:55Z</dcterms:modified>
</cp:coreProperties>
</file>