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20" windowHeight="5340" firstSheet="1" activeTab="1"/>
  </bookViews>
  <sheets>
    <sheet name="Sheet1" sheetId="2" r:id="rId1"/>
    <sheet name="Sheet2" sheetId="3" r:id="rId2"/>
  </sheets>
  <definedNames>
    <definedName name="_xlnm._FilterDatabase" localSheetId="1" hidden="1">Sheet2!$A$1:$E$1</definedName>
  </definedNames>
  <calcPr calcId="124519"/>
  <pivotCaches>
    <pivotCache cacheId="0" r:id="rId3"/>
  </pivotCaches>
</workbook>
</file>

<file path=xl/calcChain.xml><?xml version="1.0" encoding="utf-8"?>
<calcChain xmlns="http://schemas.openxmlformats.org/spreadsheetml/2006/main">
  <c r="E4" i="3"/>
  <c r="E5"/>
  <c r="E6"/>
  <c r="E7"/>
  <c r="E8"/>
  <c r="E3"/>
  <c r="E2"/>
</calcChain>
</file>

<file path=xl/sharedStrings.xml><?xml version="1.0" encoding="utf-8"?>
<sst xmlns="http://schemas.openxmlformats.org/spreadsheetml/2006/main" count="47" uniqueCount="42">
  <si>
    <t>DELIVERY DATE</t>
  </si>
  <si>
    <t>VEHICLE</t>
  </si>
  <si>
    <t>QUANTITY</t>
  </si>
  <si>
    <t>161D19509</t>
  </si>
  <si>
    <t>181D40272</t>
  </si>
  <si>
    <t>LGZ5168</t>
  </si>
  <si>
    <t>161D18470</t>
  </si>
  <si>
    <t>191D33777</t>
  </si>
  <si>
    <t>191D16273</t>
  </si>
  <si>
    <t>152D729</t>
  </si>
  <si>
    <t>161D19512</t>
  </si>
  <si>
    <t>181D8749</t>
  </si>
  <si>
    <t>191D367</t>
  </si>
  <si>
    <t>181D36523</t>
  </si>
  <si>
    <t>161D18472</t>
  </si>
  <si>
    <t>181D16190</t>
  </si>
  <si>
    <t>181D8775</t>
  </si>
  <si>
    <t>151D18934</t>
  </si>
  <si>
    <t>161D4318</t>
  </si>
  <si>
    <t>152D697</t>
  </si>
  <si>
    <t>161D18476</t>
  </si>
  <si>
    <t>161D25588</t>
  </si>
  <si>
    <t>152D559</t>
  </si>
  <si>
    <t>181D36532</t>
  </si>
  <si>
    <t>3181D2968</t>
  </si>
  <si>
    <t>161D18478</t>
  </si>
  <si>
    <t>161D25664</t>
  </si>
  <si>
    <t>191D9472</t>
  </si>
  <si>
    <t>152D802</t>
  </si>
  <si>
    <t>161D25593</t>
  </si>
  <si>
    <t>152D758</t>
  </si>
  <si>
    <t>152D544</t>
  </si>
  <si>
    <t>Row Labels</t>
  </si>
  <si>
    <t>(blank)</t>
  </si>
  <si>
    <t>Grand Total</t>
  </si>
  <si>
    <t>Count of QUANTITY2</t>
  </si>
  <si>
    <t>Voiture A</t>
  </si>
  <si>
    <t>Voiture B</t>
  </si>
  <si>
    <t>KM</t>
  </si>
  <si>
    <t>KM depuis Dernier plein</t>
  </si>
  <si>
    <t>etc…</t>
  </si>
  <si>
    <t>Column E resultat voulu a savoir: Difference entre kilometrage actuel et celui du dernier plein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</si>
</sst>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8" fillId="0" borderId="0" xfId="0" applyFont="1"/>
    <xf numFmtId="14" fontId="0" fillId="33" borderId="0" xfId="0" applyNumberFormat="1" applyFill="1"/>
    <xf numFmtId="0" fontId="0" fillId="33" borderId="0" xfId="0" applyFill="1"/>
    <xf numFmtId="0" fontId="18" fillId="34" borderId="0" xfId="0" applyFont="1" applyFill="1"/>
    <xf numFmtId="0" fontId="0" fillId="0" borderId="0" xfId="0" applyAlignment="1">
      <alignment wrapText="1"/>
    </xf>
    <xf numFmtId="0" fontId="0" fillId="35" borderId="10" xfId="0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tulipe/AppData/Local/Microsoft/Windows/INetCache/IE/QY4GS6CO/Consomation%20Analysis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aphael Visine" refreshedDate="43649.481164236109" createdVersion="5" refreshedVersion="5" minRefreshableVersion="3" recordCount="52">
  <cacheSource type="worksheet">
    <worksheetSource ref="A1:D1048576" sheet="31274_client_trans_17062019_to_" r:id="rId2"/>
  </cacheSource>
  <cacheFields count="56">
    <cacheField name="RECORD TYPE" numFmtId="0">
      <sharedItems containsNonDate="0" containsString="0" containsBlank="1"/>
    </cacheField>
    <cacheField name="DELCO COUNTRY" numFmtId="0">
      <sharedItems containsNonDate="0" containsString="0" containsBlank="1"/>
    </cacheField>
    <cacheField name="DELCO CODE" numFmtId="0">
      <sharedItems containsNonDate="0" containsString="0" containsBlank="1"/>
    </cacheField>
    <cacheField name="STATION CODE" numFmtId="0">
      <sharedItems containsString="0" containsBlank="1" containsNumber="1" containsInteger="1" minValue="325" maxValue="9921"/>
    </cacheField>
    <cacheField name="STATION LOCATION" numFmtId="0">
      <sharedItems containsBlank="1"/>
    </cacheField>
    <cacheField name="DELIVERY DATE" numFmtId="0">
      <sharedItems containsNonDate="0" containsDate="1" containsString="0" containsBlank="1" minDate="2019-06-17T00:00:00" maxDate="2019-06-24T00:00:00"/>
    </cacheField>
    <cacheField name="TIME" numFmtId="0">
      <sharedItems containsNonDate="0" containsDate="1" containsString="0" containsBlank="1" minDate="1899-12-30T08:06:00" maxDate="1899-12-30T19:32:00"/>
    </cacheField>
    <cacheField name="DEL FILE REF" numFmtId="0">
      <sharedItems containsString="0" containsBlank="1" containsNumber="1" containsInteger="1" minValue="741717" maxValue="741717"/>
    </cacheField>
    <cacheField name="DEL RECEIPT NO" numFmtId="0">
      <sharedItems containsString="0" containsBlank="1" containsNumber="1" containsInteger="1" minValue="0" maxValue="6596"/>
    </cacheField>
    <cacheField name="ISSUER CODE" numFmtId="0">
      <sharedItems containsString="0" containsBlank="1" containsNumber="1" containsInteger="1" minValue="9372" maxValue="9372"/>
    </cacheField>
    <cacheField name="ISSUER COUNTRY" numFmtId="0">
      <sharedItems containsString="0" containsBlank="1" containsNumber="1" containsInteger="1" minValue="4" maxValue="4"/>
    </cacheField>
    <cacheField name="STEER CODE" numFmtId="0">
      <sharedItems containsString="0" containsBlank="1" containsNumber="1" containsInteger="1" minValue="4" maxValue="4"/>
    </cacheField>
    <cacheField name="ACCT NO" numFmtId="0">
      <sharedItems containsString="0" containsBlank="1" containsNumber="1" containsInteger="1" minValue="4046764" maxValue="4046764"/>
    </cacheField>
    <cacheField name="CARD GROUP" numFmtId="0">
      <sharedItems containsBlank="1"/>
    </cacheField>
    <cacheField name="CARD NO" numFmtId="0">
      <sharedItems containsString="0" containsBlank="1" containsNumber="1" containsInteger="1" minValue="82" maxValue="128"/>
    </cacheField>
    <cacheField name="CARD LUHN" numFmtId="0">
      <sharedItems containsString="0" containsBlank="1" containsNumber="1" containsInteger="1" minValue="0" maxValue="9"/>
    </cacheField>
    <cacheField name="VEHICLE" numFmtId="0">
      <sharedItems containsBlank="1" count="30">
        <s v="161D19509"/>
        <s v="181D40272"/>
        <s v="LGZ5168"/>
        <s v="161D18470"/>
        <s v="191D33777"/>
        <m/>
        <s v="191D16273"/>
        <s v="152D729"/>
        <s v="161D19512"/>
        <s v="181D8749"/>
        <s v="191D367"/>
        <s v="181D36523"/>
        <s v="161D18472"/>
        <s v="181D16190"/>
        <s v="181D8775"/>
        <s v="151D18934"/>
        <s v="161D4318"/>
        <s v="152D697"/>
        <s v="161D18476"/>
        <s v="161D25588"/>
        <s v="152D559"/>
        <s v="181D36532"/>
        <s v="3181D2968"/>
        <s v="161D18478"/>
        <s v="161D25664"/>
        <s v="191D9472"/>
        <s v="152D802"/>
        <s v="161D25593"/>
        <s v="152D758"/>
        <s v="152D544"/>
      </sharedItems>
    </cacheField>
    <cacheField name="MILEAGE" numFmtId="0">
      <sharedItems containsString="0" containsBlank="1" containsNumber="1" containsInteger="1" minValue="1" maxValue="281370" count="49">
        <n v="280617"/>
        <n v="30614"/>
        <n v="15984"/>
        <n v="216730"/>
        <n v="8208"/>
        <n v="7568"/>
        <n v="61209"/>
        <n v="17725"/>
        <n v="133592"/>
        <n v="201925"/>
        <n v="202909"/>
        <n v="202435"/>
        <n v="50340"/>
        <n v="6479"/>
        <n v="69946"/>
        <n v="221624"/>
        <n v="59173"/>
        <n v="53484"/>
        <n v="15789"/>
        <n v="280061"/>
        <n v="23830"/>
        <n v="136674"/>
        <n v="218520"/>
        <n v="21738"/>
        <n v="225431"/>
        <n v="217962"/>
        <n v="178501"/>
        <n v="205490"/>
        <n v="51048"/>
        <n v="70386"/>
        <n v="221081"/>
        <m/>
        <n v="280748"/>
        <n v="281370"/>
        <n v="43088"/>
        <n v="204809"/>
        <n v="191296"/>
        <n v="1"/>
        <n v="179283"/>
        <n v="226973"/>
        <n v="10280"/>
        <n v="219178"/>
        <n v="192182"/>
        <n v="210480"/>
        <n v="156406"/>
        <n v="224447"/>
        <n v="211150"/>
        <n v="132706"/>
        <n v="210350"/>
      </sharedItems>
    </cacheField>
    <cacheField name="FLEET ID" numFmtId="0">
      <sharedItems containsBlank="1"/>
    </cacheField>
    <cacheField name="PRODUCT" numFmtId="0">
      <sharedItems containsString="0" containsBlank="1" containsNumber="1" containsInteger="1" minValue="18" maxValue="65"/>
    </cacheField>
    <cacheField name="QUANTITY" numFmtId="0">
      <sharedItems containsString="0" containsBlank="1" containsNumber="1" minValue="1" maxValue="81.739999999999995" count="51">
        <n v="1"/>
        <n v="26.96"/>
        <n v="31.47"/>
        <n v="36.82"/>
        <n v="37.08"/>
        <n v="38.89"/>
        <n v="40.19"/>
        <n v="40.799999999999997"/>
        <n v="41.95"/>
        <n v="44.26"/>
        <n v="46.36"/>
        <n v="48.05"/>
        <n v="48.17"/>
        <n v="52.62"/>
        <n v="54.06"/>
        <n v="54.97"/>
        <n v="56.19"/>
        <n v="57.1"/>
        <n v="58.28"/>
        <n v="58.33"/>
        <n v="58.49"/>
        <n v="58.79"/>
        <n v="59.3"/>
        <n v="61.13"/>
        <n v="61.17"/>
        <n v="61.59"/>
        <n v="61.99"/>
        <n v="62.08"/>
        <n v="62.46"/>
        <n v="62.5"/>
        <n v="63.01"/>
        <n v="63.96"/>
        <n v="64.099999999999994"/>
        <n v="63.69"/>
        <n v="66.98"/>
        <n v="67.39"/>
        <n v="68.180000000000007"/>
        <n v="69.3"/>
        <n v="70.44"/>
        <n v="72.16"/>
        <n v="74.78"/>
        <n v="74.319999999999993"/>
        <n v="75.400000000000006"/>
        <n v="75.83"/>
        <n v="76.14"/>
        <n v="77.47"/>
        <n v="78.09"/>
        <n v="78.430000000000007"/>
        <n v="78.5"/>
        <n v="81.739999999999995"/>
        <m/>
      </sharedItems>
    </cacheField>
    <cacheField name="DELCO CURRENCY" numFmtId="0">
      <sharedItems containsNonDate="0" containsString="0" containsBlank="1"/>
    </cacheField>
    <cacheField name="DELCO LIST PRICE" numFmtId="0">
      <sharedItems containsString="0" containsBlank="1" containsNumber="1" minValue="125.35" maxValue="1299"/>
    </cacheField>
    <cacheField name="DELCO GROSS VALUE" numFmtId="0">
      <sharedItems containsString="0" containsBlank="1" containsNumber="1" minValue="10" maxValue="102.47"/>
    </cacheField>
    <cacheField name="DELCO VAT RATE" numFmtId="0">
      <sharedItems containsString="0" containsBlank="1" containsNumber="1" minValue="13.5" maxValue="23"/>
    </cacheField>
    <cacheField name="DELCO VAT AMOUNT" numFmtId="0">
      <sharedItems containsString="0" containsBlank="1" containsNumber="1" minValue="1.19" maxValue="19.16"/>
    </cacheField>
    <cacheField name="REBATE TYPE" numFmtId="0">
      <sharedItems containsNonDate="0" containsString="0" containsBlank="1"/>
    </cacheField>
    <cacheField name="DELCO REBATE RATE" numFmtId="0">
      <sharedItems containsString="0" containsBlank="1" containsNumber="1" minValue="0" maxValue="23.63"/>
    </cacheField>
    <cacheField name="DELCO REBATE AMOUNT" numFmtId="0">
      <sharedItems containsString="0" containsBlank="1" containsNumber="1" minValue="0" maxValue="19.32"/>
    </cacheField>
    <cacheField name="DELCO NET AMOUNT" numFmtId="0">
      <sharedItems containsString="0" containsBlank="1" containsNumber="1" minValue="8.81" maxValue="83.31"/>
    </cacheField>
    <cacheField name="TRANSACTION TYPE" numFmtId="0">
      <sharedItems containsNonDate="0" containsString="0" containsBlank="1"/>
    </cacheField>
    <cacheField name="PIN" numFmtId="0">
      <sharedItems containsNonDate="0" containsString="0" containsBlank="1"/>
    </cacheField>
    <cacheField name="COST CENTRE" numFmtId="0">
      <sharedItems containsNonDate="0" containsString="0" containsBlank="1"/>
    </cacheField>
    <cacheField name="VAT USAGE" numFmtId="0">
      <sharedItems containsNonDate="0" containsString="0" containsBlank="1"/>
    </cacheField>
    <cacheField name="VAT IND" numFmtId="0">
      <sharedItems containsNonDate="0" containsString="0" containsBlank="1"/>
    </cacheField>
    <cacheField name="NET INVOICE" numFmtId="0">
      <sharedItems containsNonDate="0" containsString="0" containsBlank="1"/>
    </cacheField>
    <cacheField name="CUST CURRENCY" numFmtId="0">
      <sharedItems containsNonDate="0" containsString="0" containsBlank="1"/>
    </cacheField>
    <cacheField name="DELCO EURO RATE" numFmtId="0">
      <sharedItems containsNonDate="0" containsString="0" containsBlank="1"/>
    </cacheField>
    <cacheField name="CUST EURO RATE" numFmtId="0">
      <sharedItems containsNonDate="0" containsString="0" containsBlank="1"/>
    </cacheField>
    <cacheField name="DELCO CUST RATE" numFmtId="0">
      <sharedItems containsNonDate="0" containsString="0" containsBlank="1"/>
    </cacheField>
    <cacheField name="INVOICE DATE" numFmtId="0">
      <sharedItems containsNonDate="0" containsString="0" containsBlank="1"/>
    </cacheField>
    <cacheField name="INVOICE NUMBER" numFmtId="0">
      <sharedItems containsNonDate="0" containsString="0" containsBlank="1"/>
    </cacheField>
    <cacheField name="NET CUST AMOUNT" numFmtId="0">
      <sharedItems containsNonDate="0" containsString="0" containsBlank="1"/>
    </cacheField>
    <cacheField name="REBATE CUST AMOUNT" numFmtId="0">
      <sharedItems containsNonDate="0" containsString="0" containsBlank="1"/>
    </cacheField>
    <cacheField name="VAT CUST AMOUNT" numFmtId="0">
      <sharedItems containsNonDate="0" containsString="0" containsBlank="1"/>
    </cacheField>
    <cacheField name="FILE SOURCE" numFmtId="0">
      <sharedItems containsNonDate="0" containsString="0" containsBlank="1"/>
    </cacheField>
    <cacheField name="TRANSACTION STATUS" numFmtId="0">
      <sharedItems containsNonDate="0" containsString="0" containsBlank="1"/>
    </cacheField>
    <cacheField name="INVOICE SEQNO" numFmtId="0">
      <sharedItems containsNonDate="0" containsString="0" containsBlank="1"/>
    </cacheField>
    <cacheField name="UNINVOICE SEQNO" numFmtId="0">
      <sharedItems containsNonDate="0" containsString="0" containsBlank="1"/>
    </cacheField>
    <cacheField name="NET EURO AMOUNT" numFmtId="0">
      <sharedItems containsNonDate="0" containsString="0" containsBlank="1"/>
    </cacheField>
    <cacheField name="REBATE EURO AMOUNT" numFmtId="0">
      <sharedItems containsNonDate="0" containsString="0" containsBlank="1"/>
    </cacheField>
    <cacheField name="VAT EURO AMOUNT" numFmtId="0">
      <sharedItems containsNonDate="0" containsString="0" containsBlank="1"/>
    </cacheField>
    <cacheField name="NETWORK" numFmtId="0">
      <sharedItems containsNonDate="0" containsString="0" containsBlank="1"/>
    </cacheField>
    <cacheField name="FULL CARD PAN" numFmtId="0">
      <sharedItems containsBlank="1"/>
    </cacheField>
    <cacheField name="CARDHOLDER" numFmtId="0">
      <sharedItems containsBlank="1"/>
    </cacheField>
    <cacheField name="CUSTOMER NUMBER" numFmtId="0">
      <sharedItems containsString="0" containsBlank="1" containsNumber="1" containsInteger="1" minValue="4046764" maxValue="404676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2">
  <r>
    <m/>
    <m/>
    <m/>
    <n v="1192"/>
    <s v="BROWNS BARN CITYWEST S STN"/>
    <d v="2019-06-18T00:00:00"/>
    <d v="1899-12-30T11:52:00"/>
    <n v="741717"/>
    <n v="3342"/>
    <n v="9372"/>
    <n v="4"/>
    <n v="4"/>
    <n v="4046764"/>
    <s v="FIRST FLOOR FITZWILTON HOUSE"/>
    <n v="99"/>
    <n v="9"/>
    <x v="0"/>
    <x v="0"/>
    <s v="161D19509"/>
    <n v="65"/>
    <x v="0"/>
    <m/>
    <n v="1000"/>
    <n v="10"/>
    <n v="13.5"/>
    <n v="1.19"/>
    <m/>
    <n v="0"/>
    <n v="0"/>
    <n v="8.81"/>
    <m/>
    <m/>
    <m/>
    <m/>
    <m/>
    <m/>
    <m/>
    <m/>
    <m/>
    <m/>
    <m/>
    <m/>
    <m/>
    <m/>
    <m/>
    <m/>
    <m/>
    <m/>
    <m/>
    <m/>
    <m/>
    <m/>
    <m/>
    <s v="'9372444046764000999"/>
    <s v="GAVIN KELLY"/>
    <n v="4046764"/>
  </r>
  <r>
    <m/>
    <m/>
    <m/>
    <n v="9624"/>
    <s v="CENTENARY"/>
    <d v="2019-06-18T00:00:00"/>
    <d v="1899-12-30T09:57:00"/>
    <n v="741717"/>
    <n v="3251"/>
    <n v="9372"/>
    <n v="4"/>
    <n v="4"/>
    <n v="4046764"/>
    <s v="FIRST FLOOR FITZWILTON HOUSE"/>
    <n v="126"/>
    <n v="0"/>
    <x v="1"/>
    <x v="1"/>
    <s v="181D40272"/>
    <n v="18"/>
    <x v="0"/>
    <m/>
    <n v="1299"/>
    <n v="12.99"/>
    <n v="23"/>
    <n v="2.4300000000000002"/>
    <m/>
    <n v="0"/>
    <n v="0"/>
    <n v="10.56"/>
    <m/>
    <m/>
    <m/>
    <m/>
    <m/>
    <m/>
    <m/>
    <m/>
    <m/>
    <m/>
    <m/>
    <m/>
    <m/>
    <m/>
    <m/>
    <m/>
    <m/>
    <m/>
    <m/>
    <m/>
    <m/>
    <m/>
    <m/>
    <s v="'9372444046764001260"/>
    <s v="JOHN BARRY"/>
    <n v="4046764"/>
  </r>
  <r>
    <m/>
    <m/>
    <m/>
    <n v="5516"/>
    <s v="DALY BRO'S RETAIL LTD"/>
    <d v="2019-06-20T00:00:00"/>
    <d v="1899-12-30T14:49:00"/>
    <n v="741717"/>
    <n v="0"/>
    <n v="9372"/>
    <n v="4"/>
    <n v="4"/>
    <n v="4046764"/>
    <s v="FIRST FLOOR FITZWILTON HOUSE"/>
    <n v="88"/>
    <n v="2"/>
    <x v="2"/>
    <x v="2"/>
    <s v="LGZ5168"/>
    <n v="32"/>
    <x v="1"/>
    <m/>
    <n v="125.37"/>
    <n v="33.799999999999997"/>
    <n v="23"/>
    <n v="6.32"/>
    <m/>
    <n v="23.63"/>
    <n v="6.37"/>
    <n v="27.48"/>
    <m/>
    <m/>
    <m/>
    <m/>
    <m/>
    <m/>
    <m/>
    <m/>
    <m/>
    <m/>
    <m/>
    <m/>
    <m/>
    <m/>
    <m/>
    <m/>
    <m/>
    <m/>
    <m/>
    <m/>
    <m/>
    <m/>
    <m/>
    <s v="'9372444046764000882"/>
    <s v="DAMIEN TUCK"/>
    <n v="4046764"/>
  </r>
  <r>
    <m/>
    <m/>
    <m/>
    <n v="2067"/>
    <s v="KING'S MAGANEY SERVICE STATION"/>
    <d v="2019-06-17T00:00:00"/>
    <d v="1899-12-30T19:32:00"/>
    <n v="741717"/>
    <n v="3392"/>
    <n v="9372"/>
    <n v="4"/>
    <n v="4"/>
    <n v="4046764"/>
    <s v="FIRST FLOOR FITZWILTON HOUSE"/>
    <n v="95"/>
    <n v="7"/>
    <x v="3"/>
    <x v="3"/>
    <s v="161D18470"/>
    <n v="32"/>
    <x v="2"/>
    <m/>
    <n v="125.36"/>
    <n v="39.450000000000003"/>
    <n v="23"/>
    <n v="7.38"/>
    <m/>
    <n v="23.63"/>
    <n v="7.44"/>
    <n v="32.07"/>
    <m/>
    <m/>
    <m/>
    <m/>
    <m/>
    <m/>
    <m/>
    <m/>
    <m/>
    <m/>
    <m/>
    <m/>
    <m/>
    <m/>
    <m/>
    <m/>
    <m/>
    <m/>
    <m/>
    <m/>
    <m/>
    <m/>
    <m/>
    <s v="'9372444046764000957"/>
    <s v="JOHN GARDINER"/>
    <n v="4046764"/>
  </r>
  <r>
    <m/>
    <m/>
    <m/>
    <n v="9666"/>
    <s v="PARKWAY WEST"/>
    <d v="2019-06-21T00:00:00"/>
    <d v="1899-12-30T18:19:00"/>
    <n v="741717"/>
    <n v="5947"/>
    <n v="9372"/>
    <n v="4"/>
    <n v="4"/>
    <n v="4046764"/>
    <s v="FIRST FLOOR FITZWILTON HOUSE"/>
    <n v="118"/>
    <n v="7"/>
    <x v="4"/>
    <x v="4"/>
    <s v="191D33777"/>
    <n v="32"/>
    <x v="3"/>
    <m/>
    <n v="125.37"/>
    <n v="46.16"/>
    <n v="23"/>
    <n v="8.6300000000000008"/>
    <m/>
    <n v="23.63"/>
    <n v="8.6999999999999993"/>
    <n v="37.53"/>
    <m/>
    <m/>
    <m/>
    <m/>
    <m/>
    <m/>
    <m/>
    <m/>
    <m/>
    <m/>
    <m/>
    <m/>
    <m/>
    <m/>
    <m/>
    <m/>
    <m/>
    <m/>
    <m/>
    <m/>
    <m/>
    <m/>
    <m/>
    <s v="'9372444046764001187"/>
    <s v="MARISA O' DONOVAN"/>
    <n v="4046764"/>
  </r>
  <r>
    <m/>
    <m/>
    <m/>
    <n v="9644"/>
    <s v="DUNSHAUGHLIN"/>
    <d v="2019-06-17T00:00:00"/>
    <d v="1899-12-30T08:08:00"/>
    <n v="741717"/>
    <n v="6377"/>
    <n v="9372"/>
    <n v="4"/>
    <n v="4"/>
    <n v="4046764"/>
    <s v="FIRST FLOOR FITZWILTON HOUSE"/>
    <n v="118"/>
    <n v="7"/>
    <x v="4"/>
    <x v="5"/>
    <s v="191D33777"/>
    <n v="32"/>
    <x v="4"/>
    <m/>
    <n v="125.35"/>
    <n v="46.48"/>
    <n v="23"/>
    <n v="8.69"/>
    <m/>
    <n v="23.63"/>
    <n v="8.76"/>
    <n v="37.79"/>
    <m/>
    <m/>
    <m/>
    <m/>
    <m/>
    <m/>
    <m/>
    <m/>
    <m/>
    <m/>
    <m/>
    <m/>
    <m/>
    <m/>
    <m/>
    <m/>
    <m/>
    <m/>
    <m/>
    <m/>
    <m/>
    <m/>
    <m/>
    <s v="'9372444046764001187"/>
    <s v="MARISA O' DONOVAN"/>
    <n v="4046764"/>
  </r>
  <r>
    <m/>
    <m/>
    <m/>
    <n v="571"/>
    <s v="MONAGHAN &amp; SONS LTD"/>
    <d v="2019-06-20T00:00:00"/>
    <d v="1899-12-30T15:22:00"/>
    <n v="741717"/>
    <n v="0"/>
    <n v="9372"/>
    <n v="4"/>
    <n v="4"/>
    <n v="4046764"/>
    <s v="FIRST FLOOR FITZWILTON HOUSE"/>
    <n v="108"/>
    <n v="8"/>
    <x v="5"/>
    <x v="6"/>
    <m/>
    <n v="32"/>
    <x v="5"/>
    <m/>
    <n v="125.35"/>
    <n v="48.75"/>
    <n v="23"/>
    <n v="9.1199999999999992"/>
    <m/>
    <n v="23.63"/>
    <n v="9.19"/>
    <n v="39.630000000000003"/>
    <m/>
    <m/>
    <m/>
    <m/>
    <m/>
    <m/>
    <m/>
    <m/>
    <m/>
    <m/>
    <m/>
    <m/>
    <m/>
    <m/>
    <m/>
    <m/>
    <m/>
    <m/>
    <m/>
    <m/>
    <m/>
    <m/>
    <m/>
    <s v="'9372444046764001088"/>
    <s v="STEPHANIE CAHILL"/>
    <n v="4046764"/>
  </r>
  <r>
    <m/>
    <m/>
    <m/>
    <n v="365"/>
    <s v="CARTRON HILL S.STN"/>
    <d v="2019-06-17T00:00:00"/>
    <d v="1899-12-30T10:50:00"/>
    <n v="741717"/>
    <n v="2198"/>
    <n v="9372"/>
    <n v="4"/>
    <n v="4"/>
    <n v="4046764"/>
    <s v="FIRST FLOOR FITZWILTON HOUSE"/>
    <n v="124"/>
    <n v="5"/>
    <x v="6"/>
    <x v="7"/>
    <s v="191D16273"/>
    <n v="32"/>
    <x v="6"/>
    <m/>
    <n v="125.35"/>
    <n v="50.38"/>
    <n v="23"/>
    <n v="9.42"/>
    <m/>
    <n v="23.63"/>
    <n v="9.5"/>
    <n v="40.96"/>
    <m/>
    <m/>
    <m/>
    <m/>
    <m/>
    <m/>
    <m/>
    <m/>
    <m/>
    <m/>
    <m/>
    <m/>
    <m/>
    <m/>
    <m/>
    <m/>
    <m/>
    <m/>
    <m/>
    <m/>
    <m/>
    <m/>
    <m/>
    <s v="'9372444046764001245"/>
    <s v="NOREEN MC GINTY"/>
    <n v="4046764"/>
  </r>
  <r>
    <m/>
    <m/>
    <m/>
    <n v="9516"/>
    <s v="TOPAZ CLONES"/>
    <d v="2019-06-21T00:00:00"/>
    <d v="1899-12-30T10:10:00"/>
    <n v="741717"/>
    <n v="1471"/>
    <n v="9372"/>
    <n v="4"/>
    <n v="4"/>
    <n v="4046764"/>
    <s v="FIRST FLOOR FITZWILTON HOUSE"/>
    <n v="117"/>
    <n v="9"/>
    <x v="7"/>
    <x v="8"/>
    <s v="152D729"/>
    <n v="32"/>
    <x v="7"/>
    <m/>
    <n v="125.37"/>
    <n v="51.15"/>
    <n v="23"/>
    <n v="9.56"/>
    <m/>
    <n v="23.63"/>
    <n v="9.64"/>
    <n v="41.59"/>
    <m/>
    <m/>
    <m/>
    <m/>
    <m/>
    <m/>
    <m/>
    <m/>
    <m/>
    <m/>
    <m/>
    <m/>
    <m/>
    <m/>
    <m/>
    <m/>
    <m/>
    <m/>
    <m/>
    <m/>
    <m/>
    <m/>
    <m/>
    <s v="'9372444046764001179"/>
    <s v="ALAN REDMOND"/>
    <n v="4046764"/>
  </r>
  <r>
    <m/>
    <m/>
    <m/>
    <n v="447"/>
    <s v="TOBINS S.STN"/>
    <d v="2019-06-18T00:00:00"/>
    <d v="1899-12-30T09:58:00"/>
    <n v="741717"/>
    <n v="1495"/>
    <n v="9372"/>
    <n v="4"/>
    <n v="4"/>
    <n v="4046764"/>
    <s v="FIRST FLOOR FITZWILTON HOUSE"/>
    <n v="121"/>
    <n v="1"/>
    <x v="8"/>
    <x v="9"/>
    <s v="161D19512"/>
    <n v="32"/>
    <x v="8"/>
    <m/>
    <n v="125.36"/>
    <n v="52.59"/>
    <n v="23"/>
    <n v="9.83"/>
    <m/>
    <n v="23.63"/>
    <n v="9.91"/>
    <n v="42.76"/>
    <m/>
    <m/>
    <m/>
    <m/>
    <m/>
    <m/>
    <m/>
    <m/>
    <m/>
    <m/>
    <m/>
    <m/>
    <m/>
    <m/>
    <m/>
    <m/>
    <m/>
    <m/>
    <m/>
    <m/>
    <m/>
    <m/>
    <m/>
    <s v="'9372444046764001211"/>
    <s v="RONAN MC ELWAINE"/>
    <n v="4046764"/>
  </r>
  <r>
    <m/>
    <m/>
    <m/>
    <n v="5516"/>
    <s v="DALY BRO'S RETAIL LTD"/>
    <d v="2019-06-21T00:00:00"/>
    <d v="1899-12-30T14:03:00"/>
    <n v="741717"/>
    <n v="0"/>
    <n v="9372"/>
    <n v="4"/>
    <n v="4"/>
    <n v="4046764"/>
    <s v="FIRST FLOOR FITZWILTON HOUSE"/>
    <n v="121"/>
    <n v="1"/>
    <x v="8"/>
    <x v="10"/>
    <s v="161D19512"/>
    <n v="32"/>
    <x v="9"/>
    <m/>
    <n v="125.37"/>
    <n v="55.49"/>
    <n v="23"/>
    <n v="10.38"/>
    <m/>
    <n v="23.63"/>
    <n v="10.46"/>
    <n v="45.11"/>
    <m/>
    <m/>
    <m/>
    <m/>
    <m/>
    <m/>
    <m/>
    <m/>
    <m/>
    <m/>
    <m/>
    <m/>
    <m/>
    <m/>
    <m/>
    <m/>
    <m/>
    <m/>
    <m/>
    <m/>
    <m/>
    <m/>
    <m/>
    <s v="'9372444046764001211"/>
    <s v="RONAN MC ELWAINE"/>
    <n v="4046764"/>
  </r>
  <r>
    <m/>
    <m/>
    <m/>
    <n v="9830"/>
    <s v="BALLYCARN LTD TOPAZ"/>
    <d v="2019-06-19T00:00:00"/>
    <d v="1899-12-30T14:35:00"/>
    <n v="741717"/>
    <n v="2918"/>
    <n v="9372"/>
    <n v="4"/>
    <n v="4"/>
    <n v="4046764"/>
    <s v="FIRST FLOOR FITZWILTON HOUSE"/>
    <n v="121"/>
    <n v="1"/>
    <x v="8"/>
    <x v="11"/>
    <s v="161D19512"/>
    <n v="32"/>
    <x v="10"/>
    <m/>
    <n v="125.37"/>
    <n v="58.12"/>
    <n v="23"/>
    <n v="10.87"/>
    <m/>
    <n v="23.63"/>
    <n v="10.95"/>
    <n v="47.25"/>
    <m/>
    <m/>
    <m/>
    <m/>
    <m/>
    <m/>
    <m/>
    <m/>
    <m/>
    <m/>
    <m/>
    <m/>
    <m/>
    <m/>
    <m/>
    <m/>
    <m/>
    <m/>
    <m/>
    <m/>
    <m/>
    <m/>
    <m/>
    <s v="'9372444046764001211"/>
    <s v="RONAN MC ELWAINE"/>
    <n v="4046764"/>
  </r>
  <r>
    <m/>
    <m/>
    <m/>
    <n v="5996"/>
    <s v="TOPAZ COOLSHANAGH"/>
    <d v="2019-06-17T00:00:00"/>
    <d v="1899-12-30T09:57:00"/>
    <n v="741717"/>
    <n v="6345"/>
    <n v="9372"/>
    <n v="4"/>
    <n v="4"/>
    <n v="4046764"/>
    <s v="FIRST FLOOR FITZWILTON HOUSE"/>
    <n v="115"/>
    <n v="3"/>
    <x v="9"/>
    <x v="12"/>
    <s v="181D8749"/>
    <n v="32"/>
    <x v="11"/>
    <m/>
    <n v="125.37"/>
    <n v="60.24"/>
    <n v="23"/>
    <n v="11.26"/>
    <m/>
    <n v="23.63"/>
    <n v="11.35"/>
    <n v="48.98"/>
    <m/>
    <m/>
    <m/>
    <m/>
    <m/>
    <m/>
    <m/>
    <m/>
    <m/>
    <m/>
    <m/>
    <m/>
    <m/>
    <m/>
    <m/>
    <m/>
    <m/>
    <m/>
    <m/>
    <m/>
    <m/>
    <m/>
    <m/>
    <s v="'9372444046764001153"/>
    <s v="AISHLING ROCHFORD"/>
    <n v="4046764"/>
  </r>
  <r>
    <m/>
    <m/>
    <m/>
    <n v="9627"/>
    <s v="PARKWAY EAST"/>
    <d v="2019-06-23T00:00:00"/>
    <d v="1899-12-30T13:43:00"/>
    <n v="741717"/>
    <n v="4328"/>
    <n v="9372"/>
    <n v="4"/>
    <n v="4"/>
    <n v="4046764"/>
    <s v="FIRST FLOOR FITZWILTON HOUSE"/>
    <n v="128"/>
    <n v="6"/>
    <x v="10"/>
    <x v="13"/>
    <s v="191D367"/>
    <n v="32"/>
    <x v="12"/>
    <m/>
    <n v="126.26"/>
    <n v="60.82"/>
    <n v="23"/>
    <n v="11.37"/>
    <m/>
    <n v="23.63"/>
    <n v="11.38"/>
    <n v="49.45"/>
    <m/>
    <m/>
    <m/>
    <m/>
    <m/>
    <m/>
    <m/>
    <m/>
    <m/>
    <m/>
    <m/>
    <m/>
    <m/>
    <m/>
    <m/>
    <m/>
    <m/>
    <m/>
    <m/>
    <m/>
    <m/>
    <m/>
    <m/>
    <s v="'9372444046764001286"/>
    <s v="BENOIT HUMBERT"/>
    <n v="4046764"/>
  </r>
  <r>
    <m/>
    <m/>
    <m/>
    <n v="331"/>
    <s v="NEWCASTLE S.STN"/>
    <d v="2019-06-17T00:00:00"/>
    <d v="1899-12-30T15:21:00"/>
    <n v="741717"/>
    <n v="2779"/>
    <n v="9372"/>
    <n v="4"/>
    <n v="4"/>
    <n v="4046764"/>
    <s v="FIRST FLOOR FITZWILTON HOUSE"/>
    <n v="104"/>
    <n v="7"/>
    <x v="11"/>
    <x v="14"/>
    <s v="181D36523"/>
    <n v="32"/>
    <x v="13"/>
    <m/>
    <n v="125.37"/>
    <n v="65.97"/>
    <n v="23"/>
    <n v="12.34"/>
    <m/>
    <n v="23.63"/>
    <n v="12.43"/>
    <n v="53.63"/>
    <m/>
    <m/>
    <m/>
    <m/>
    <m/>
    <m/>
    <m/>
    <m/>
    <m/>
    <m/>
    <m/>
    <m/>
    <m/>
    <m/>
    <m/>
    <m/>
    <m/>
    <m/>
    <m/>
    <m/>
    <m/>
    <m/>
    <m/>
    <s v="'9372444046764001047"/>
    <s v="JIMMY COONEY"/>
    <n v="4046764"/>
  </r>
  <r>
    <m/>
    <m/>
    <m/>
    <n v="365"/>
    <s v="CARTRON HILL S.STN"/>
    <d v="2019-06-19T00:00:00"/>
    <d v="1899-12-30T11:22:00"/>
    <n v="741717"/>
    <n v="3510"/>
    <n v="9372"/>
    <n v="4"/>
    <n v="4"/>
    <n v="4046764"/>
    <s v="FIRST FLOOR FITZWILTON HOUSE"/>
    <n v="113"/>
    <n v="8"/>
    <x v="12"/>
    <x v="15"/>
    <s v="161D18472"/>
    <n v="32"/>
    <x v="14"/>
    <m/>
    <n v="125.36"/>
    <n v="67.77"/>
    <n v="23"/>
    <n v="12.67"/>
    <m/>
    <n v="23.63"/>
    <n v="12.77"/>
    <n v="55.1"/>
    <m/>
    <m/>
    <m/>
    <m/>
    <m/>
    <m/>
    <m/>
    <m/>
    <m/>
    <m/>
    <m/>
    <m/>
    <m/>
    <m/>
    <m/>
    <m/>
    <m/>
    <m/>
    <m/>
    <m/>
    <m/>
    <m/>
    <m/>
    <s v="'9372444046764001138"/>
    <s v="NOEL HOEY"/>
    <n v="4046764"/>
  </r>
  <r>
    <m/>
    <m/>
    <m/>
    <n v="4796"/>
    <s v="KINNEGAD - TOPAZ SERVICE STN"/>
    <d v="2019-06-18T00:00:00"/>
    <d v="1899-12-30T08:51:00"/>
    <n v="741717"/>
    <n v="5484"/>
    <n v="9372"/>
    <n v="4"/>
    <n v="4"/>
    <n v="4046764"/>
    <s v="FIRST FLOOR FITZWILTON HOUSE"/>
    <n v="105"/>
    <n v="4"/>
    <x v="13"/>
    <x v="16"/>
    <s v="181D16190"/>
    <n v="32"/>
    <x v="15"/>
    <m/>
    <n v="125.36"/>
    <n v="68.91"/>
    <n v="23"/>
    <n v="12.89"/>
    <m/>
    <n v="23.63"/>
    <n v="12.99"/>
    <n v="56.02"/>
    <m/>
    <m/>
    <m/>
    <m/>
    <m/>
    <m/>
    <m/>
    <m/>
    <m/>
    <m/>
    <m/>
    <m/>
    <m/>
    <m/>
    <m/>
    <m/>
    <m/>
    <m/>
    <m/>
    <m/>
    <m/>
    <m/>
    <m/>
    <s v="'9372444046764001054"/>
    <s v="PHILIP HENDRICK"/>
    <n v="4046764"/>
  </r>
  <r>
    <m/>
    <m/>
    <m/>
    <n v="9226"/>
    <s v="CORRIB OIL - CASTLEREA"/>
    <d v="2019-06-22T00:00:00"/>
    <d v="1899-12-30T12:20:00"/>
    <n v="741717"/>
    <n v="142"/>
    <n v="9372"/>
    <n v="4"/>
    <n v="4"/>
    <n v="4046764"/>
    <s v="FIRST FLOOR FITZWILTON HOUSE"/>
    <n v="89"/>
    <n v="0"/>
    <x v="14"/>
    <x v="17"/>
    <s v="181D8775"/>
    <n v="32"/>
    <x v="16"/>
    <m/>
    <n v="126.27"/>
    <n v="70.95"/>
    <n v="23"/>
    <n v="13.27"/>
    <m/>
    <n v="23.63"/>
    <n v="13.28"/>
    <n v="57.68"/>
    <m/>
    <m/>
    <m/>
    <m/>
    <m/>
    <m/>
    <m/>
    <m/>
    <m/>
    <m/>
    <m/>
    <m/>
    <m/>
    <m/>
    <m/>
    <m/>
    <m/>
    <m/>
    <m/>
    <m/>
    <m/>
    <m/>
    <m/>
    <s v="'9372444046764000890"/>
    <s v="MALACHY NELSON"/>
    <n v="4046764"/>
  </r>
  <r>
    <m/>
    <m/>
    <m/>
    <n v="9835"/>
    <s v="DALY SERVICE STATION"/>
    <d v="2019-06-18T00:00:00"/>
    <d v="1899-12-30T14:56:00"/>
    <n v="741717"/>
    <n v="0"/>
    <n v="9372"/>
    <n v="4"/>
    <n v="4"/>
    <n v="4046764"/>
    <s v="FIRST FLOOR FITZWILTON HOUSE"/>
    <n v="88"/>
    <n v="2"/>
    <x v="2"/>
    <x v="18"/>
    <s v="LGZ5168"/>
    <n v="32"/>
    <x v="17"/>
    <m/>
    <n v="125.36"/>
    <n v="71.58"/>
    <n v="23"/>
    <n v="13.38"/>
    <m/>
    <n v="23.63"/>
    <n v="13.49"/>
    <n v="58.2"/>
    <m/>
    <m/>
    <m/>
    <m/>
    <m/>
    <m/>
    <m/>
    <m/>
    <m/>
    <m/>
    <m/>
    <m/>
    <m/>
    <m/>
    <m/>
    <m/>
    <m/>
    <m/>
    <m/>
    <m/>
    <m/>
    <m/>
    <m/>
    <s v="'9372444046764000882"/>
    <s v="DAMIEN TUCK"/>
    <n v="4046764"/>
  </r>
  <r>
    <m/>
    <m/>
    <m/>
    <n v="9661"/>
    <s v="N4 WEST"/>
    <d v="2019-06-17T00:00:00"/>
    <d v="1899-12-30T09:32:00"/>
    <n v="741717"/>
    <n v="4528"/>
    <n v="9372"/>
    <n v="4"/>
    <n v="4"/>
    <n v="4046764"/>
    <s v="FIRST FLOOR FITZWILTON HOUSE"/>
    <n v="99"/>
    <n v="9"/>
    <x v="0"/>
    <x v="19"/>
    <s v="161D19509"/>
    <n v="32"/>
    <x v="18"/>
    <m/>
    <n v="125.36"/>
    <n v="73.06"/>
    <n v="23"/>
    <n v="13.66"/>
    <m/>
    <n v="23.63"/>
    <n v="13.77"/>
    <n v="59.4"/>
    <m/>
    <m/>
    <m/>
    <m/>
    <m/>
    <m/>
    <m/>
    <m/>
    <m/>
    <m/>
    <m/>
    <m/>
    <m/>
    <m/>
    <m/>
    <m/>
    <m/>
    <m/>
    <m/>
    <m/>
    <m/>
    <m/>
    <m/>
    <s v="'9372444046764000999"/>
    <s v="GAVIN KELLY"/>
    <n v="4046764"/>
  </r>
  <r>
    <m/>
    <m/>
    <m/>
    <n v="4296"/>
    <s v="AUTOBAHN - TOPAZ S.STN"/>
    <d v="2019-06-19T00:00:00"/>
    <d v="1899-12-30T14:55:00"/>
    <n v="741717"/>
    <n v="5653"/>
    <n v="9372"/>
    <n v="4"/>
    <n v="4"/>
    <n v="4046764"/>
    <s v="FIRST FLOOR FITZWILTON HOUSE"/>
    <n v="82"/>
    <n v="5"/>
    <x v="15"/>
    <x v="20"/>
    <s v="151D18934"/>
    <n v="32"/>
    <x v="19"/>
    <m/>
    <n v="125.36"/>
    <n v="73.12"/>
    <n v="23"/>
    <n v="13.67"/>
    <m/>
    <n v="23.63"/>
    <n v="13.78"/>
    <n v="59.45"/>
    <m/>
    <m/>
    <m/>
    <m/>
    <m/>
    <m/>
    <m/>
    <m/>
    <m/>
    <m/>
    <m/>
    <m/>
    <m/>
    <m/>
    <m/>
    <m/>
    <m/>
    <m/>
    <m/>
    <m/>
    <m/>
    <m/>
    <m/>
    <s v="'9372444046764000825"/>
    <s v="DARREN DUNNE"/>
    <n v="4046764"/>
  </r>
  <r>
    <m/>
    <m/>
    <m/>
    <n v="9915"/>
    <s v="CityNorth J7 M1"/>
    <d v="2019-06-21T00:00:00"/>
    <d v="1899-12-30T18:53:00"/>
    <n v="741717"/>
    <n v="3268"/>
    <n v="9372"/>
    <n v="4"/>
    <n v="4"/>
    <n v="4046764"/>
    <s v="FIRST FLOOR FITZWILTON HOUSE"/>
    <n v="119"/>
    <n v="5"/>
    <x v="16"/>
    <x v="21"/>
    <s v="161D4318"/>
    <n v="32"/>
    <x v="20"/>
    <m/>
    <n v="125.35"/>
    <n v="73.319999999999993"/>
    <n v="23"/>
    <n v="13.71"/>
    <m/>
    <n v="23.63"/>
    <n v="13.82"/>
    <n v="59.61"/>
    <m/>
    <m/>
    <m/>
    <m/>
    <m/>
    <m/>
    <m/>
    <m/>
    <m/>
    <m/>
    <m/>
    <m/>
    <m/>
    <m/>
    <m/>
    <m/>
    <m/>
    <m/>
    <m/>
    <m/>
    <m/>
    <m/>
    <m/>
    <s v="'9372444046764001195"/>
    <s v="GEORGE O HANLON"/>
    <n v="4046764"/>
  </r>
  <r>
    <m/>
    <m/>
    <m/>
    <n v="9574"/>
    <s v="KILCOCK SERVICE STATION LTD"/>
    <d v="2019-06-20T00:00:00"/>
    <d v="1899-12-30T11:57:00"/>
    <n v="741717"/>
    <n v="0"/>
    <n v="9372"/>
    <n v="4"/>
    <n v="4"/>
    <n v="4046764"/>
    <s v="FIRST FLOOR FITZWILTON HOUSE"/>
    <n v="92"/>
    <n v="4"/>
    <x v="5"/>
    <x v="22"/>
    <m/>
    <n v="32"/>
    <x v="21"/>
    <m/>
    <n v="125.36"/>
    <n v="73.7"/>
    <n v="23"/>
    <n v="13.78"/>
    <m/>
    <n v="23.63"/>
    <n v="13.89"/>
    <n v="59.92"/>
    <m/>
    <m/>
    <m/>
    <m/>
    <m/>
    <m/>
    <m/>
    <m/>
    <m/>
    <m/>
    <m/>
    <m/>
    <m/>
    <m/>
    <m/>
    <m/>
    <m/>
    <m/>
    <m/>
    <m/>
    <m/>
    <m/>
    <m/>
    <s v="'9372444046764000924"/>
    <s v="BRIAN MCGUIGAN"/>
    <n v="4046764"/>
  </r>
  <r>
    <m/>
    <m/>
    <m/>
    <n v="593"/>
    <s v="O'TOOLE FILLING STATION"/>
    <d v="2019-06-19T00:00:00"/>
    <d v="1899-12-30T17:13:00"/>
    <n v="741717"/>
    <n v="1975"/>
    <n v="9372"/>
    <n v="4"/>
    <n v="4"/>
    <n v="4046764"/>
    <s v="FIRST FLOOR FITZWILTON HOUSE"/>
    <n v="95"/>
    <n v="7"/>
    <x v="3"/>
    <x v="23"/>
    <s v="161D18470"/>
    <n v="32"/>
    <x v="22"/>
    <m/>
    <n v="125.36"/>
    <n v="74.34"/>
    <n v="23"/>
    <n v="13.9"/>
    <m/>
    <n v="23.63"/>
    <n v="14.01"/>
    <n v="60.44"/>
    <m/>
    <m/>
    <m/>
    <m/>
    <m/>
    <m/>
    <m/>
    <m/>
    <m/>
    <m/>
    <m/>
    <m/>
    <m/>
    <m/>
    <m/>
    <m/>
    <m/>
    <m/>
    <m/>
    <m/>
    <m/>
    <m/>
    <m/>
    <s v="'9372444046764000957"/>
    <s v="JOHN GARDINER"/>
    <n v="4046764"/>
  </r>
  <r>
    <m/>
    <m/>
    <m/>
    <n v="5576"/>
    <s v="WEST END SERVICE STATION"/>
    <d v="2019-06-21T00:00:00"/>
    <d v="1899-12-30T17:20:00"/>
    <n v="741717"/>
    <n v="1410"/>
    <n v="9372"/>
    <n v="4"/>
    <n v="4"/>
    <n v="4046764"/>
    <s v="FIRST FLOOR FITZWILTON HOUSE"/>
    <n v="98"/>
    <n v="1"/>
    <x v="17"/>
    <x v="24"/>
    <s v="152D697"/>
    <n v="32"/>
    <x v="23"/>
    <m/>
    <n v="125.36"/>
    <n v="76.63"/>
    <n v="23"/>
    <n v="14.33"/>
    <m/>
    <n v="23.63"/>
    <n v="14.45"/>
    <n v="62.3"/>
    <m/>
    <m/>
    <m/>
    <m/>
    <m/>
    <m/>
    <m/>
    <m/>
    <m/>
    <m/>
    <m/>
    <m/>
    <m/>
    <m/>
    <m/>
    <m/>
    <m/>
    <m/>
    <m/>
    <m/>
    <m/>
    <m/>
    <m/>
    <s v="'9372444046764000981"/>
    <s v="MAURICE  KELLY"/>
    <n v="4046764"/>
  </r>
  <r>
    <m/>
    <m/>
    <m/>
    <n v="9440"/>
    <s v="CASEY'S QUICKSTOP NEWBRIDGE"/>
    <d v="2019-06-17T00:00:00"/>
    <d v="1899-12-30T11:26:00"/>
    <n v="741717"/>
    <n v="850"/>
    <n v="9372"/>
    <n v="4"/>
    <n v="4"/>
    <n v="4046764"/>
    <s v="FIRST FLOOR FITZWILTON HOUSE"/>
    <n v="92"/>
    <n v="4"/>
    <x v="18"/>
    <x v="25"/>
    <s v="161D18476"/>
    <n v="32"/>
    <x v="24"/>
    <m/>
    <n v="125.36"/>
    <n v="76.680000000000007"/>
    <n v="23"/>
    <n v="14.34"/>
    <m/>
    <n v="23.63"/>
    <n v="14.45"/>
    <n v="62.34"/>
    <m/>
    <m/>
    <m/>
    <m/>
    <m/>
    <m/>
    <m/>
    <m/>
    <m/>
    <m/>
    <m/>
    <m/>
    <m/>
    <m/>
    <m/>
    <m/>
    <m/>
    <m/>
    <m/>
    <m/>
    <m/>
    <m/>
    <m/>
    <s v="'9372444046764000924"/>
    <s v="BRIAN MCGUIGAN"/>
    <n v="4046764"/>
  </r>
  <r>
    <m/>
    <m/>
    <m/>
    <n v="4976"/>
    <s v="WICKLOW TOWN - TOPAZ SERVICE STN"/>
    <d v="2019-06-18T00:00:00"/>
    <d v="1899-12-30T10:24:00"/>
    <n v="741717"/>
    <n v="4793"/>
    <n v="9372"/>
    <n v="4"/>
    <n v="4"/>
    <n v="4046764"/>
    <s v="FIRST FLOOR FITZWILTON HOUSE"/>
    <n v="127"/>
    <n v="8"/>
    <x v="19"/>
    <x v="26"/>
    <s v="161D25588"/>
    <n v="32"/>
    <x v="25"/>
    <m/>
    <n v="125.36"/>
    <n v="77.209999999999994"/>
    <n v="23"/>
    <n v="14.44"/>
    <m/>
    <n v="23.63"/>
    <n v="14.55"/>
    <n v="62.77"/>
    <m/>
    <m/>
    <m/>
    <m/>
    <m/>
    <m/>
    <m/>
    <m/>
    <m/>
    <m/>
    <m/>
    <m/>
    <m/>
    <m/>
    <m/>
    <m/>
    <m/>
    <m/>
    <m/>
    <m/>
    <m/>
    <m/>
    <m/>
    <s v="'9372444046764001278"/>
    <s v="RICHARD THOMAS"/>
    <n v="4046764"/>
  </r>
  <r>
    <m/>
    <m/>
    <m/>
    <n v="4743"/>
    <s v="ASHBOURNE - TOPAZ SERVICE STN"/>
    <d v="2019-06-21T00:00:00"/>
    <d v="1899-12-30T15:04:00"/>
    <n v="741717"/>
    <n v="4466"/>
    <n v="9372"/>
    <n v="4"/>
    <n v="4"/>
    <n v="4046764"/>
    <s v="FIRST FLOOR FITZWILTON HOUSE"/>
    <n v="101"/>
    <n v="3"/>
    <x v="20"/>
    <x v="27"/>
    <s v="152D559"/>
    <n v="32"/>
    <x v="26"/>
    <m/>
    <n v="125.36"/>
    <n v="77.709999999999994"/>
    <n v="23"/>
    <n v="14.53"/>
    <m/>
    <n v="23.63"/>
    <n v="14.65"/>
    <n v="63.18"/>
    <m/>
    <m/>
    <m/>
    <m/>
    <m/>
    <m/>
    <m/>
    <m/>
    <m/>
    <m/>
    <m/>
    <m/>
    <m/>
    <m/>
    <m/>
    <m/>
    <m/>
    <m/>
    <m/>
    <m/>
    <m/>
    <m/>
    <m/>
    <s v="'9372444046764001013"/>
    <s v="JOHN KENNEDY"/>
    <n v="4046764"/>
  </r>
  <r>
    <m/>
    <m/>
    <m/>
    <n v="9667"/>
    <s v="MELLIFONT"/>
    <d v="2019-06-20T00:00:00"/>
    <d v="1899-12-30T09:38:00"/>
    <n v="741717"/>
    <n v="5895"/>
    <n v="9372"/>
    <n v="4"/>
    <n v="4"/>
    <n v="4046764"/>
    <s v="FIRST FLOOR FITZWILTON HOUSE"/>
    <n v="115"/>
    <n v="3"/>
    <x v="9"/>
    <x v="28"/>
    <s v="181D8749"/>
    <n v="32"/>
    <x v="27"/>
    <m/>
    <n v="125.35"/>
    <n v="77.819999999999993"/>
    <n v="23"/>
    <n v="14.55"/>
    <m/>
    <n v="23.63"/>
    <n v="14.67"/>
    <n v="63.27"/>
    <m/>
    <m/>
    <m/>
    <m/>
    <m/>
    <m/>
    <m/>
    <m/>
    <m/>
    <m/>
    <m/>
    <m/>
    <m/>
    <m/>
    <m/>
    <m/>
    <m/>
    <m/>
    <m/>
    <m/>
    <m/>
    <m/>
    <m/>
    <s v="'9372444046764001153"/>
    <s v="AISHLING ROCHFORD"/>
    <n v="4046764"/>
  </r>
  <r>
    <m/>
    <m/>
    <m/>
    <n v="574"/>
    <s v="DES CASSIDY S.STN"/>
    <d v="2019-06-21T00:00:00"/>
    <d v="1899-12-30T15:45:00"/>
    <n v="741717"/>
    <n v="0"/>
    <n v="9372"/>
    <n v="4"/>
    <n v="4"/>
    <n v="4046764"/>
    <s v="FIRST FLOOR FITZWILTON HOUSE"/>
    <n v="104"/>
    <n v="7"/>
    <x v="21"/>
    <x v="29"/>
    <s v="181D36532"/>
    <n v="32"/>
    <x v="28"/>
    <m/>
    <n v="125.36"/>
    <n v="78.3"/>
    <n v="23"/>
    <n v="14.64"/>
    <m/>
    <n v="23.63"/>
    <n v="14.76"/>
    <n v="63.66"/>
    <m/>
    <m/>
    <m/>
    <m/>
    <m/>
    <m/>
    <m/>
    <m/>
    <m/>
    <m/>
    <m/>
    <m/>
    <m/>
    <m/>
    <m/>
    <m/>
    <m/>
    <m/>
    <m/>
    <m/>
    <m/>
    <m/>
    <m/>
    <s v="'9372444046764001047"/>
    <s v="JIMMY COONEY"/>
    <n v="4046764"/>
  </r>
  <r>
    <m/>
    <m/>
    <m/>
    <n v="9477"/>
    <s v="MOUNTAIN TOP"/>
    <d v="2019-06-17T00:00:00"/>
    <d v="1899-12-30T10:48:00"/>
    <n v="741717"/>
    <n v="2892"/>
    <n v="9372"/>
    <n v="4"/>
    <n v="4"/>
    <n v="4046764"/>
    <s v="FIRST FLOOR FITZWILTON HOUSE"/>
    <n v="113"/>
    <n v="8"/>
    <x v="12"/>
    <x v="30"/>
    <s v="161D18472"/>
    <n v="32"/>
    <x v="29"/>
    <m/>
    <n v="125.36"/>
    <n v="78.349999999999994"/>
    <n v="23"/>
    <n v="14.65"/>
    <m/>
    <n v="23.63"/>
    <n v="14.77"/>
    <n v="63.7"/>
    <m/>
    <m/>
    <m/>
    <m/>
    <m/>
    <m/>
    <m/>
    <m/>
    <m/>
    <m/>
    <m/>
    <m/>
    <m/>
    <m/>
    <m/>
    <m/>
    <m/>
    <m/>
    <m/>
    <m/>
    <m/>
    <m/>
    <m/>
    <s v="'9372444046764001138"/>
    <s v="NOEL HOEY"/>
    <n v="4046764"/>
  </r>
  <r>
    <m/>
    <m/>
    <m/>
    <n v="674"/>
    <s v="FENIT ROAD TOPAZ"/>
    <d v="2019-06-19T00:00:00"/>
    <d v="1899-12-30T15:24:00"/>
    <n v="741717"/>
    <n v="5755"/>
    <n v="9372"/>
    <n v="4"/>
    <n v="4"/>
    <n v="4046764"/>
    <s v="FIRST FLOOR FITZWILTON HOUSE"/>
    <n v="98"/>
    <n v="1"/>
    <x v="5"/>
    <x v="31"/>
    <m/>
    <n v="32"/>
    <x v="30"/>
    <m/>
    <n v="125.36"/>
    <n v="78.989999999999995"/>
    <n v="23"/>
    <n v="14.77"/>
    <m/>
    <n v="23.63"/>
    <n v="14.89"/>
    <n v="64.22"/>
    <m/>
    <m/>
    <m/>
    <m/>
    <m/>
    <m/>
    <m/>
    <m/>
    <m/>
    <m/>
    <m/>
    <m/>
    <m/>
    <m/>
    <m/>
    <m/>
    <m/>
    <m/>
    <m/>
    <m/>
    <m/>
    <m/>
    <m/>
    <s v="'9372444046764000981"/>
    <s v="MAURICE  KELLY"/>
    <n v="4046764"/>
  </r>
  <r>
    <m/>
    <m/>
    <m/>
    <n v="328"/>
    <s v="KILL (TOPAZ) S.STN"/>
    <d v="2019-06-19T00:00:00"/>
    <d v="1899-12-30T11:41:00"/>
    <n v="741717"/>
    <n v="220"/>
    <n v="9372"/>
    <n v="4"/>
    <n v="4"/>
    <n v="4046764"/>
    <s v="FIRST FLOOR FITZWILTON HOUSE"/>
    <n v="99"/>
    <n v="9"/>
    <x v="0"/>
    <x v="32"/>
    <s v="161D19509"/>
    <n v="32"/>
    <x v="31"/>
    <m/>
    <n v="125.36"/>
    <n v="80.180000000000007"/>
    <n v="23"/>
    <n v="14.99"/>
    <m/>
    <n v="23.63"/>
    <n v="15.11"/>
    <n v="65.19"/>
    <m/>
    <m/>
    <m/>
    <m/>
    <m/>
    <m/>
    <m/>
    <m/>
    <m/>
    <m/>
    <m/>
    <m/>
    <m/>
    <m/>
    <m/>
    <m/>
    <m/>
    <m/>
    <m/>
    <m/>
    <m/>
    <m/>
    <m/>
    <s v="'9372444046764000999"/>
    <s v="GAVIN KELLY"/>
    <n v="4046764"/>
  </r>
  <r>
    <m/>
    <m/>
    <m/>
    <n v="9921"/>
    <s v="Obama Plaza Truckstop - OPT"/>
    <d v="2019-06-21T00:00:00"/>
    <d v="1899-12-30T08:06:00"/>
    <n v="741717"/>
    <n v="57"/>
    <n v="9372"/>
    <n v="4"/>
    <n v="4"/>
    <n v="4046764"/>
    <s v="FIRST FLOOR FITZWILTON HOUSE"/>
    <n v="99"/>
    <n v="9"/>
    <x v="0"/>
    <x v="33"/>
    <s v="161D19509"/>
    <n v="32"/>
    <x v="32"/>
    <m/>
    <n v="125.37"/>
    <n v="80.36"/>
    <n v="23"/>
    <n v="15.03"/>
    <m/>
    <n v="23.63"/>
    <n v="15.15"/>
    <n v="65.33"/>
    <m/>
    <m/>
    <m/>
    <m/>
    <m/>
    <m/>
    <m/>
    <m/>
    <m/>
    <m/>
    <m/>
    <m/>
    <m/>
    <m/>
    <m/>
    <m/>
    <m/>
    <m/>
    <m/>
    <m/>
    <m/>
    <m/>
    <m/>
    <s v="'9372444046764000999"/>
    <s v="GAVIN KELLY"/>
    <n v="4046764"/>
  </r>
  <r>
    <m/>
    <m/>
    <m/>
    <n v="9440"/>
    <s v="CASEY'S QUICKSTOP NEWBRIDGE"/>
    <d v="2019-06-22T00:00:00"/>
    <d v="1899-12-30T14:01:00"/>
    <n v="741717"/>
    <n v="444"/>
    <n v="9372"/>
    <n v="4"/>
    <n v="4"/>
    <n v="4046764"/>
    <s v="FIRST FLOOR FITZWILTON HOUSE"/>
    <n v="109"/>
    <n v="6"/>
    <x v="22"/>
    <x v="34"/>
    <s v="3181D2968"/>
    <n v="32"/>
    <x v="33"/>
    <m/>
    <n v="126.25"/>
    <n v="80.41"/>
    <n v="23"/>
    <n v="15.04"/>
    <m/>
    <n v="23.63"/>
    <n v="15.05"/>
    <n v="65.37"/>
    <m/>
    <m/>
    <m/>
    <m/>
    <m/>
    <m/>
    <m/>
    <m/>
    <m/>
    <m/>
    <m/>
    <m/>
    <m/>
    <m/>
    <m/>
    <m/>
    <m/>
    <m/>
    <m/>
    <m/>
    <m/>
    <m/>
    <m/>
    <s v="'9372444046764001096"/>
    <s v="MARTIN ENNIS"/>
    <n v="4046764"/>
  </r>
  <r>
    <m/>
    <m/>
    <m/>
    <n v="9608"/>
    <s v="FAIRYHOUSE MOTORS"/>
    <d v="2019-06-17T00:00:00"/>
    <d v="1899-12-30T16:15:00"/>
    <n v="741717"/>
    <n v="0"/>
    <n v="9372"/>
    <n v="4"/>
    <n v="4"/>
    <n v="4046764"/>
    <s v="FIRST FLOOR FITZWILTON HOUSE"/>
    <n v="101"/>
    <n v="3"/>
    <x v="5"/>
    <x v="35"/>
    <m/>
    <n v="32"/>
    <x v="34"/>
    <m/>
    <n v="125.37"/>
    <n v="83.97"/>
    <n v="23"/>
    <n v="15.7"/>
    <m/>
    <n v="23.63"/>
    <n v="15.83"/>
    <n v="68.27"/>
    <m/>
    <m/>
    <m/>
    <m/>
    <m/>
    <m/>
    <m/>
    <m/>
    <m/>
    <m/>
    <m/>
    <m/>
    <m/>
    <m/>
    <m/>
    <m/>
    <m/>
    <m/>
    <m/>
    <m/>
    <m/>
    <m/>
    <m/>
    <s v="'9372444046764001013"/>
    <s v="JOHN KENNEDY"/>
    <n v="4046764"/>
  </r>
  <r>
    <m/>
    <m/>
    <m/>
    <n v="3083"/>
    <s v="CARRIG RD SERVICE STATION"/>
    <d v="2019-06-18T00:00:00"/>
    <d v="1899-12-30T12:48:00"/>
    <n v="741717"/>
    <n v="0"/>
    <n v="9372"/>
    <n v="4"/>
    <n v="4"/>
    <n v="4046764"/>
    <s v="FIRST FLOOR FITZWILTON HOUSE"/>
    <n v="94"/>
    <n v="0"/>
    <x v="5"/>
    <x v="31"/>
    <m/>
    <n v="32"/>
    <x v="35"/>
    <m/>
    <n v="125.36"/>
    <n v="84.48"/>
    <n v="23"/>
    <n v="15.8"/>
    <m/>
    <n v="23.63"/>
    <n v="15.92"/>
    <n v="68.680000000000007"/>
    <m/>
    <m/>
    <m/>
    <m/>
    <m/>
    <m/>
    <m/>
    <m/>
    <m/>
    <m/>
    <m/>
    <m/>
    <m/>
    <m/>
    <m/>
    <m/>
    <m/>
    <m/>
    <m/>
    <m/>
    <m/>
    <m/>
    <m/>
    <s v="'9372444046764000940"/>
    <s v="PAT SAWYER"/>
    <n v="4046764"/>
  </r>
  <r>
    <m/>
    <m/>
    <m/>
    <n v="9624"/>
    <s v="CENTENARY"/>
    <d v="2019-06-18T00:00:00"/>
    <d v="1899-12-30T09:57:00"/>
    <n v="741717"/>
    <n v="3251"/>
    <n v="9372"/>
    <n v="4"/>
    <n v="4"/>
    <n v="4046764"/>
    <s v="FIRST FLOOR FITZWILTON HOUSE"/>
    <n v="126"/>
    <n v="0"/>
    <x v="1"/>
    <x v="1"/>
    <s v="181D40272"/>
    <n v="32"/>
    <x v="36"/>
    <m/>
    <n v="125.36"/>
    <n v="85.47"/>
    <n v="23"/>
    <n v="15.98"/>
    <m/>
    <n v="23.63"/>
    <n v="16.11"/>
    <n v="69.489999999999995"/>
    <m/>
    <m/>
    <m/>
    <m/>
    <m/>
    <m/>
    <m/>
    <m/>
    <m/>
    <m/>
    <m/>
    <m/>
    <m/>
    <m/>
    <m/>
    <m/>
    <m/>
    <m/>
    <m/>
    <m/>
    <m/>
    <m/>
    <m/>
    <s v="'9372444046764001260"/>
    <s v="JOHN BARRY"/>
    <n v="4046764"/>
  </r>
  <r>
    <m/>
    <m/>
    <m/>
    <n v="4756"/>
    <s v="BALLINA - TOPAZ SERVICE STN"/>
    <d v="2019-06-18T00:00:00"/>
    <d v="1899-12-30T11:23:00"/>
    <n v="741717"/>
    <n v="5422"/>
    <n v="9372"/>
    <n v="4"/>
    <n v="4"/>
    <n v="4046764"/>
    <s v="FIRST FLOOR FITZWILTON HOUSE"/>
    <n v="116"/>
    <n v="1"/>
    <x v="23"/>
    <x v="36"/>
    <s v="161D18478"/>
    <n v="32"/>
    <x v="37"/>
    <m/>
    <n v="125.37"/>
    <n v="86.88"/>
    <n v="23"/>
    <n v="16.25"/>
    <m/>
    <n v="23.63"/>
    <n v="16.38"/>
    <n v="70.63"/>
    <m/>
    <m/>
    <m/>
    <m/>
    <m/>
    <m/>
    <m/>
    <m/>
    <m/>
    <m/>
    <m/>
    <m/>
    <m/>
    <m/>
    <m/>
    <m/>
    <m/>
    <m/>
    <m/>
    <m/>
    <m/>
    <m/>
    <m/>
    <s v="'9372444046764001161"/>
    <s v="JARLATH SHAUGHNESSY"/>
    <n v="4046764"/>
  </r>
  <r>
    <m/>
    <m/>
    <m/>
    <n v="3157"/>
    <s v="SHUTTINGTON HOLDINGS LTD ROSCOMMON"/>
    <d v="2019-06-19T00:00:00"/>
    <d v="1899-12-30T14:39:00"/>
    <n v="741717"/>
    <n v="417"/>
    <n v="9372"/>
    <n v="4"/>
    <n v="4"/>
    <n v="4046764"/>
    <s v="FIRST FLOOR FITZWILTON HOUSE"/>
    <n v="89"/>
    <n v="0"/>
    <x v="14"/>
    <x v="37"/>
    <s v="181D8775"/>
    <n v="32"/>
    <x v="38"/>
    <m/>
    <n v="125.35"/>
    <n v="88.3"/>
    <n v="23"/>
    <n v="16.510000000000002"/>
    <m/>
    <n v="23.63"/>
    <n v="16.649999999999999"/>
    <n v="71.790000000000006"/>
    <m/>
    <m/>
    <m/>
    <m/>
    <m/>
    <m/>
    <m/>
    <m/>
    <m/>
    <m/>
    <m/>
    <m/>
    <m/>
    <m/>
    <m/>
    <m/>
    <m/>
    <m/>
    <m/>
    <m/>
    <m/>
    <m/>
    <m/>
    <s v="'9372444046764000890"/>
    <s v="MALACHY NELSON"/>
    <n v="4046764"/>
  </r>
  <r>
    <m/>
    <m/>
    <m/>
    <n v="9621"/>
    <s v="ONTRAC SERVICE STATION"/>
    <d v="2019-06-21T00:00:00"/>
    <d v="1899-12-30T15:16:00"/>
    <n v="741717"/>
    <n v="2109"/>
    <n v="9372"/>
    <n v="4"/>
    <n v="4"/>
    <n v="4046764"/>
    <s v="FIRST FLOOR FITZWILTON HOUSE"/>
    <n v="127"/>
    <n v="8"/>
    <x v="19"/>
    <x v="38"/>
    <s v="161D25588"/>
    <n v="32"/>
    <x v="39"/>
    <m/>
    <n v="125.36"/>
    <n v="90.46"/>
    <n v="23"/>
    <n v="16.920000000000002"/>
    <m/>
    <n v="23.63"/>
    <n v="17.05"/>
    <n v="73.540000000000006"/>
    <m/>
    <m/>
    <m/>
    <m/>
    <m/>
    <m/>
    <m/>
    <m/>
    <m/>
    <m/>
    <m/>
    <m/>
    <m/>
    <m/>
    <m/>
    <m/>
    <m/>
    <m/>
    <m/>
    <m/>
    <m/>
    <m/>
    <m/>
    <s v="'9372444046764001278"/>
    <s v="RICHARD THOMAS"/>
    <n v="4046764"/>
  </r>
  <r>
    <m/>
    <m/>
    <m/>
    <n v="509"/>
    <s v="OMNI PARK SERVICE STATION"/>
    <d v="2019-06-19T00:00:00"/>
    <d v="1899-12-30T12:02:00"/>
    <n v="741717"/>
    <n v="4059"/>
    <n v="9372"/>
    <n v="4"/>
    <n v="4"/>
    <n v="4046764"/>
    <s v="FIRST FLOOR FITZWILTON HOUSE"/>
    <n v="84"/>
    <n v="1"/>
    <x v="24"/>
    <x v="39"/>
    <s v="161D25664"/>
    <n v="32"/>
    <x v="40"/>
    <m/>
    <n v="125.37"/>
    <n v="93.75"/>
    <n v="23"/>
    <n v="17.53"/>
    <m/>
    <n v="23.63"/>
    <n v="17.670000000000002"/>
    <n v="76.22"/>
    <m/>
    <m/>
    <m/>
    <m/>
    <m/>
    <m/>
    <m/>
    <m/>
    <m/>
    <m/>
    <m/>
    <m/>
    <m/>
    <m/>
    <m/>
    <m/>
    <m/>
    <m/>
    <m/>
    <m/>
    <m/>
    <m/>
    <m/>
    <s v="'9372444046764000841"/>
    <s v="FRAN MEEHAN"/>
    <n v="4046764"/>
  </r>
  <r>
    <m/>
    <m/>
    <m/>
    <n v="1192"/>
    <s v="BROWNS BARN CITYWEST S STN"/>
    <d v="2019-06-22T00:00:00"/>
    <d v="1899-12-30T11:50:00"/>
    <n v="741717"/>
    <n v="1964"/>
    <n v="9372"/>
    <n v="4"/>
    <n v="4"/>
    <n v="4046764"/>
    <s v="FIRST FLOOR FITZWILTON HOUSE"/>
    <n v="100"/>
    <n v="5"/>
    <x v="25"/>
    <x v="40"/>
    <s v="191D9472"/>
    <n v="32"/>
    <x v="41"/>
    <m/>
    <n v="126.26"/>
    <n v="93.84"/>
    <n v="23"/>
    <n v="17.55"/>
    <m/>
    <n v="23.63"/>
    <n v="17.559999999999999"/>
    <n v="76.290000000000006"/>
    <m/>
    <m/>
    <m/>
    <m/>
    <m/>
    <m/>
    <m/>
    <m/>
    <m/>
    <m/>
    <m/>
    <m/>
    <m/>
    <m/>
    <m/>
    <m/>
    <m/>
    <m/>
    <m/>
    <m/>
    <m/>
    <m/>
    <m/>
    <s v="'9372444046764001005"/>
    <s v="KEITH  REDMOND"/>
    <n v="4046764"/>
  </r>
  <r>
    <m/>
    <m/>
    <m/>
    <n v="370"/>
    <s v="NORTH ROAD S.STN"/>
    <d v="2019-06-19T00:00:00"/>
    <d v="1899-12-30T17:04:00"/>
    <n v="741717"/>
    <n v="2252"/>
    <n v="9372"/>
    <n v="4"/>
    <n v="4"/>
    <n v="4046764"/>
    <s v="FIRST FLOOR FITZWILTON HOUSE"/>
    <n v="123"/>
    <n v="7"/>
    <x v="26"/>
    <x v="41"/>
    <s v="152D802"/>
    <n v="32"/>
    <x v="42"/>
    <m/>
    <n v="125.36"/>
    <n v="94.52"/>
    <n v="23"/>
    <n v="17.670000000000002"/>
    <m/>
    <n v="23.63"/>
    <n v="17.82"/>
    <n v="76.849999999999994"/>
    <m/>
    <m/>
    <m/>
    <m/>
    <m/>
    <m/>
    <m/>
    <m/>
    <m/>
    <m/>
    <m/>
    <m/>
    <m/>
    <m/>
    <m/>
    <m/>
    <m/>
    <m/>
    <m/>
    <m/>
    <m/>
    <m/>
    <m/>
    <s v="'9372444046764001237"/>
    <s v="CORMAC DUNNE"/>
    <n v="4046764"/>
  </r>
  <r>
    <m/>
    <m/>
    <m/>
    <n v="325"/>
    <s v="BOHERMORE S.STN"/>
    <d v="2019-06-21T00:00:00"/>
    <d v="1899-12-30T14:45:00"/>
    <n v="741717"/>
    <n v="6596"/>
    <n v="9372"/>
    <n v="4"/>
    <n v="4"/>
    <n v="4046764"/>
    <s v="FIRST FLOOR FITZWILTON HOUSE"/>
    <n v="116"/>
    <n v="1"/>
    <x v="23"/>
    <x v="42"/>
    <s v="161D18478"/>
    <n v="32"/>
    <x v="43"/>
    <m/>
    <n v="125.36"/>
    <n v="95.06"/>
    <n v="23"/>
    <n v="17.78"/>
    <m/>
    <n v="23.63"/>
    <n v="17.920000000000002"/>
    <n v="77.28"/>
    <m/>
    <m/>
    <m/>
    <m/>
    <m/>
    <m/>
    <m/>
    <m/>
    <m/>
    <m/>
    <m/>
    <m/>
    <m/>
    <m/>
    <m/>
    <m/>
    <m/>
    <m/>
    <m/>
    <m/>
    <m/>
    <m/>
    <m/>
    <s v="'9372444046764001161"/>
    <s v="JARLATH SHAUGHNESSY"/>
    <n v="4046764"/>
  </r>
  <r>
    <m/>
    <m/>
    <m/>
    <n v="972"/>
    <s v="RSC TOPAZ SERVICE STN"/>
    <d v="2019-06-17T00:00:00"/>
    <d v="1899-12-30T13:12:00"/>
    <n v="741717"/>
    <n v="2773"/>
    <n v="9372"/>
    <n v="4"/>
    <n v="4"/>
    <n v="4046764"/>
    <s v="FIRST FLOOR FITZWILTON HOUSE"/>
    <n v="111"/>
    <n v="2"/>
    <x v="27"/>
    <x v="43"/>
    <s v="161D25593"/>
    <n v="32"/>
    <x v="44"/>
    <m/>
    <n v="125.36"/>
    <n v="95.45"/>
    <n v="23"/>
    <n v="17.850000000000001"/>
    <m/>
    <n v="23.63"/>
    <n v="17.989999999999998"/>
    <n v="77.599999999999994"/>
    <m/>
    <m/>
    <m/>
    <m/>
    <m/>
    <m/>
    <m/>
    <m/>
    <m/>
    <m/>
    <m/>
    <m/>
    <m/>
    <m/>
    <m/>
    <m/>
    <m/>
    <m/>
    <m/>
    <m/>
    <m/>
    <m/>
    <m/>
    <s v="'9372444046764001112"/>
    <s v="BRIAN MURTAGH"/>
    <n v="4046764"/>
  </r>
  <r>
    <m/>
    <m/>
    <m/>
    <n v="9667"/>
    <s v="MELLIFONT"/>
    <d v="2019-06-19T00:00:00"/>
    <d v="1899-12-30T10:54:00"/>
    <n v="741717"/>
    <n v="4888"/>
    <n v="9372"/>
    <n v="4"/>
    <n v="4"/>
    <n v="4046764"/>
    <s v="FIRST FLOOR FITZWILTON HOUSE"/>
    <n v="110"/>
    <n v="4"/>
    <x v="28"/>
    <x v="44"/>
    <s v="152D758"/>
    <n v="32"/>
    <x v="45"/>
    <m/>
    <n v="125.36"/>
    <n v="97.12"/>
    <n v="23"/>
    <n v="18.16"/>
    <m/>
    <n v="23.63"/>
    <n v="18.309999999999999"/>
    <n v="78.959999999999994"/>
    <m/>
    <m/>
    <m/>
    <m/>
    <m/>
    <m/>
    <m/>
    <m/>
    <m/>
    <m/>
    <m/>
    <m/>
    <m/>
    <m/>
    <m/>
    <m/>
    <m/>
    <m/>
    <m/>
    <m/>
    <m/>
    <m/>
    <m/>
    <s v="'9372444046764001104"/>
    <s v="CIARAN MC CABE"/>
    <n v="4046764"/>
  </r>
  <r>
    <m/>
    <m/>
    <m/>
    <n v="4716"/>
    <s v="MITCHELSTOWN - TOPAZ S STN"/>
    <d v="2019-06-21T00:00:00"/>
    <d v="1899-12-30T09:47:00"/>
    <n v="741717"/>
    <n v="5890"/>
    <n v="9372"/>
    <n v="4"/>
    <n v="4"/>
    <n v="4046764"/>
    <s v="FIRST FLOOR FITZWILTON HOUSE"/>
    <n v="94"/>
    <n v="0"/>
    <x v="29"/>
    <x v="45"/>
    <s v="152D544"/>
    <n v="32"/>
    <x v="46"/>
    <m/>
    <n v="125.36"/>
    <n v="97.89"/>
    <n v="23"/>
    <n v="18.3"/>
    <m/>
    <n v="23.63"/>
    <n v="18.45"/>
    <n v="79.59"/>
    <m/>
    <m/>
    <m/>
    <m/>
    <m/>
    <m/>
    <m/>
    <m/>
    <m/>
    <m/>
    <m/>
    <m/>
    <m/>
    <m/>
    <m/>
    <m/>
    <m/>
    <m/>
    <m/>
    <m/>
    <m/>
    <m/>
    <m/>
    <s v="'9372444046764000940"/>
    <s v="PAT SAWYER"/>
    <n v="4046764"/>
  </r>
  <r>
    <m/>
    <m/>
    <m/>
    <n v="3097"/>
    <s v="GLYNNS SERVICE STATION"/>
    <d v="2019-06-20T00:00:00"/>
    <d v="1899-12-30T17:57:00"/>
    <n v="741717"/>
    <n v="0"/>
    <n v="9372"/>
    <n v="4"/>
    <n v="4"/>
    <n v="4046764"/>
    <s v="FIRST FLOOR FITZWILTON HOUSE"/>
    <n v="86"/>
    <n v="6"/>
    <x v="5"/>
    <x v="46"/>
    <m/>
    <n v="32"/>
    <x v="47"/>
    <m/>
    <n v="125.36"/>
    <n v="98.32"/>
    <n v="23"/>
    <n v="18.39"/>
    <m/>
    <n v="23.63"/>
    <n v="18.53"/>
    <n v="79.94"/>
    <m/>
    <m/>
    <m/>
    <m/>
    <m/>
    <m/>
    <m/>
    <m/>
    <m/>
    <m/>
    <m/>
    <m/>
    <m/>
    <m/>
    <m/>
    <m/>
    <m/>
    <m/>
    <m/>
    <m/>
    <m/>
    <m/>
    <m/>
    <s v="'9372444046764000866"/>
    <s v="BRENDAN REANEY"/>
    <n v="4046764"/>
  </r>
  <r>
    <m/>
    <m/>
    <m/>
    <n v="714"/>
    <s v="CAVAN SERVICE STATION"/>
    <d v="2019-06-18T00:00:00"/>
    <d v="1899-12-30T09:31:00"/>
    <n v="741717"/>
    <n v="4662"/>
    <n v="9372"/>
    <n v="4"/>
    <n v="4"/>
    <n v="4046764"/>
    <s v="FIRST FLOOR FITZWILTON HOUSE"/>
    <n v="117"/>
    <n v="9"/>
    <x v="7"/>
    <x v="47"/>
    <s v="152D729"/>
    <n v="32"/>
    <x v="48"/>
    <m/>
    <n v="125.36"/>
    <n v="98.41"/>
    <n v="23"/>
    <n v="18.399999999999999"/>
    <m/>
    <n v="23.63"/>
    <n v="18.55"/>
    <n v="80.010000000000005"/>
    <m/>
    <m/>
    <m/>
    <m/>
    <m/>
    <m/>
    <m/>
    <m/>
    <m/>
    <m/>
    <m/>
    <m/>
    <m/>
    <m/>
    <m/>
    <m/>
    <m/>
    <m/>
    <m/>
    <m/>
    <m/>
    <m/>
    <m/>
    <s v="'9372444046764001179"/>
    <s v="ALAN REDMOND"/>
    <n v="4046764"/>
  </r>
  <r>
    <m/>
    <m/>
    <m/>
    <n v="3097"/>
    <s v="GLYNNS SERVICE STATION"/>
    <d v="2019-06-17T00:00:00"/>
    <d v="1899-12-30T12:05:00"/>
    <n v="741717"/>
    <n v="0"/>
    <n v="9372"/>
    <n v="4"/>
    <n v="4"/>
    <n v="4046764"/>
    <s v="FIRST FLOOR FITZWILTON HOUSE"/>
    <n v="86"/>
    <n v="6"/>
    <x v="5"/>
    <x v="48"/>
    <m/>
    <n v="32"/>
    <x v="49"/>
    <m/>
    <n v="125.36"/>
    <n v="102.47"/>
    <n v="23"/>
    <n v="19.16"/>
    <m/>
    <n v="23.63"/>
    <n v="19.32"/>
    <n v="83.31"/>
    <m/>
    <m/>
    <m/>
    <m/>
    <m/>
    <m/>
    <m/>
    <m/>
    <m/>
    <m/>
    <m/>
    <m/>
    <m/>
    <m/>
    <m/>
    <m/>
    <m/>
    <m/>
    <m/>
    <m/>
    <m/>
    <m/>
    <m/>
    <s v="'9372444046764000866"/>
    <s v="BRENDAN REANEY"/>
    <n v="4046764"/>
  </r>
  <r>
    <m/>
    <m/>
    <m/>
    <m/>
    <m/>
    <m/>
    <m/>
    <m/>
    <m/>
    <m/>
    <m/>
    <m/>
    <m/>
    <m/>
    <m/>
    <m/>
    <x v="5"/>
    <x v="31"/>
    <m/>
    <m/>
    <x v="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5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A3:B34" firstHeaderRow="1" firstDataRow="1" firstDataCol="1"/>
  <pivotFields count="56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1">
        <item x="15"/>
        <item x="29"/>
        <item x="20"/>
        <item x="17"/>
        <item x="7"/>
        <item x="28"/>
        <item x="26"/>
        <item x="3"/>
        <item x="12"/>
        <item x="18"/>
        <item x="23"/>
        <item x="0"/>
        <item x="8"/>
        <item x="19"/>
        <item x="27"/>
        <item x="24"/>
        <item x="16"/>
        <item x="13"/>
        <item x="11"/>
        <item x="21"/>
        <item x="1"/>
        <item x="9"/>
        <item x="14"/>
        <item x="6"/>
        <item x="4"/>
        <item x="10"/>
        <item x="25"/>
        <item x="22"/>
        <item x="2"/>
        <item x="5"/>
        <item t="default"/>
      </items>
    </pivotField>
    <pivotField showAll="0">
      <items count="50">
        <item x="37"/>
        <item x="13"/>
        <item x="5"/>
        <item x="4"/>
        <item x="40"/>
        <item x="18"/>
        <item x="2"/>
        <item x="7"/>
        <item x="23"/>
        <item x="20"/>
        <item x="1"/>
        <item x="34"/>
        <item x="12"/>
        <item x="28"/>
        <item x="17"/>
        <item x="16"/>
        <item x="6"/>
        <item x="14"/>
        <item x="29"/>
        <item x="47"/>
        <item x="8"/>
        <item x="21"/>
        <item x="44"/>
        <item x="26"/>
        <item x="38"/>
        <item x="36"/>
        <item x="42"/>
        <item x="9"/>
        <item x="11"/>
        <item x="10"/>
        <item x="35"/>
        <item x="27"/>
        <item x="48"/>
        <item x="43"/>
        <item x="46"/>
        <item x="3"/>
        <item x="25"/>
        <item x="22"/>
        <item x="41"/>
        <item x="30"/>
        <item x="15"/>
        <item x="45"/>
        <item x="24"/>
        <item x="39"/>
        <item x="19"/>
        <item x="0"/>
        <item x="32"/>
        <item x="33"/>
        <item x="31"/>
        <item t="default"/>
      </items>
    </pivotField>
    <pivotField showAll="0"/>
    <pivotField showAll="0"/>
    <pivotField dataField="1" showAl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3"/>
        <item x="31"/>
        <item x="32"/>
        <item x="34"/>
        <item x="35"/>
        <item x="36"/>
        <item x="37"/>
        <item x="38"/>
        <item x="39"/>
        <item x="41"/>
        <item x="40"/>
        <item x="42"/>
        <item x="43"/>
        <item x="44"/>
        <item x="45"/>
        <item x="46"/>
        <item x="47"/>
        <item x="48"/>
        <item x="49"/>
        <item x="5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6"/>
  </rowFields>
  <rowItems count="3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 t="grand">
      <x/>
    </i>
  </rowItems>
  <colItems count="1">
    <i/>
  </colItems>
  <dataFields count="1">
    <dataField name="Count of QUANTITY2" fld="2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B34"/>
  <sheetViews>
    <sheetView workbookViewId="0">
      <selection activeCell="A15" sqref="A15"/>
    </sheetView>
  </sheetViews>
  <sheetFormatPr baseColWidth="10" defaultColWidth="8.7265625" defaultRowHeight="14.5"/>
  <cols>
    <col min="1" max="1" width="13.1796875" customWidth="1"/>
    <col min="2" max="2" width="19.54296875" customWidth="1"/>
    <col min="3" max="8" width="8.26953125" customWidth="1"/>
    <col min="9" max="17" width="10.26953125" customWidth="1"/>
    <col min="18" max="18" width="9.26953125" customWidth="1"/>
    <col min="19" max="22" width="10.26953125" customWidth="1"/>
    <col min="23" max="24" width="9.26953125" customWidth="1"/>
    <col min="25" max="26" width="10.26953125" customWidth="1"/>
    <col min="27" max="27" width="8.26953125" customWidth="1"/>
    <col min="28" max="28" width="9.26953125" customWidth="1"/>
    <col min="29" max="29" width="10.26953125" customWidth="1"/>
    <col min="30" max="30" width="8.26953125" customWidth="1"/>
    <col min="31" max="31" width="7.26953125" customWidth="1"/>
    <col min="32" max="32" width="11.26953125" customWidth="1"/>
    <col min="33" max="52" width="19.54296875" bestFit="1" customWidth="1"/>
    <col min="53" max="53" width="19.54296875" customWidth="1"/>
    <col min="54" max="54" width="19.54296875" bestFit="1" customWidth="1"/>
    <col min="55" max="55" width="19.54296875" customWidth="1"/>
    <col min="56" max="60" width="19.54296875" bestFit="1" customWidth="1"/>
    <col min="61" max="61" width="23.54296875" bestFit="1" customWidth="1"/>
    <col min="62" max="62" width="24.54296875" bestFit="1" customWidth="1"/>
    <col min="63" max="63" width="7.81640625" customWidth="1"/>
    <col min="64" max="64" width="10.453125" bestFit="1" customWidth="1"/>
    <col min="65" max="65" width="10.26953125" bestFit="1" customWidth="1"/>
    <col min="66" max="66" width="10.453125" bestFit="1" customWidth="1"/>
    <col min="67" max="67" width="10.26953125" bestFit="1" customWidth="1"/>
    <col min="68" max="68" width="10.453125" bestFit="1" customWidth="1"/>
    <col min="69" max="69" width="10.26953125" bestFit="1" customWidth="1"/>
    <col min="70" max="70" width="9.453125" bestFit="1" customWidth="1"/>
    <col min="71" max="71" width="7.81640625" customWidth="1"/>
    <col min="72" max="72" width="10.453125" bestFit="1" customWidth="1"/>
    <col min="73" max="73" width="7.81640625" customWidth="1"/>
    <col min="74" max="74" width="10.453125" bestFit="1" customWidth="1"/>
    <col min="75" max="75" width="10.26953125" bestFit="1" customWidth="1"/>
    <col min="76" max="76" width="10.453125" bestFit="1" customWidth="1"/>
    <col min="77" max="77" width="10.26953125" bestFit="1" customWidth="1"/>
    <col min="78" max="78" width="9.453125" bestFit="1" customWidth="1"/>
    <col min="79" max="79" width="9.26953125" bestFit="1" customWidth="1"/>
    <col min="80" max="80" width="10.453125" bestFit="1" customWidth="1"/>
    <col min="81" max="81" width="10.26953125" bestFit="1" customWidth="1"/>
    <col min="82" max="82" width="10.453125" bestFit="1" customWidth="1"/>
    <col min="83" max="83" width="9.26953125" bestFit="1" customWidth="1"/>
    <col min="84" max="84" width="10.453125" bestFit="1" customWidth="1"/>
    <col min="85" max="85" width="10.26953125" bestFit="1" customWidth="1"/>
    <col min="86" max="86" width="10.453125" bestFit="1" customWidth="1"/>
    <col min="87" max="87" width="8.26953125" customWidth="1"/>
    <col min="88" max="88" width="9.453125" bestFit="1" customWidth="1"/>
    <col min="89" max="89" width="10.26953125" bestFit="1" customWidth="1"/>
    <col min="90" max="90" width="10.453125" bestFit="1" customWidth="1"/>
    <col min="91" max="91" width="10.26953125" bestFit="1" customWidth="1"/>
    <col min="92" max="92" width="10.453125" bestFit="1" customWidth="1"/>
    <col min="93" max="93" width="8.26953125" customWidth="1"/>
    <col min="94" max="94" width="10.453125" bestFit="1" customWidth="1"/>
    <col min="95" max="95" width="8.26953125" customWidth="1"/>
    <col min="96" max="96" width="10.453125" bestFit="1" customWidth="1"/>
    <col min="97" max="97" width="7.81640625" customWidth="1"/>
    <col min="98" max="98" width="10.453125" bestFit="1" customWidth="1"/>
    <col min="99" max="99" width="8.26953125" customWidth="1"/>
    <col min="100" max="100" width="9.453125" bestFit="1" customWidth="1"/>
    <col min="101" max="101" width="7.81640625" customWidth="1"/>
    <col min="102" max="102" width="10.453125" bestFit="1" customWidth="1"/>
    <col min="104" max="104" width="12.1796875" bestFit="1" customWidth="1"/>
    <col min="105" max="105" width="11.26953125" bestFit="1" customWidth="1"/>
  </cols>
  <sheetData>
    <row r="3" spans="1:2">
      <c r="A3" s="2" t="s">
        <v>32</v>
      </c>
      <c r="B3" t="s">
        <v>35</v>
      </c>
    </row>
    <row r="4" spans="1:2">
      <c r="A4" s="3" t="s">
        <v>17</v>
      </c>
      <c r="B4" s="4">
        <v>1</v>
      </c>
    </row>
    <row r="5" spans="1:2">
      <c r="A5" s="3" t="s">
        <v>31</v>
      </c>
      <c r="B5" s="4">
        <v>1</v>
      </c>
    </row>
    <row r="6" spans="1:2">
      <c r="A6" s="3" t="s">
        <v>22</v>
      </c>
      <c r="B6" s="4">
        <v>1</v>
      </c>
    </row>
    <row r="7" spans="1:2">
      <c r="A7" s="3" t="s">
        <v>19</v>
      </c>
      <c r="B7" s="4">
        <v>1</v>
      </c>
    </row>
    <row r="8" spans="1:2">
      <c r="A8" s="3" t="s">
        <v>9</v>
      </c>
      <c r="B8" s="4">
        <v>2</v>
      </c>
    </row>
    <row r="9" spans="1:2">
      <c r="A9" s="3" t="s">
        <v>30</v>
      </c>
      <c r="B9" s="4">
        <v>1</v>
      </c>
    </row>
    <row r="10" spans="1:2">
      <c r="A10" s="3" t="s">
        <v>28</v>
      </c>
      <c r="B10" s="4">
        <v>1</v>
      </c>
    </row>
    <row r="11" spans="1:2">
      <c r="A11" s="3" t="s">
        <v>6</v>
      </c>
      <c r="B11" s="4">
        <v>2</v>
      </c>
    </row>
    <row r="12" spans="1:2">
      <c r="A12" s="3" t="s">
        <v>14</v>
      </c>
      <c r="B12" s="4">
        <v>2</v>
      </c>
    </row>
    <row r="13" spans="1:2">
      <c r="A13" s="3" t="s">
        <v>20</v>
      </c>
      <c r="B13" s="4">
        <v>1</v>
      </c>
    </row>
    <row r="14" spans="1:2">
      <c r="A14" s="3" t="s">
        <v>25</v>
      </c>
      <c r="B14" s="4">
        <v>2</v>
      </c>
    </row>
    <row r="15" spans="1:2">
      <c r="A15" s="3" t="s">
        <v>3</v>
      </c>
      <c r="B15" s="4">
        <v>4</v>
      </c>
    </row>
    <row r="16" spans="1:2">
      <c r="A16" s="3" t="s">
        <v>10</v>
      </c>
      <c r="B16" s="4">
        <v>3</v>
      </c>
    </row>
    <row r="17" spans="1:2">
      <c r="A17" s="3" t="s">
        <v>21</v>
      </c>
      <c r="B17" s="4">
        <v>2</v>
      </c>
    </row>
    <row r="18" spans="1:2">
      <c r="A18" s="3" t="s">
        <v>29</v>
      </c>
      <c r="B18" s="4">
        <v>1</v>
      </c>
    </row>
    <row r="19" spans="1:2">
      <c r="A19" s="3" t="s">
        <v>26</v>
      </c>
      <c r="B19" s="4">
        <v>1</v>
      </c>
    </row>
    <row r="20" spans="1:2">
      <c r="A20" s="3" t="s">
        <v>18</v>
      </c>
      <c r="B20" s="4">
        <v>1</v>
      </c>
    </row>
    <row r="21" spans="1:2">
      <c r="A21" s="3" t="s">
        <v>15</v>
      </c>
      <c r="B21" s="4">
        <v>1</v>
      </c>
    </row>
    <row r="22" spans="1:2">
      <c r="A22" s="3" t="s">
        <v>13</v>
      </c>
      <c r="B22" s="4">
        <v>1</v>
      </c>
    </row>
    <row r="23" spans="1:2">
      <c r="A23" s="3" t="s">
        <v>23</v>
      </c>
      <c r="B23" s="4">
        <v>1</v>
      </c>
    </row>
    <row r="24" spans="1:2">
      <c r="A24" s="3" t="s">
        <v>4</v>
      </c>
      <c r="B24" s="4">
        <v>2</v>
      </c>
    </row>
    <row r="25" spans="1:2">
      <c r="A25" s="3" t="s">
        <v>11</v>
      </c>
      <c r="B25" s="4">
        <v>2</v>
      </c>
    </row>
    <row r="26" spans="1:2">
      <c r="A26" s="3" t="s">
        <v>16</v>
      </c>
      <c r="B26" s="4">
        <v>2</v>
      </c>
    </row>
    <row r="27" spans="1:2">
      <c r="A27" s="3" t="s">
        <v>8</v>
      </c>
      <c r="B27" s="4">
        <v>1</v>
      </c>
    </row>
    <row r="28" spans="1:2">
      <c r="A28" s="3" t="s">
        <v>7</v>
      </c>
      <c r="B28" s="4">
        <v>2</v>
      </c>
    </row>
    <row r="29" spans="1:2">
      <c r="A29" s="3" t="s">
        <v>12</v>
      </c>
      <c r="B29" s="4">
        <v>1</v>
      </c>
    </row>
    <row r="30" spans="1:2">
      <c r="A30" s="3" t="s">
        <v>27</v>
      </c>
      <c r="B30" s="4">
        <v>1</v>
      </c>
    </row>
    <row r="31" spans="1:2">
      <c r="A31" s="3" t="s">
        <v>24</v>
      </c>
      <c r="B31" s="4">
        <v>1</v>
      </c>
    </row>
    <row r="32" spans="1:2">
      <c r="A32" s="3" t="s">
        <v>5</v>
      </c>
      <c r="B32" s="4">
        <v>2</v>
      </c>
    </row>
    <row r="33" spans="1:2">
      <c r="A33" s="3" t="s">
        <v>33</v>
      </c>
      <c r="B33" s="4">
        <v>7</v>
      </c>
    </row>
    <row r="34" spans="1:2">
      <c r="A34" s="3" t="s">
        <v>34</v>
      </c>
      <c r="B34" s="4">
        <v>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0"/>
  <sheetViews>
    <sheetView tabSelected="1" topLeftCell="B1" workbookViewId="0">
      <selection activeCell="G6" sqref="G6"/>
    </sheetView>
  </sheetViews>
  <sheetFormatPr baseColWidth="10" defaultColWidth="8.7265625" defaultRowHeight="14.5"/>
  <cols>
    <col min="1" max="1" width="14.26953125" bestFit="1" customWidth="1"/>
    <col min="2" max="2" width="15.1796875" customWidth="1"/>
    <col min="3" max="3" width="14.26953125" customWidth="1"/>
    <col min="4" max="4" width="10.26953125" customWidth="1"/>
    <col min="5" max="5" width="28.81640625" customWidth="1"/>
    <col min="6" max="6" width="28.54296875" customWidth="1"/>
  </cols>
  <sheetData>
    <row r="1" spans="1:6" s="5" customFormat="1">
      <c r="A1" s="5" t="s">
        <v>0</v>
      </c>
      <c r="B1" s="5" t="s">
        <v>1</v>
      </c>
      <c r="C1" s="5" t="s">
        <v>2</v>
      </c>
      <c r="D1" s="5" t="s">
        <v>38</v>
      </c>
      <c r="E1" s="8" t="s">
        <v>39</v>
      </c>
    </row>
    <row r="2" spans="1:6">
      <c r="A2" s="6">
        <v>43633</v>
      </c>
      <c r="B2" s="7" t="s">
        <v>36</v>
      </c>
      <c r="C2" s="7">
        <v>58.28</v>
      </c>
      <c r="D2" s="7">
        <v>61</v>
      </c>
      <c r="E2" s="10">
        <f>IFERROR(D2-SUMPRODUCT(MAX((D1:D$2)*(B1:B$2=B2))),D2)</f>
        <v>61</v>
      </c>
    </row>
    <row r="3" spans="1:6">
      <c r="A3" s="1">
        <v>43634</v>
      </c>
      <c r="B3" t="s">
        <v>37</v>
      </c>
      <c r="C3">
        <v>41.95</v>
      </c>
      <c r="D3">
        <v>1925</v>
      </c>
      <c r="E3" s="10">
        <f>IFERROR(D3-SUMPRODUCT(MAX((D2:D$2)*(B2:B$2=B3))),D3)</f>
        <v>1925</v>
      </c>
    </row>
    <row r="4" spans="1:6">
      <c r="A4" s="6">
        <v>43634</v>
      </c>
      <c r="B4" s="7" t="s">
        <v>36</v>
      </c>
      <c r="C4" s="7">
        <v>1</v>
      </c>
      <c r="D4" s="7">
        <v>617</v>
      </c>
      <c r="E4" s="10">
        <f>IFERROR(D4-SUMPRODUCT(MAX((D$2:D3)*(B$2:B3=B4))),D4)</f>
        <v>556</v>
      </c>
    </row>
    <row r="5" spans="1:6">
      <c r="A5" s="1">
        <v>43635</v>
      </c>
      <c r="B5" t="s">
        <v>37</v>
      </c>
      <c r="C5">
        <v>46.36</v>
      </c>
      <c r="D5">
        <v>2435</v>
      </c>
      <c r="E5" s="10">
        <f>IFERROR(D5-SUMPRODUCT(MAX((D$2:D4)*(B$2:B4=B5))),D5)</f>
        <v>510</v>
      </c>
    </row>
    <row r="6" spans="1:6">
      <c r="A6" s="6">
        <v>43635</v>
      </c>
      <c r="B6" s="7" t="s">
        <v>36</v>
      </c>
      <c r="C6" s="7">
        <v>63.96</v>
      </c>
      <c r="D6" s="7">
        <v>748</v>
      </c>
      <c r="E6" s="10">
        <f>IFERROR(D6-SUMPRODUCT(MAX((D$2:D5)*(B$2:B5=B6))),D6)</f>
        <v>131</v>
      </c>
    </row>
    <row r="7" spans="1:6">
      <c r="A7" s="1">
        <v>43637</v>
      </c>
      <c r="B7" t="s">
        <v>37</v>
      </c>
      <c r="C7">
        <v>44.26</v>
      </c>
      <c r="D7">
        <v>2909</v>
      </c>
      <c r="E7" s="10">
        <f>IFERROR(D7-SUMPRODUCT(MAX((D$2:D6)*(B$2:B6=B7))),D7)</f>
        <v>474</v>
      </c>
    </row>
    <row r="8" spans="1:6">
      <c r="A8" s="6">
        <v>43637</v>
      </c>
      <c r="B8" s="7" t="s">
        <v>36</v>
      </c>
      <c r="C8" s="7">
        <v>64.099999999999994</v>
      </c>
      <c r="D8" s="7">
        <v>1370</v>
      </c>
      <c r="E8" s="10">
        <f>IFERROR(D8-SUMPRODUCT(MAX((D$2:D7)*(B$2:B7=B8))),D8)</f>
        <v>622</v>
      </c>
    </row>
    <row r="9" spans="1:6">
      <c r="A9" t="s">
        <v>40</v>
      </c>
    </row>
    <row r="10" spans="1:6" ht="43.5">
      <c r="E10" s="9" t="s">
        <v>41</v>
      </c>
      <c r="F10" s="9"/>
    </row>
  </sheetData>
  <autoFilter ref="A1:E1">
    <sortState ref="A2:E8">
      <sortCondition ref="A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Visine</dc:creator>
  <cp:lastModifiedBy>tulipe</cp:lastModifiedBy>
  <dcterms:created xsi:type="dcterms:W3CDTF">2019-07-03T11:45:17Z</dcterms:created>
  <dcterms:modified xsi:type="dcterms:W3CDTF">2019-07-03T12:58:58Z</dcterms:modified>
</cp:coreProperties>
</file>