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1020" activeTab="2"/>
  </bookViews>
  <sheets>
    <sheet name="BASE DE DONNES" sheetId="3" r:id="rId1"/>
    <sheet name="Codes articles" sheetId="5" r:id="rId2"/>
    <sheet name="FICHE" sheetId="4" r:id="rId3"/>
  </sheets>
  <definedNames>
    <definedName name="bdprod">'BASE DE DONNES'!$C$2:$D$43</definedName>
    <definedName name="colacod">'Codes articles'!$A$1:$A$31</definedName>
    <definedName name="colbcod">'Codes articles'!$B$2:$B$31</definedName>
    <definedName name="colu">'BASE DE DONNES'!$U$2:$U$37</definedName>
    <definedName name="CONTENANCE">'BASE DE DONNES'!$D$2:$D$43</definedName>
    <definedName name="dept">'BASE DE DONNES'!$V$2</definedName>
    <definedName name="dept1">'BASE DE DONNES'!$D$2</definedName>
    <definedName name="indexmp">FICHE!$D$2</definedName>
    <definedName name="listecode">OFFSET('Codes articles'!$H$10,,,COUNTIF('Codes articles'!$H:$H,"&gt;&lt;"))</definedName>
    <definedName name="MM">'BASE DE DONNES'!$C$2:$C$3</definedName>
    <definedName name="PP">'BASE DE DONNES'!$C$4:$C$7</definedName>
    <definedName name="prod">'BASE DE DONNES'!$C$2:$C$43</definedName>
    <definedName name="SP">'BASE DE DONNES'!$C$34:$C$43</definedName>
    <definedName name="SS">'BASE DE DONNES'!$C$8:$C$33</definedName>
    <definedName name="TYPE_PRODUIT">'BASE DE DONNES'!$A$2:$A$5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4"/>
  <c r="H11" i="5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10" a="1"/>
  <c r="H10" s="1"/>
</calcChain>
</file>

<file path=xl/sharedStrings.xml><?xml version="1.0" encoding="utf-8"?>
<sst xmlns="http://schemas.openxmlformats.org/spreadsheetml/2006/main" count="234" uniqueCount="114">
  <si>
    <t>PRODUIT</t>
  </si>
  <si>
    <t>TYPE PRODUIT</t>
  </si>
  <si>
    <t>CONTENANCE</t>
  </si>
  <si>
    <t>250mL</t>
  </si>
  <si>
    <t>1L</t>
  </si>
  <si>
    <t>100mL</t>
  </si>
  <si>
    <t>500mL</t>
  </si>
  <si>
    <t>750mL</t>
  </si>
  <si>
    <t>2,5L</t>
  </si>
  <si>
    <t>5L</t>
  </si>
  <si>
    <t>150mL</t>
  </si>
  <si>
    <t>TYPE_PRODUIT</t>
  </si>
  <si>
    <t>SS</t>
  </si>
  <si>
    <t>SP</t>
  </si>
  <si>
    <t>MM</t>
  </si>
  <si>
    <t>PP</t>
  </si>
  <si>
    <t>v1</t>
  </si>
  <si>
    <t>p1</t>
  </si>
  <si>
    <t>p2</t>
  </si>
  <si>
    <t>p3</t>
  </si>
  <si>
    <t>p4</t>
  </si>
  <si>
    <t>ss1</t>
  </si>
  <si>
    <t>ss2</t>
  </si>
  <si>
    <t>ss3</t>
  </si>
  <si>
    <t>ss4</t>
  </si>
  <si>
    <t>ss5</t>
  </si>
  <si>
    <t>ss6</t>
  </si>
  <si>
    <t>ss7</t>
  </si>
  <si>
    <t>ss8</t>
  </si>
  <si>
    <t>ss9</t>
  </si>
  <si>
    <t>SSB1</t>
  </si>
  <si>
    <t>SSB2</t>
  </si>
  <si>
    <t>SSB3</t>
  </si>
  <si>
    <t>SSB4</t>
  </si>
  <si>
    <t>SSB5</t>
  </si>
  <si>
    <t>SSB6</t>
  </si>
  <si>
    <t>SSB7</t>
  </si>
  <si>
    <t>SSB8</t>
  </si>
  <si>
    <t>SSB9</t>
  </si>
  <si>
    <t>SSB10</t>
  </si>
  <si>
    <t>SSB11</t>
  </si>
  <si>
    <t>SSB12</t>
  </si>
  <si>
    <t>SSB13</t>
  </si>
  <si>
    <t>SSB14</t>
  </si>
  <si>
    <t>SSB15</t>
  </si>
  <si>
    <t>SSB16</t>
  </si>
  <si>
    <t>SSB17</t>
  </si>
  <si>
    <t>SP1</t>
  </si>
  <si>
    <t>SP2</t>
  </si>
  <si>
    <t>SP3</t>
  </si>
  <si>
    <t>SP4</t>
  </si>
  <si>
    <t>SP5</t>
  </si>
  <si>
    <t>SP6</t>
  </si>
  <si>
    <t>SP7</t>
  </si>
  <si>
    <t>SPB1</t>
  </si>
  <si>
    <t>SPB2</t>
  </si>
  <si>
    <t>SPB3</t>
  </si>
  <si>
    <t>250mL T</t>
  </si>
  <si>
    <t>MP</t>
  </si>
  <si>
    <t>MP1</t>
  </si>
  <si>
    <t>MP2</t>
  </si>
  <si>
    <t>MP3</t>
  </si>
  <si>
    <t>MP4</t>
  </si>
  <si>
    <t>MP5</t>
  </si>
  <si>
    <t>MP6</t>
  </si>
  <si>
    <t>MP7</t>
  </si>
  <si>
    <t>MP8</t>
  </si>
  <si>
    <t>MP10</t>
  </si>
  <si>
    <t>MP11</t>
  </si>
  <si>
    <t>MP12</t>
  </si>
  <si>
    <t>MP13</t>
  </si>
  <si>
    <t>MP14</t>
  </si>
  <si>
    <t>MP15</t>
  </si>
  <si>
    <t xml:space="preserve">MP5 </t>
  </si>
  <si>
    <t>MP16</t>
  </si>
  <si>
    <t>MP27</t>
  </si>
  <si>
    <t>MP29</t>
  </si>
  <si>
    <t>MP32</t>
  </si>
  <si>
    <t>v2</t>
  </si>
  <si>
    <t>Codes articles</t>
  </si>
  <si>
    <t>AA1</t>
  </si>
  <si>
    <t>AA2</t>
  </si>
  <si>
    <t>AA3</t>
  </si>
  <si>
    <t>AA4</t>
  </si>
  <si>
    <t>AA5</t>
  </si>
  <si>
    <t>AA7</t>
  </si>
  <si>
    <t>AA8</t>
  </si>
  <si>
    <t>AA9</t>
  </si>
  <si>
    <t>AA10</t>
  </si>
  <si>
    <t>AA11</t>
  </si>
  <si>
    <t>AA12</t>
  </si>
  <si>
    <t>AA13</t>
  </si>
  <si>
    <t>AA14</t>
  </si>
  <si>
    <t>AA15</t>
  </si>
  <si>
    <t>AA18</t>
  </si>
  <si>
    <t>AA19</t>
  </si>
  <si>
    <t>AA20</t>
  </si>
  <si>
    <t>AA21</t>
  </si>
  <si>
    <t>AA22</t>
  </si>
  <si>
    <t>AA25</t>
  </si>
  <si>
    <t>AA26</t>
  </si>
  <si>
    <t>AA27</t>
  </si>
  <si>
    <t>AA28</t>
  </si>
  <si>
    <t>AA29</t>
  </si>
  <si>
    <t>AA32</t>
  </si>
  <si>
    <t>AA33</t>
  </si>
  <si>
    <t>AA34</t>
  </si>
  <si>
    <t>AA35</t>
  </si>
  <si>
    <t>AA36</t>
  </si>
  <si>
    <t>AA37</t>
  </si>
  <si>
    <t xml:space="preserve">250mL </t>
  </si>
  <si>
    <t xml:space="preserve">codes proposés </t>
  </si>
  <si>
    <t>MP(possibles)</t>
  </si>
  <si>
    <t xml:space="preserve">ce message apparait si le tablo est vide ou pas complété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</si>
</sst>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4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theme="4" tint="0.79998168889431442"/>
      </patternFill>
    </fill>
    <fill>
      <patternFill patternType="solid">
        <fgColor theme="8" tint="0.39997558519241921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theme="4" tint="0.79998168889431442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1" xfId="0" applyFont="1" applyFill="1" applyBorder="1"/>
    <xf numFmtId="0" fontId="0" fillId="5" borderId="1" xfId="0" applyFont="1" applyFill="1" applyBorder="1"/>
    <xf numFmtId="0" fontId="2" fillId="7" borderId="1" xfId="1" applyNumberFormat="1" applyFont="1" applyFill="1" applyBorder="1" applyAlignment="1">
      <alignment vertical="center"/>
    </xf>
    <xf numFmtId="0" fontId="2" fillId="4" borderId="1" xfId="1" applyNumberFormat="1" applyFont="1" applyFill="1" applyBorder="1" applyAlignment="1">
      <alignment vertical="center"/>
    </xf>
    <xf numFmtId="0" fontId="2" fillId="9" borderId="1" xfId="1" applyNumberFormat="1" applyFont="1" applyFill="1" applyBorder="1" applyAlignment="1">
      <alignment vertical="center"/>
    </xf>
    <xf numFmtId="0" fontId="0" fillId="0" borderId="0" xfId="0" applyFill="1"/>
    <xf numFmtId="0" fontId="2" fillId="10" borderId="1" xfId="1" applyNumberFormat="1" applyFont="1" applyFill="1" applyBorder="1" applyAlignment="1">
      <alignment vertical="center"/>
    </xf>
    <xf numFmtId="0" fontId="2" fillId="11" borderId="1" xfId="1" applyNumberFormat="1" applyFont="1" applyFill="1" applyBorder="1" applyAlignment="1">
      <alignment vertical="center"/>
    </xf>
    <xf numFmtId="0" fontId="0" fillId="11" borderId="0" xfId="0" applyFill="1"/>
    <xf numFmtId="0" fontId="0" fillId="8" borderId="0" xfId="0" applyFill="1"/>
    <xf numFmtId="0" fontId="2" fillId="8" borderId="0" xfId="1" applyNumberFormat="1" applyFont="1" applyFill="1" applyBorder="1" applyAlignment="1">
      <alignment vertical="center"/>
    </xf>
    <xf numFmtId="0" fontId="0" fillId="12" borderId="0" xfId="0" applyFill="1"/>
    <xf numFmtId="0" fontId="0" fillId="13" borderId="0" xfId="0" applyFill="1"/>
    <xf numFmtId="0" fontId="0" fillId="14" borderId="0" xfId="0" applyFill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508000</xdr:colOff>
      <xdr:row>4</xdr:row>
      <xdr:rowOff>12700</xdr:rowOff>
    </xdr:from>
    <xdr:to>
      <xdr:col>17</xdr:col>
      <xdr:colOff>152400</xdr:colOff>
      <xdr:row>16</xdr:row>
      <xdr:rowOff>127000</xdr:rowOff>
    </xdr:to>
    <xdr:sp macro="" textlink="">
      <xdr:nvSpPr>
        <xdr:cNvPr id="2" name="ZoneTexte 1"/>
        <xdr:cNvSpPr txBox="1"/>
      </xdr:nvSpPr>
      <xdr:spPr>
        <a:xfrm>
          <a:off x="9461500" y="774700"/>
          <a:ext cx="5740400" cy="2400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ne pas modifier la presentation </a:t>
          </a:r>
        </a:p>
        <a:p>
          <a:r>
            <a:rPr lang="fr-FR" sz="1100"/>
            <a:t>si</a:t>
          </a:r>
          <a:r>
            <a:rPr lang="fr-FR" sz="1100" baseline="0"/>
            <a:t> tu veux que les choix fonctionnent ;tu doit completer les ligne vides </a:t>
          </a:r>
        </a:p>
        <a:p>
          <a:r>
            <a:rPr lang="fr-FR" sz="1100" baseline="0"/>
            <a:t> meme si c'est toujours la meme chose  </a:t>
          </a:r>
        </a:p>
        <a:p>
          <a:r>
            <a:rPr lang="fr-FR" sz="1100" baseline="0"/>
            <a:t>en utilant une cel par quté comme là</a:t>
          </a:r>
        </a:p>
        <a:p>
          <a:endParaRPr lang="fr-FR" sz="1100" baseline="0"/>
        </a:p>
        <a:p>
          <a:r>
            <a:rPr lang="fr-FR" sz="1100" baseline="0"/>
            <a:t>   j'ai bouché les trous </a:t>
          </a:r>
          <a:endParaRPr lang="fr-FR" sz="1100"/>
        </a:p>
      </xdr:txBody>
    </xdr:sp>
    <xdr:clientData/>
  </xdr:twoCellAnchor>
  <xdr:twoCellAnchor>
    <xdr:from>
      <xdr:col>3</xdr:col>
      <xdr:colOff>660400</xdr:colOff>
      <xdr:row>5</xdr:row>
      <xdr:rowOff>139700</xdr:rowOff>
    </xdr:from>
    <xdr:to>
      <xdr:col>9</xdr:col>
      <xdr:colOff>609600</xdr:colOff>
      <xdr:row>9</xdr:row>
      <xdr:rowOff>139700</xdr:rowOff>
    </xdr:to>
    <xdr:cxnSp macro="">
      <xdr:nvCxnSpPr>
        <xdr:cNvPr id="4" name="Connecteur droit avec flèche 3"/>
        <xdr:cNvCxnSpPr/>
      </xdr:nvCxnSpPr>
      <xdr:spPr>
        <a:xfrm rot="10800000" flipV="1">
          <a:off x="5041900" y="1092200"/>
          <a:ext cx="4521200" cy="762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12700</xdr:colOff>
      <xdr:row>7</xdr:row>
      <xdr:rowOff>101600</xdr:rowOff>
    </xdr:from>
    <xdr:to>
      <xdr:col>9</xdr:col>
      <xdr:colOff>558800</xdr:colOff>
      <xdr:row>15</xdr:row>
      <xdr:rowOff>152400</xdr:rowOff>
    </xdr:to>
    <xdr:cxnSp macro="">
      <xdr:nvCxnSpPr>
        <xdr:cNvPr id="6" name="Connecteur droit avec flèche 5"/>
        <xdr:cNvCxnSpPr/>
      </xdr:nvCxnSpPr>
      <xdr:spPr>
        <a:xfrm rot="10800000" flipV="1">
          <a:off x="7442200" y="1435100"/>
          <a:ext cx="2070100" cy="1574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508000</xdr:colOff>
      <xdr:row>3</xdr:row>
      <xdr:rowOff>101600</xdr:rowOff>
    </xdr:from>
    <xdr:to>
      <xdr:col>19</xdr:col>
      <xdr:colOff>571500</xdr:colOff>
      <xdr:row>9</xdr:row>
      <xdr:rowOff>63500</xdr:rowOff>
    </xdr:to>
    <xdr:cxnSp macro="">
      <xdr:nvCxnSpPr>
        <xdr:cNvPr id="8" name="Connecteur droit avec flèche 7"/>
        <xdr:cNvCxnSpPr/>
      </xdr:nvCxnSpPr>
      <xdr:spPr>
        <a:xfrm flipV="1">
          <a:off x="10985500" y="673100"/>
          <a:ext cx="6159500" cy="1104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43"/>
  <sheetViews>
    <sheetView zoomScale="50" zoomScaleNormal="50" workbookViewId="0">
      <selection activeCell="M33" sqref="M33"/>
    </sheetView>
  </sheetViews>
  <sheetFormatPr baseColWidth="10" defaultRowHeight="14.5"/>
  <cols>
    <col min="1" max="1" width="13.54296875" bestFit="1" customWidth="1"/>
    <col min="3" max="3" width="38.1796875" bestFit="1" customWidth="1"/>
  </cols>
  <sheetData>
    <row r="1" spans="1:22">
      <c r="A1" s="17" t="s">
        <v>1</v>
      </c>
      <c r="B1" s="17"/>
      <c r="C1" s="17" t="s">
        <v>0</v>
      </c>
      <c r="D1" s="17" t="s">
        <v>2</v>
      </c>
      <c r="E1" s="17"/>
      <c r="F1" s="17"/>
      <c r="G1" s="17" t="s">
        <v>58</v>
      </c>
    </row>
    <row r="2" spans="1:22">
      <c r="A2" s="2" t="s">
        <v>12</v>
      </c>
      <c r="B2" t="s">
        <v>14</v>
      </c>
      <c r="C2" s="7" t="s">
        <v>16</v>
      </c>
      <c r="D2" s="3" t="s">
        <v>3</v>
      </c>
      <c r="E2" s="3" t="s">
        <v>4</v>
      </c>
      <c r="U2" t="s">
        <v>110</v>
      </c>
      <c r="V2" t="s">
        <v>59</v>
      </c>
    </row>
    <row r="3" spans="1:22">
      <c r="A3" s="1" t="s">
        <v>13</v>
      </c>
      <c r="B3" t="s">
        <v>14</v>
      </c>
      <c r="C3" s="8" t="s">
        <v>78</v>
      </c>
      <c r="U3" t="s">
        <v>110</v>
      </c>
      <c r="V3" t="s">
        <v>60</v>
      </c>
    </row>
    <row r="4" spans="1:22">
      <c r="A4" s="3" t="s">
        <v>14</v>
      </c>
      <c r="B4" t="s">
        <v>15</v>
      </c>
      <c r="C4" s="5" t="s">
        <v>17</v>
      </c>
      <c r="D4" s="4" t="s">
        <v>5</v>
      </c>
      <c r="U4" t="s">
        <v>110</v>
      </c>
      <c r="V4" t="s">
        <v>61</v>
      </c>
    </row>
    <row r="5" spans="1:22">
      <c r="A5" s="4" t="s">
        <v>15</v>
      </c>
      <c r="B5" t="s">
        <v>15</v>
      </c>
      <c r="C5" s="6" t="s">
        <v>18</v>
      </c>
      <c r="U5" t="s">
        <v>110</v>
      </c>
      <c r="V5" s="18" t="s">
        <v>63</v>
      </c>
    </row>
    <row r="6" spans="1:22">
      <c r="B6" t="s">
        <v>15</v>
      </c>
      <c r="C6" s="5" t="s">
        <v>19</v>
      </c>
    </row>
    <row r="7" spans="1:22">
      <c r="B7" t="s">
        <v>15</v>
      </c>
      <c r="C7" s="6" t="s">
        <v>20</v>
      </c>
      <c r="U7" t="s">
        <v>57</v>
      </c>
      <c r="V7" t="s">
        <v>75</v>
      </c>
    </row>
    <row r="8" spans="1:22">
      <c r="B8" t="s">
        <v>12</v>
      </c>
      <c r="C8" s="12" t="s">
        <v>21</v>
      </c>
      <c r="D8" s="13" t="s">
        <v>57</v>
      </c>
      <c r="E8" s="13" t="s">
        <v>7</v>
      </c>
      <c r="U8" t="s">
        <v>57</v>
      </c>
      <c r="V8" t="s">
        <v>76</v>
      </c>
    </row>
    <row r="9" spans="1:22">
      <c r="B9" t="s">
        <v>12</v>
      </c>
      <c r="C9" s="13" t="s">
        <v>22</v>
      </c>
      <c r="U9" t="s">
        <v>57</v>
      </c>
      <c r="V9" t="s">
        <v>77</v>
      </c>
    </row>
    <row r="10" spans="1:22">
      <c r="B10" t="s">
        <v>12</v>
      </c>
      <c r="C10" s="13" t="s">
        <v>23</v>
      </c>
      <c r="D10" s="10"/>
      <c r="U10" t="s">
        <v>57</v>
      </c>
      <c r="V10" s="18" t="s">
        <v>63</v>
      </c>
    </row>
    <row r="11" spans="1:22">
      <c r="B11" t="s">
        <v>12</v>
      </c>
      <c r="C11" s="13" t="s">
        <v>24</v>
      </c>
    </row>
    <row r="12" spans="1:22">
      <c r="B12" t="s">
        <v>12</v>
      </c>
      <c r="C12" s="13" t="s">
        <v>25</v>
      </c>
      <c r="U12" t="s">
        <v>10</v>
      </c>
      <c r="V12" s="18" t="s">
        <v>63</v>
      </c>
    </row>
    <row r="13" spans="1:22">
      <c r="B13" t="s">
        <v>12</v>
      </c>
      <c r="C13" s="13" t="s">
        <v>26</v>
      </c>
      <c r="D13" s="10"/>
      <c r="U13" t="s">
        <v>10</v>
      </c>
      <c r="V13" t="s">
        <v>64</v>
      </c>
    </row>
    <row r="14" spans="1:22">
      <c r="B14" t="s">
        <v>12</v>
      </c>
      <c r="C14" s="13" t="s">
        <v>27</v>
      </c>
      <c r="D14" s="10"/>
      <c r="U14" t="s">
        <v>10</v>
      </c>
      <c r="V14" t="s">
        <v>65</v>
      </c>
    </row>
    <row r="15" spans="1:22">
      <c r="B15" t="s">
        <v>12</v>
      </c>
      <c r="C15" s="13" t="s">
        <v>28</v>
      </c>
      <c r="D15" s="10"/>
      <c r="U15" t="s">
        <v>10</v>
      </c>
      <c r="V15" t="s">
        <v>66</v>
      </c>
    </row>
    <row r="16" spans="1:22">
      <c r="B16" t="s">
        <v>12</v>
      </c>
      <c r="C16" s="16" t="s">
        <v>29</v>
      </c>
      <c r="D16" s="16" t="s">
        <v>57</v>
      </c>
    </row>
    <row r="17" spans="2:22">
      <c r="B17" t="s">
        <v>12</v>
      </c>
      <c r="C17" s="11" t="s">
        <v>30</v>
      </c>
      <c r="D17" s="2" t="s">
        <v>110</v>
      </c>
      <c r="E17" s="2" t="s">
        <v>6</v>
      </c>
      <c r="F17" s="2" t="s">
        <v>4</v>
      </c>
      <c r="G17" s="2" t="s">
        <v>8</v>
      </c>
      <c r="H17" s="2" t="s">
        <v>9</v>
      </c>
    </row>
    <row r="18" spans="2:22">
      <c r="B18" t="s">
        <v>12</v>
      </c>
      <c r="C18" s="11" t="s">
        <v>31</v>
      </c>
      <c r="U18" t="s">
        <v>6</v>
      </c>
      <c r="V18" s="18" t="s">
        <v>63</v>
      </c>
    </row>
    <row r="19" spans="2:22">
      <c r="B19" t="s">
        <v>12</v>
      </c>
      <c r="C19" s="11" t="s">
        <v>32</v>
      </c>
      <c r="U19" t="s">
        <v>6</v>
      </c>
      <c r="V19" t="s">
        <v>66</v>
      </c>
    </row>
    <row r="20" spans="2:22">
      <c r="B20" t="s">
        <v>12</v>
      </c>
      <c r="C20" s="11" t="s">
        <v>33</v>
      </c>
      <c r="U20" t="s">
        <v>6</v>
      </c>
      <c r="V20" t="s">
        <v>67</v>
      </c>
    </row>
    <row r="21" spans="2:22">
      <c r="B21" t="s">
        <v>12</v>
      </c>
      <c r="C21" s="11" t="s">
        <v>34</v>
      </c>
      <c r="U21" t="s">
        <v>6</v>
      </c>
      <c r="V21" t="s">
        <v>68</v>
      </c>
    </row>
    <row r="22" spans="2:22">
      <c r="B22" t="s">
        <v>12</v>
      </c>
      <c r="C22" s="11" t="s">
        <v>35</v>
      </c>
      <c r="U22" t="s">
        <v>6</v>
      </c>
      <c r="V22" t="s">
        <v>72</v>
      </c>
    </row>
    <row r="23" spans="2:22">
      <c r="B23" t="s">
        <v>12</v>
      </c>
      <c r="C23" s="11" t="s">
        <v>36</v>
      </c>
    </row>
    <row r="24" spans="2:22">
      <c r="B24" t="s">
        <v>12</v>
      </c>
      <c r="C24" s="11" t="s">
        <v>37</v>
      </c>
    </row>
    <row r="25" spans="2:22">
      <c r="B25" t="s">
        <v>12</v>
      </c>
      <c r="C25" s="11" t="s">
        <v>38</v>
      </c>
      <c r="U25" t="s">
        <v>4</v>
      </c>
      <c r="V25" s="18" t="s">
        <v>63</v>
      </c>
    </row>
    <row r="26" spans="2:22">
      <c r="B26" t="s">
        <v>12</v>
      </c>
      <c r="C26" s="11" t="s">
        <v>39</v>
      </c>
      <c r="U26" t="s">
        <v>4</v>
      </c>
      <c r="V26" t="s">
        <v>62</v>
      </c>
    </row>
    <row r="27" spans="2:22">
      <c r="B27" t="s">
        <v>12</v>
      </c>
      <c r="C27" s="11" t="s">
        <v>40</v>
      </c>
      <c r="U27" t="s">
        <v>4</v>
      </c>
      <c r="V27" t="s">
        <v>70</v>
      </c>
    </row>
    <row r="28" spans="2:22">
      <c r="B28" t="s">
        <v>12</v>
      </c>
      <c r="C28" s="11" t="s">
        <v>41</v>
      </c>
      <c r="U28" t="s">
        <v>4</v>
      </c>
      <c r="V28" t="s">
        <v>71</v>
      </c>
    </row>
    <row r="29" spans="2:22">
      <c r="B29" t="s">
        <v>12</v>
      </c>
      <c r="C29" s="11" t="s">
        <v>42</v>
      </c>
      <c r="U29" t="s">
        <v>4</v>
      </c>
      <c r="V29" t="s">
        <v>72</v>
      </c>
    </row>
    <row r="30" spans="2:22">
      <c r="B30" t="s">
        <v>12</v>
      </c>
      <c r="C30" s="11" t="s">
        <v>43</v>
      </c>
    </row>
    <row r="31" spans="2:22">
      <c r="B31" t="s">
        <v>12</v>
      </c>
      <c r="C31" s="11" t="s">
        <v>44</v>
      </c>
    </row>
    <row r="32" spans="2:22">
      <c r="B32" t="s">
        <v>12</v>
      </c>
      <c r="C32" s="11" t="s">
        <v>45</v>
      </c>
      <c r="U32" t="s">
        <v>8</v>
      </c>
      <c r="V32" s="18" t="s">
        <v>73</v>
      </c>
    </row>
    <row r="33" spans="2:22">
      <c r="B33" t="s">
        <v>12</v>
      </c>
      <c r="C33" s="11" t="s">
        <v>46</v>
      </c>
      <c r="U33" t="s">
        <v>8</v>
      </c>
      <c r="V33" t="s">
        <v>69</v>
      </c>
    </row>
    <row r="34" spans="2:22">
      <c r="B34" t="s">
        <v>13</v>
      </c>
      <c r="C34" s="9" t="s">
        <v>47</v>
      </c>
      <c r="D34" s="1" t="s">
        <v>10</v>
      </c>
      <c r="E34" s="1" t="s">
        <v>110</v>
      </c>
      <c r="U34" t="s">
        <v>8</v>
      </c>
      <c r="V34" t="s">
        <v>70</v>
      </c>
    </row>
    <row r="35" spans="2:22">
      <c r="B35" t="s">
        <v>13</v>
      </c>
      <c r="C35" s="9" t="s">
        <v>48</v>
      </c>
      <c r="U35" t="s">
        <v>8</v>
      </c>
      <c r="V35" t="s">
        <v>71</v>
      </c>
    </row>
    <row r="36" spans="2:22">
      <c r="B36" t="s">
        <v>13</v>
      </c>
      <c r="C36" s="9" t="s">
        <v>49</v>
      </c>
      <c r="U36" t="s">
        <v>8</v>
      </c>
      <c r="V36" t="s">
        <v>72</v>
      </c>
    </row>
    <row r="37" spans="2:22">
      <c r="B37" t="s">
        <v>13</v>
      </c>
      <c r="C37" s="9" t="s">
        <v>50</v>
      </c>
      <c r="U37" t="s">
        <v>8</v>
      </c>
      <c r="V37" t="s">
        <v>74</v>
      </c>
    </row>
    <row r="38" spans="2:22">
      <c r="B38" t="s">
        <v>13</v>
      </c>
      <c r="C38" s="9" t="s">
        <v>51</v>
      </c>
    </row>
    <row r="39" spans="2:22">
      <c r="B39" t="s">
        <v>13</v>
      </c>
      <c r="C39" s="9" t="s">
        <v>52</v>
      </c>
    </row>
    <row r="40" spans="2:22">
      <c r="B40" t="s">
        <v>13</v>
      </c>
      <c r="C40" s="9" t="s">
        <v>53</v>
      </c>
    </row>
    <row r="41" spans="2:22">
      <c r="B41" t="s">
        <v>13</v>
      </c>
      <c r="C41" s="15" t="s">
        <v>54</v>
      </c>
      <c r="D41" s="14" t="s">
        <v>110</v>
      </c>
    </row>
    <row r="42" spans="2:22">
      <c r="B42" t="s">
        <v>13</v>
      </c>
      <c r="C42" s="15" t="s">
        <v>55</v>
      </c>
    </row>
    <row r="43" spans="2:22">
      <c r="B43" t="s">
        <v>13</v>
      </c>
      <c r="C43" s="15" t="s">
        <v>56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31"/>
  <sheetViews>
    <sheetView topLeftCell="A9" workbookViewId="0">
      <selection activeCell="L14" sqref="L14"/>
    </sheetView>
  </sheetViews>
  <sheetFormatPr baseColWidth="10" defaultRowHeight="14.5"/>
  <cols>
    <col min="1" max="1" width="11.453125" style="10"/>
    <col min="2" max="2" width="14" customWidth="1"/>
  </cols>
  <sheetData>
    <row r="1" spans="1:8">
      <c r="A1" s="17" t="s">
        <v>58</v>
      </c>
      <c r="B1" s="17" t="s">
        <v>79</v>
      </c>
    </row>
    <row r="2" spans="1:8">
      <c r="A2" s="10" t="s">
        <v>58</v>
      </c>
      <c r="B2" t="s">
        <v>80</v>
      </c>
    </row>
    <row r="3" spans="1:8">
      <c r="A3" s="10" t="s">
        <v>59</v>
      </c>
      <c r="B3" t="s">
        <v>81</v>
      </c>
    </row>
    <row r="4" spans="1:8">
      <c r="A4" s="10" t="s">
        <v>60</v>
      </c>
      <c r="B4" t="s">
        <v>82</v>
      </c>
    </row>
    <row r="5" spans="1:8">
      <c r="A5" s="10" t="s">
        <v>61</v>
      </c>
      <c r="B5" t="s">
        <v>83</v>
      </c>
    </row>
    <row r="6" spans="1:8">
      <c r="A6" s="10" t="s">
        <v>63</v>
      </c>
      <c r="B6" t="s">
        <v>84</v>
      </c>
    </row>
    <row r="7" spans="1:8">
      <c r="A7" s="10" t="s">
        <v>75</v>
      </c>
      <c r="B7" t="s">
        <v>85</v>
      </c>
    </row>
    <row r="8" spans="1:8">
      <c r="A8" s="10" t="s">
        <v>76</v>
      </c>
      <c r="B8" t="s">
        <v>86</v>
      </c>
    </row>
    <row r="9" spans="1:8">
      <c r="A9" s="10" t="s">
        <v>77</v>
      </c>
      <c r="B9" t="s">
        <v>87</v>
      </c>
    </row>
    <row r="10" spans="1:8">
      <c r="A10" s="10" t="s">
        <v>63</v>
      </c>
      <c r="B10" t="s">
        <v>88</v>
      </c>
      <c r="H10" t="str">
        <f t="array" ref="H10">INDEX(colbcod,SMALL(IF(colacod=indexmp,ROW(colacod)),ROW(A1)))</f>
        <v>AA7</v>
      </c>
    </row>
    <row r="11" spans="1:8">
      <c r="B11" t="s">
        <v>89</v>
      </c>
      <c r="H11" t="str">
        <f t="array" ref="H11">INDEX(colbcod,SMALL(IF(colacod=indexmp,ROW(colacod)),ROW(A2)))</f>
        <v>AA11</v>
      </c>
    </row>
    <row r="12" spans="1:8">
      <c r="A12" s="10" t="s">
        <v>63</v>
      </c>
      <c r="B12" t="s">
        <v>90</v>
      </c>
      <c r="H12" t="str">
        <f t="array" ref="H12">INDEX(colbcod,SMALL(IF(colacod=indexmp,ROW(colacod)),ROW(A3)))</f>
        <v>AA13</v>
      </c>
    </row>
    <row r="13" spans="1:8">
      <c r="A13" s="10" t="s">
        <v>64</v>
      </c>
      <c r="B13" t="s">
        <v>91</v>
      </c>
      <c r="H13" t="str">
        <f t="array" ref="H13">INDEX(colbcod,SMALL(IF(colacod=indexmp,ROW(colacod)),ROW(A4)))</f>
        <v>AA19</v>
      </c>
    </row>
    <row r="14" spans="1:8">
      <c r="A14" s="10" t="s">
        <v>65</v>
      </c>
      <c r="B14" t="s">
        <v>92</v>
      </c>
      <c r="H14" t="str">
        <f t="array" ref="H14">INDEX(colbcod,SMALL(IF(colacod=indexmp,ROW(colacod)),ROW(A5)))</f>
        <v>AA26</v>
      </c>
    </row>
    <row r="15" spans="1:8">
      <c r="A15" s="10" t="s">
        <v>66</v>
      </c>
      <c r="B15" t="s">
        <v>93</v>
      </c>
      <c r="H15" t="e">
        <f t="array" ref="H15">INDEX(colbcod,SMALL(IF(colacod=indexmp,ROW(colacod)),ROW(A6)))</f>
        <v>#NUM!</v>
      </c>
    </row>
    <row r="16" spans="1:8">
      <c r="A16" s="10" t="s">
        <v>63</v>
      </c>
      <c r="B16" t="s">
        <v>94</v>
      </c>
      <c r="H16" t="e">
        <f t="array" ref="H16">INDEX(colbcod,SMALL(IF(colacod=indexmp,ROW(colacod)),ROW(A7)))</f>
        <v>#NUM!</v>
      </c>
    </row>
    <row r="17" spans="1:8">
      <c r="A17" s="10" t="s">
        <v>66</v>
      </c>
      <c r="B17" t="s">
        <v>95</v>
      </c>
      <c r="H17" t="e">
        <f t="array" ref="H17">INDEX(colbcod,SMALL(IF(colacod=indexmp,ROW(colacod)),ROW(A8)))</f>
        <v>#NUM!</v>
      </c>
    </row>
    <row r="18" spans="1:8">
      <c r="A18" s="10" t="s">
        <v>67</v>
      </c>
      <c r="B18" t="s">
        <v>96</v>
      </c>
      <c r="H18" t="e">
        <f t="array" ref="H18">INDEX(colbcod,SMALL(IF(colacod=indexmp,ROW(colacod)),ROW(A9)))</f>
        <v>#NUM!</v>
      </c>
    </row>
    <row r="19" spans="1:8">
      <c r="A19" s="10" t="s">
        <v>68</v>
      </c>
      <c r="B19" t="s">
        <v>97</v>
      </c>
      <c r="H19" t="e">
        <f t="array" ref="H19">INDEX(colbcod,SMALL(IF(colacod=indexmp,ROW(colacod)),ROW(A10)))</f>
        <v>#NUM!</v>
      </c>
    </row>
    <row r="20" spans="1:8">
      <c r="A20" s="10" t="s">
        <v>72</v>
      </c>
      <c r="B20" t="s">
        <v>98</v>
      </c>
      <c r="H20" t="e">
        <f t="array" ref="H20">INDEX(colbcod,SMALL(IF(colacod=indexmp,ROW(colacod)),ROW(A11)))</f>
        <v>#NUM!</v>
      </c>
    </row>
    <row r="21" spans="1:8">
      <c r="A21" s="10" t="s">
        <v>63</v>
      </c>
      <c r="B21" t="s">
        <v>99</v>
      </c>
    </row>
    <row r="22" spans="1:8">
      <c r="A22" s="10" t="s">
        <v>62</v>
      </c>
      <c r="B22" t="s">
        <v>100</v>
      </c>
    </row>
    <row r="23" spans="1:8">
      <c r="A23" s="10" t="s">
        <v>70</v>
      </c>
      <c r="B23" t="s">
        <v>101</v>
      </c>
    </row>
    <row r="24" spans="1:8">
      <c r="A24" s="10" t="s">
        <v>71</v>
      </c>
      <c r="B24" t="s">
        <v>102</v>
      </c>
    </row>
    <row r="25" spans="1:8">
      <c r="A25" s="10" t="s">
        <v>72</v>
      </c>
      <c r="B25" t="s">
        <v>103</v>
      </c>
    </row>
    <row r="26" spans="1:8">
      <c r="A26" s="10" t="s">
        <v>73</v>
      </c>
      <c r="B26" t="s">
        <v>104</v>
      </c>
    </row>
    <row r="27" spans="1:8">
      <c r="A27" s="10" t="s">
        <v>69</v>
      </c>
      <c r="B27" t="s">
        <v>105</v>
      </c>
    </row>
    <row r="28" spans="1:8">
      <c r="A28" s="10" t="s">
        <v>70</v>
      </c>
      <c r="B28" t="s">
        <v>106</v>
      </c>
    </row>
    <row r="29" spans="1:8">
      <c r="A29" s="10" t="s">
        <v>71</v>
      </c>
      <c r="B29" t="s">
        <v>107</v>
      </c>
    </row>
    <row r="30" spans="1:8">
      <c r="A30" s="10" t="s">
        <v>72</v>
      </c>
      <c r="B30" t="s">
        <v>108</v>
      </c>
    </row>
    <row r="31" spans="1:8">
      <c r="A31" s="10" t="s">
        <v>74</v>
      </c>
      <c r="B31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9"/>
  <sheetViews>
    <sheetView tabSelected="1" workbookViewId="0">
      <selection activeCell="E9" sqref="E9"/>
    </sheetView>
  </sheetViews>
  <sheetFormatPr baseColWidth="10" defaultRowHeight="14.5"/>
  <cols>
    <col min="1" max="1" width="13.54296875" bestFit="1" customWidth="1"/>
    <col min="2" max="2" width="21.7265625" bestFit="1" customWidth="1"/>
    <col min="3" max="3" width="17.26953125" customWidth="1"/>
    <col min="4" max="4" width="16.7265625" customWidth="1"/>
    <col min="5" max="5" width="18.26953125" customWidth="1"/>
    <col min="6" max="6" width="30.7265625" customWidth="1"/>
  </cols>
  <sheetData>
    <row r="1" spans="1:12">
      <c r="A1" t="s">
        <v>11</v>
      </c>
      <c r="B1" t="s">
        <v>0</v>
      </c>
      <c r="C1" t="s">
        <v>2</v>
      </c>
      <c r="D1" t="s">
        <v>112</v>
      </c>
      <c r="E1" t="s">
        <v>111</v>
      </c>
    </row>
    <row r="2" spans="1:12">
      <c r="A2" t="s">
        <v>13</v>
      </c>
      <c r="B2" t="s">
        <v>47</v>
      </c>
      <c r="C2" t="s">
        <v>10</v>
      </c>
      <c r="D2" t="s">
        <v>63</v>
      </c>
      <c r="E2" t="s">
        <v>85</v>
      </c>
      <c r="F2" t="s">
        <v>113</v>
      </c>
    </row>
    <row r="4" spans="1:12" ht="14.5" customHeight="1">
      <c r="F4" s="20" t="str">
        <f>IF(VLOOKUP(B2,bdprod,2,0)=0," PAS DE CONTENANCE AU TABLEAU","")</f>
        <v/>
      </c>
      <c r="G4" s="20"/>
      <c r="H4" s="20"/>
      <c r="I4" s="20"/>
      <c r="J4" s="20"/>
      <c r="K4" s="19"/>
      <c r="L4" s="19"/>
    </row>
    <row r="5" spans="1:12" ht="14.5" customHeight="1">
      <c r="F5" s="20"/>
      <c r="G5" s="20"/>
      <c r="H5" s="20"/>
      <c r="I5" s="20"/>
      <c r="J5" s="20"/>
      <c r="K5" s="19"/>
      <c r="L5" s="19"/>
    </row>
    <row r="6" spans="1:12" ht="14.5" customHeight="1">
      <c r="F6" s="20"/>
      <c r="G6" s="20"/>
      <c r="H6" s="20"/>
      <c r="I6" s="20"/>
      <c r="J6" s="20"/>
      <c r="K6" s="19"/>
      <c r="L6" s="19"/>
    </row>
    <row r="7" spans="1:12" ht="14.5" customHeight="1">
      <c r="F7" s="20"/>
      <c r="G7" s="20"/>
      <c r="H7" s="20"/>
      <c r="I7" s="20"/>
      <c r="J7" s="20"/>
      <c r="K7" s="19"/>
      <c r="L7" s="19"/>
    </row>
    <row r="8" spans="1:12" ht="14.5" customHeight="1">
      <c r="F8" s="20"/>
      <c r="G8" s="20"/>
      <c r="H8" s="20"/>
      <c r="I8" s="20"/>
      <c r="J8" s="20"/>
      <c r="K8" s="19"/>
      <c r="L8" s="19"/>
    </row>
    <row r="9" spans="1:12" ht="14.5" customHeight="1">
      <c r="F9" s="20"/>
      <c r="G9" s="20"/>
      <c r="H9" s="20"/>
      <c r="I9" s="20"/>
      <c r="J9" s="20"/>
      <c r="K9" s="19"/>
      <c r="L9" s="19"/>
    </row>
  </sheetData>
  <mergeCells count="1">
    <mergeCell ref="F4:J9"/>
  </mergeCells>
  <conditionalFormatting sqref="F4">
    <cfRule type="expression" dxfId="0" priority="1">
      <formula>AND($F$4&lt;&gt;"")</formula>
    </cfRule>
  </conditionalFormatting>
  <dataValidations count="6">
    <dataValidation type="list" allowBlank="1" showInputMessage="1" showErrorMessage="1" sqref="B2:B27">
      <formula1>INDIRECT(A2)</formula1>
    </dataValidation>
    <dataValidation type="list" allowBlank="1" showInputMessage="1" showErrorMessage="1" sqref="A3:A27">
      <formula1>PRODUIT</formula1>
    </dataValidation>
    <dataValidation type="list" allowBlank="1" showInputMessage="1" showErrorMessage="1" sqref="A2">
      <formula1>TYPE_PRODUIT</formula1>
    </dataValidation>
    <dataValidation type="list" allowBlank="1" showInputMessage="1" showErrorMessage="1" sqref="D2">
      <formula1>OFFSET(dept,MATCH($C$2,colu,0)-1,,COUNTIF(colu,$C$2))</formula1>
    </dataValidation>
    <dataValidation type="list" allowBlank="1" showInputMessage="1" showErrorMessage="1" sqref="C2">
      <formula1>OFFSET(dept1,MATCH($B$2,prod,0)-1,,,5)</formula1>
    </dataValidation>
    <dataValidation type="list" allowBlank="1" showInputMessage="1" showErrorMessage="1" sqref="E2">
      <formula1>listecode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OFFSET('BASE DE DONNES'!$D$2,MATCH($C$2,CONTENANCE,0),,COUNTIF($B:$B,$A2),1)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BASE DE DONNES</vt:lpstr>
      <vt:lpstr>Codes articles</vt:lpstr>
      <vt:lpstr>FICHE</vt:lpstr>
      <vt:lpstr>bdprod</vt:lpstr>
      <vt:lpstr>colacod</vt:lpstr>
      <vt:lpstr>colbcod</vt:lpstr>
      <vt:lpstr>colu</vt:lpstr>
      <vt:lpstr>CONTENANCE</vt:lpstr>
      <vt:lpstr>dept</vt:lpstr>
      <vt:lpstr>dept1</vt:lpstr>
      <vt:lpstr>indexmp</vt:lpstr>
      <vt:lpstr>MM</vt:lpstr>
      <vt:lpstr>PP</vt:lpstr>
      <vt:lpstr>prod</vt:lpstr>
      <vt:lpstr>SP</vt:lpstr>
      <vt:lpstr>SS</vt:lpstr>
      <vt:lpstr>TYPE_PRODUIT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tulipe</cp:lastModifiedBy>
  <dcterms:created xsi:type="dcterms:W3CDTF">2017-06-29T08:11:08Z</dcterms:created>
  <dcterms:modified xsi:type="dcterms:W3CDTF">2017-06-29T16:33:25Z</dcterms:modified>
</cp:coreProperties>
</file>