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90" yWindow="150" windowWidth="15480" windowHeight="9930"/>
  </bookViews>
  <sheets>
    <sheet name="peugeot" sheetId="6" r:id="rId1"/>
    <sheet name="renault" sheetId="8" r:id="rId2"/>
    <sheet name="citroen" sheetId="11" r:id="rId3"/>
    <sheet name="voiture_1" sheetId="7" r:id="rId4"/>
    <sheet name="voiture_2" sheetId="9" r:id="rId5"/>
    <sheet name="voiture_3" sheetId="10" r:id="rId6"/>
    <sheet name="Feuil1" sheetId="12" r:id="rId7"/>
    <sheet name="Feuil2" sheetId="13" r:id="rId8"/>
  </sheets>
  <definedNames>
    <definedName name="cola">OFFSET(voiture_1!$A$2,,,COUNTIF(voiture_1!$A:$A,"&gt;&lt;")-1)</definedName>
    <definedName name="cold">OFFSET(voiture_1!$D$2,,,ROWS(cola))</definedName>
    <definedName name="dept">voiture_1!$F$2</definedName>
    <definedName name="qui">OFFSET(dept,,,,COUNTIF(voiture_1!$F$2:$AH$2,"&gt;&lt;"))</definedName>
  </definedNames>
  <calcPr calcId="124519"/>
</workbook>
</file>

<file path=xl/calcChain.xml><?xml version="1.0" encoding="utf-8"?>
<calcChain xmlns="http://schemas.openxmlformats.org/spreadsheetml/2006/main">
  <c r="H4" i="6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"/>
  <c r="V3" i="7" a="1"/>
  <c r="V3" s="1"/>
  <c r="W3" a="1"/>
  <c r="W3" s="1"/>
  <c r="X3" a="1"/>
  <c r="X3" s="1"/>
  <c r="V4" a="1"/>
  <c r="V4" s="1"/>
  <c r="W4" a="1"/>
  <c r="W4" s="1"/>
  <c r="X4" a="1"/>
  <c r="X4" s="1"/>
  <c r="V5" a="1"/>
  <c r="V5" s="1"/>
  <c r="W5" a="1"/>
  <c r="W5" s="1"/>
  <c r="X5" a="1"/>
  <c r="X5" s="1"/>
  <c r="V6" a="1"/>
  <c r="V6" s="1"/>
  <c r="W6" a="1"/>
  <c r="W6" s="1"/>
  <c r="X6" a="1"/>
  <c r="X6" s="1"/>
  <c r="V7" a="1"/>
  <c r="V7" s="1"/>
  <c r="W7" a="1"/>
  <c r="W7" s="1"/>
  <c r="X7" a="1"/>
  <c r="X7" s="1"/>
  <c r="V8" a="1"/>
  <c r="V8" s="1"/>
  <c r="W8" a="1"/>
  <c r="W8" s="1"/>
  <c r="X8" a="1"/>
  <c r="X8" s="1"/>
  <c r="V9" a="1"/>
  <c r="V9" s="1"/>
  <c r="W9" a="1"/>
  <c r="W9" s="1"/>
  <c r="X9" a="1"/>
  <c r="X9" s="1"/>
  <c r="V10" a="1"/>
  <c r="V10" s="1"/>
  <c r="W10" a="1"/>
  <c r="W10" s="1"/>
  <c r="X10" a="1"/>
  <c r="X10" s="1"/>
  <c r="V11" a="1"/>
  <c r="V11" s="1"/>
  <c r="W11" a="1"/>
  <c r="W11" s="1"/>
  <c r="X11" a="1"/>
  <c r="X11" s="1"/>
  <c r="V12" a="1"/>
  <c r="V12" s="1"/>
  <c r="W12" a="1"/>
  <c r="W12" s="1"/>
  <c r="X12" a="1"/>
  <c r="X12" s="1"/>
  <c r="V13" a="1"/>
  <c r="V13" s="1"/>
  <c r="W13" a="1"/>
  <c r="W13" s="1"/>
  <c r="X13" a="1"/>
  <c r="X13" s="1"/>
  <c r="V14" a="1"/>
  <c r="V14" s="1"/>
  <c r="W14" a="1"/>
  <c r="W14" s="1"/>
  <c r="X14" a="1"/>
  <c r="X14" s="1"/>
  <c r="V15" a="1"/>
  <c r="V15" s="1"/>
  <c r="W15" a="1"/>
  <c r="W15" s="1"/>
  <c r="X15" a="1"/>
  <c r="X15" s="1"/>
  <c r="F2" a="1"/>
  <c r="F2" s="1"/>
  <c r="F4" s="1" a="1"/>
  <c r="F4" s="1"/>
  <c r="J12" i="6"/>
  <c r="J13"/>
  <c r="J14"/>
  <c r="J15"/>
  <c r="J16"/>
  <c r="J17"/>
  <c r="J18"/>
  <c r="J19"/>
  <c r="J20"/>
  <c r="J21"/>
  <c r="J22"/>
  <c r="J23"/>
  <c r="J24"/>
  <c r="J25"/>
  <c r="J26"/>
  <c r="J27"/>
  <c r="J28"/>
  <c r="J29"/>
  <c r="J4"/>
  <c r="J5"/>
  <c r="J6"/>
  <c r="J7"/>
  <c r="J8"/>
  <c r="J9"/>
  <c r="J10"/>
  <c r="J11"/>
  <c r="J3"/>
  <c r="J30"/>
  <c r="G4" i="11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"/>
  <c r="O11"/>
  <c r="D3" i="6"/>
  <c r="A3"/>
  <c r="G4" i="8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"/>
  <c r="O11"/>
  <c r="D9" i="6"/>
  <c r="D8"/>
  <c r="D6"/>
  <c r="D7"/>
  <c r="D10"/>
  <c r="D11"/>
  <c r="D12"/>
  <c r="D13"/>
  <c r="D14"/>
  <c r="D15"/>
  <c r="D16"/>
  <c r="D17"/>
  <c r="D18"/>
  <c r="D19"/>
  <c r="D5"/>
  <c r="D20"/>
  <c r="D21"/>
  <c r="D22"/>
  <c r="D23"/>
  <c r="D24"/>
  <c r="D25"/>
  <c r="D26"/>
  <c r="D27"/>
  <c r="D28"/>
  <c r="D29"/>
  <c r="D30"/>
  <c r="D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4"/>
  <c r="O11"/>
  <c r="G2" i="7" l="1" a="1"/>
  <c r="G2" s="1"/>
  <c r="F15" a="1"/>
  <c r="F15" s="1"/>
  <c r="F13" a="1"/>
  <c r="F13" s="1"/>
  <c r="F11" a="1"/>
  <c r="F11" s="1"/>
  <c r="F9" a="1"/>
  <c r="F9" s="1"/>
  <c r="F7" a="1"/>
  <c r="F7" s="1"/>
  <c r="F5" a="1"/>
  <c r="F5" s="1"/>
  <c r="F3" a="1"/>
  <c r="F3" s="1"/>
  <c r="F14" a="1"/>
  <c r="F14" s="1"/>
  <c r="F12" a="1"/>
  <c r="F12" s="1"/>
  <c r="F10" a="1"/>
  <c r="F10" s="1"/>
  <c r="F8" a="1"/>
  <c r="F8" s="1"/>
  <c r="F6" a="1"/>
  <c r="F6" s="1"/>
  <c r="H2" a="1"/>
  <c r="H2" s="1"/>
  <c r="I2" a="1"/>
  <c r="I2" s="1"/>
  <c r="J2" l="1" a="1"/>
  <c r="J2" s="1"/>
  <c r="I4" a="1"/>
  <c r="I4" s="1"/>
  <c r="I6" a="1"/>
  <c r="I6" s="1"/>
  <c r="I8" a="1"/>
  <c r="I8" s="1"/>
  <c r="I10" a="1"/>
  <c r="I10" s="1"/>
  <c r="I12" a="1"/>
  <c r="I12" s="1"/>
  <c r="I14" a="1"/>
  <c r="I14" s="1"/>
  <c r="I3" a="1"/>
  <c r="I3" s="1"/>
  <c r="I5" a="1"/>
  <c r="I5" s="1"/>
  <c r="I7" a="1"/>
  <c r="I7" s="1"/>
  <c r="I9" a="1"/>
  <c r="I9" s="1"/>
  <c r="I11" a="1"/>
  <c r="I11" s="1"/>
  <c r="I13" a="1"/>
  <c r="I13" s="1"/>
  <c r="I15" a="1"/>
  <c r="I15" s="1"/>
  <c r="G4" a="1"/>
  <c r="G4" s="1"/>
  <c r="G6" a="1"/>
  <c r="G6" s="1"/>
  <c r="G8" a="1"/>
  <c r="G8" s="1"/>
  <c r="G10" a="1"/>
  <c r="G10" s="1"/>
  <c r="G12" a="1"/>
  <c r="G12" s="1"/>
  <c r="G14" a="1"/>
  <c r="G14" s="1"/>
  <c r="G3" a="1"/>
  <c r="G3" s="1"/>
  <c r="G5" a="1"/>
  <c r="G5" s="1"/>
  <c r="G7" a="1"/>
  <c r="G7" s="1"/>
  <c r="G9" a="1"/>
  <c r="G9" s="1"/>
  <c r="G11" a="1"/>
  <c r="G11" s="1"/>
  <c r="G13" a="1"/>
  <c r="G13" s="1"/>
  <c r="G15" a="1"/>
  <c r="G15" s="1"/>
  <c r="H3" a="1"/>
  <c r="H3" s="1"/>
  <c r="H5" a="1"/>
  <c r="H5" s="1"/>
  <c r="H7" a="1"/>
  <c r="H7" s="1"/>
  <c r="H9" a="1"/>
  <c r="H9" s="1"/>
  <c r="H11" a="1"/>
  <c r="H11" s="1"/>
  <c r="H13" a="1"/>
  <c r="H13" s="1"/>
  <c r="H15" a="1"/>
  <c r="H15" s="1"/>
  <c r="H4" a="1"/>
  <c r="H4" s="1"/>
  <c r="H6" a="1"/>
  <c r="H6" s="1"/>
  <c r="H8" a="1"/>
  <c r="H8" s="1"/>
  <c r="H10" a="1"/>
  <c r="H10" s="1"/>
  <c r="H12" a="1"/>
  <c r="H12" s="1"/>
  <c r="H14" a="1"/>
  <c r="H14" s="1"/>
  <c r="K2" a="1"/>
  <c r="K2" s="1"/>
  <c r="K4" l="1" a="1"/>
  <c r="K4" s="1"/>
  <c r="K6" a="1"/>
  <c r="K6" s="1"/>
  <c r="K8" a="1"/>
  <c r="K8" s="1"/>
  <c r="K10" a="1"/>
  <c r="K10" s="1"/>
  <c r="K12" a="1"/>
  <c r="K12" s="1"/>
  <c r="K14" a="1"/>
  <c r="K14" s="1"/>
  <c r="K3" a="1"/>
  <c r="K3" s="1"/>
  <c r="K5" a="1"/>
  <c r="K5" s="1"/>
  <c r="K7" a="1"/>
  <c r="K7" s="1"/>
  <c r="K9" a="1"/>
  <c r="K9" s="1"/>
  <c r="K11" a="1"/>
  <c r="K11" s="1"/>
  <c r="K13" a="1"/>
  <c r="K13" s="1"/>
  <c r="K15" a="1"/>
  <c r="K15" s="1"/>
  <c r="J3" a="1"/>
  <c r="J3" s="1"/>
  <c r="J5" a="1"/>
  <c r="J5" s="1"/>
  <c r="J7" a="1"/>
  <c r="J7" s="1"/>
  <c r="J9" a="1"/>
  <c r="J9" s="1"/>
  <c r="J11" a="1"/>
  <c r="J11" s="1"/>
  <c r="J13" a="1"/>
  <c r="J13" s="1"/>
  <c r="J15" a="1"/>
  <c r="J15" s="1"/>
  <c r="J4" a="1"/>
  <c r="J4" s="1"/>
  <c r="J6" a="1"/>
  <c r="J6" s="1"/>
  <c r="J8" a="1"/>
  <c r="J8" s="1"/>
  <c r="J10" a="1"/>
  <c r="J10" s="1"/>
  <c r="J12" a="1"/>
  <c r="J12" s="1"/>
  <c r="J14" a="1"/>
  <c r="J14" s="1"/>
  <c r="L2" a="1"/>
  <c r="L2" s="1"/>
  <c r="L3" l="1" a="1"/>
  <c r="L3" s="1"/>
  <c r="L5" a="1"/>
  <c r="L5" s="1"/>
  <c r="L7" a="1"/>
  <c r="L7" s="1"/>
  <c r="L9" a="1"/>
  <c r="L9" s="1"/>
  <c r="L11" a="1"/>
  <c r="L11" s="1"/>
  <c r="L13" a="1"/>
  <c r="L13" s="1"/>
  <c r="L15" a="1"/>
  <c r="L15" s="1"/>
  <c r="L4" a="1"/>
  <c r="L4" s="1"/>
  <c r="L6" a="1"/>
  <c r="L6" s="1"/>
  <c r="L8" a="1"/>
  <c r="L8" s="1"/>
  <c r="L10" a="1"/>
  <c r="L10" s="1"/>
  <c r="L12" a="1"/>
  <c r="L12" s="1"/>
  <c r="L14" a="1"/>
  <c r="L14" s="1"/>
  <c r="M2" a="1"/>
  <c r="M2" s="1"/>
  <c r="N2" s="1" a="1"/>
  <c r="N2" s="1"/>
  <c r="N3" l="1" a="1"/>
  <c r="N3" s="1"/>
  <c r="N5" a="1"/>
  <c r="N5" s="1"/>
  <c r="N7" a="1"/>
  <c r="N7" s="1"/>
  <c r="N9" a="1"/>
  <c r="N9" s="1"/>
  <c r="N11" a="1"/>
  <c r="N11" s="1"/>
  <c r="N13" a="1"/>
  <c r="N13" s="1"/>
  <c r="N15" a="1"/>
  <c r="N15" s="1"/>
  <c r="N4" a="1"/>
  <c r="N4" s="1"/>
  <c r="N6" a="1"/>
  <c r="N6" s="1"/>
  <c r="N8" a="1"/>
  <c r="N8" s="1"/>
  <c r="N10" a="1"/>
  <c r="N10" s="1"/>
  <c r="N12" a="1"/>
  <c r="N12" s="1"/>
  <c r="N14" a="1"/>
  <c r="N14" s="1"/>
  <c r="M4" a="1"/>
  <c r="M4" s="1"/>
  <c r="M6" a="1"/>
  <c r="M6" s="1"/>
  <c r="M8" a="1"/>
  <c r="M8" s="1"/>
  <c r="M10" a="1"/>
  <c r="M10" s="1"/>
  <c r="M12" a="1"/>
  <c r="M12" s="1"/>
  <c r="M14" a="1"/>
  <c r="M14" s="1"/>
  <c r="M3" a="1"/>
  <c r="M3" s="1"/>
  <c r="M5" a="1"/>
  <c r="M5" s="1"/>
  <c r="M7" a="1"/>
  <c r="M7" s="1"/>
  <c r="M9" a="1"/>
  <c r="M9" s="1"/>
  <c r="M11" a="1"/>
  <c r="M11" s="1"/>
  <c r="M13" a="1"/>
  <c r="M13" s="1"/>
  <c r="M15" a="1"/>
  <c r="M15" s="1"/>
  <c r="O2" a="1"/>
  <c r="O2" s="1"/>
  <c r="O4" l="1" a="1"/>
  <c r="O4" s="1"/>
  <c r="O6" a="1"/>
  <c r="O6" s="1"/>
  <c r="O8" a="1"/>
  <c r="O8" s="1"/>
  <c r="O10" a="1"/>
  <c r="O10" s="1"/>
  <c r="O12" a="1"/>
  <c r="O12" s="1"/>
  <c r="O14" a="1"/>
  <c r="O14" s="1"/>
  <c r="O3" a="1"/>
  <c r="O3" s="1"/>
  <c r="O5" a="1"/>
  <c r="O5" s="1"/>
  <c r="O7" a="1"/>
  <c r="O7" s="1"/>
  <c r="O9" a="1"/>
  <c r="O9" s="1"/>
  <c r="O11" a="1"/>
  <c r="O11" s="1"/>
  <c r="O13" a="1"/>
  <c r="O13" s="1"/>
  <c r="O15" a="1"/>
  <c r="O15" s="1"/>
  <c r="P2" a="1"/>
  <c r="P2" s="1"/>
  <c r="Q2" l="1" a="1"/>
  <c r="Q2" s="1"/>
  <c r="P3" a="1"/>
  <c r="P3" s="1"/>
  <c r="P5" a="1"/>
  <c r="P5" s="1"/>
  <c r="P7" a="1"/>
  <c r="P7" s="1"/>
  <c r="P9" a="1"/>
  <c r="P9" s="1"/>
  <c r="P11" a="1"/>
  <c r="P11" s="1"/>
  <c r="P13" a="1"/>
  <c r="P13" s="1"/>
  <c r="P15" a="1"/>
  <c r="P15" s="1"/>
  <c r="P4" a="1"/>
  <c r="P4" s="1"/>
  <c r="P6" a="1"/>
  <c r="P6" s="1"/>
  <c r="P8" a="1"/>
  <c r="P8" s="1"/>
  <c r="P10" a="1"/>
  <c r="P10" s="1"/>
  <c r="P12" a="1"/>
  <c r="P12" s="1"/>
  <c r="P14" a="1"/>
  <c r="P14" s="1"/>
  <c r="R2" l="1" a="1"/>
  <c r="R2" s="1"/>
  <c r="Q4" a="1"/>
  <c r="Q4" s="1"/>
  <c r="Q6" a="1"/>
  <c r="Q6" s="1"/>
  <c r="Q8" a="1"/>
  <c r="Q8" s="1"/>
  <c r="Q10" a="1"/>
  <c r="Q10" s="1"/>
  <c r="Q12" a="1"/>
  <c r="Q12" s="1"/>
  <c r="Q14" a="1"/>
  <c r="Q14" s="1"/>
  <c r="Q3" a="1"/>
  <c r="Q3" s="1"/>
  <c r="Q5" a="1"/>
  <c r="Q5" s="1"/>
  <c r="Q7" a="1"/>
  <c r="Q7" s="1"/>
  <c r="Q9" a="1"/>
  <c r="Q9" s="1"/>
  <c r="Q11" a="1"/>
  <c r="Q11" s="1"/>
  <c r="Q13" a="1"/>
  <c r="Q13" s="1"/>
  <c r="Q15" a="1"/>
  <c r="Q15" s="1"/>
  <c r="S2" l="1" a="1"/>
  <c r="S2" s="1"/>
  <c r="R3" a="1"/>
  <c r="R3" s="1"/>
  <c r="R5" a="1"/>
  <c r="R5" s="1"/>
  <c r="R7" a="1"/>
  <c r="R7" s="1"/>
  <c r="R9" a="1"/>
  <c r="R9" s="1"/>
  <c r="R11" a="1"/>
  <c r="R11" s="1"/>
  <c r="R13" a="1"/>
  <c r="R13" s="1"/>
  <c r="R15" a="1"/>
  <c r="R15" s="1"/>
  <c r="R4" a="1"/>
  <c r="R4" s="1"/>
  <c r="R6" a="1"/>
  <c r="R6" s="1"/>
  <c r="R8" a="1"/>
  <c r="R8" s="1"/>
  <c r="R10" a="1"/>
  <c r="R10" s="1"/>
  <c r="R12" a="1"/>
  <c r="R12" s="1"/>
  <c r="R14" a="1"/>
  <c r="R14" s="1"/>
  <c r="T2" a="1"/>
  <c r="T2" s="1"/>
  <c r="T3" l="1" a="1"/>
  <c r="T3" s="1"/>
  <c r="T5" a="1"/>
  <c r="T5" s="1"/>
  <c r="T7" a="1"/>
  <c r="T7" s="1"/>
  <c r="T9" a="1"/>
  <c r="T9" s="1"/>
  <c r="T11" a="1"/>
  <c r="T11" s="1"/>
  <c r="T13" a="1"/>
  <c r="T13" s="1"/>
  <c r="T15" a="1"/>
  <c r="T15" s="1"/>
  <c r="T4" a="1"/>
  <c r="T4" s="1"/>
  <c r="T6" a="1"/>
  <c r="T6" s="1"/>
  <c r="T8" a="1"/>
  <c r="T8" s="1"/>
  <c r="T10" a="1"/>
  <c r="T10" s="1"/>
  <c r="T12" a="1"/>
  <c r="T12" s="1"/>
  <c r="T14" a="1"/>
  <c r="T14" s="1"/>
  <c r="S4" a="1"/>
  <c r="S4" s="1"/>
  <c r="S6" a="1"/>
  <c r="S6" s="1"/>
  <c r="S8" a="1"/>
  <c r="S8" s="1"/>
  <c r="S10" a="1"/>
  <c r="S10" s="1"/>
  <c r="S12" a="1"/>
  <c r="S12" s="1"/>
  <c r="S14" a="1"/>
  <c r="S14" s="1"/>
  <c r="S3" a="1"/>
  <c r="S3" s="1"/>
  <c r="S5" a="1"/>
  <c r="S5" s="1"/>
  <c r="S7" a="1"/>
  <c r="S7" s="1"/>
  <c r="S9" a="1"/>
  <c r="S9" s="1"/>
  <c r="S11" a="1"/>
  <c r="S11" s="1"/>
  <c r="S13" a="1"/>
  <c r="S13" s="1"/>
  <c r="S15" a="1"/>
  <c r="S15" s="1"/>
  <c r="U2" a="1"/>
  <c r="U2" s="1"/>
  <c r="U3" l="1" a="1"/>
  <c r="U3" s="1"/>
  <c r="U7" a="1"/>
  <c r="U7" s="1"/>
  <c r="U11" a="1"/>
  <c r="U11" s="1"/>
  <c r="U5" a="1"/>
  <c r="U5" s="1"/>
  <c r="U8" a="1"/>
  <c r="U8" s="1"/>
  <c r="U12" a="1"/>
  <c r="U12" s="1"/>
  <c r="U15" a="1"/>
  <c r="U15" s="1"/>
  <c r="U4" a="1"/>
  <c r="U4" s="1"/>
  <c r="U14" a="1"/>
  <c r="U14" s="1"/>
  <c r="U10" a="1"/>
  <c r="U10" s="1"/>
  <c r="U9" a="1"/>
  <c r="U9" s="1"/>
  <c r="U6" a="1"/>
  <c r="U6" s="1"/>
  <c r="U13" a="1"/>
  <c r="U13" s="1"/>
</calcChain>
</file>

<file path=xl/sharedStrings.xml><?xml version="1.0" encoding="utf-8"?>
<sst xmlns="http://schemas.openxmlformats.org/spreadsheetml/2006/main" count="166" uniqueCount="51">
  <si>
    <t>OBSERVATION</t>
  </si>
  <si>
    <t>DIVERS:</t>
  </si>
  <si>
    <t>NOM</t>
  </si>
  <si>
    <t>NOMS</t>
  </si>
  <si>
    <t>TYPE</t>
  </si>
  <si>
    <t>civilité</t>
  </si>
  <si>
    <t>voiture</t>
  </si>
  <si>
    <t>immatriculation</t>
  </si>
  <si>
    <t>peugeot</t>
  </si>
  <si>
    <t>351 BF 548</t>
  </si>
  <si>
    <t>353 DC 548</t>
  </si>
  <si>
    <t>752 ZE 548</t>
  </si>
  <si>
    <t>156 AW 548</t>
  </si>
  <si>
    <t>957 BC 548</t>
  </si>
  <si>
    <t>555 CE 548</t>
  </si>
  <si>
    <t>624 DZ 548</t>
  </si>
  <si>
    <t>888 AM 548</t>
  </si>
  <si>
    <t>563 YT 548</t>
  </si>
  <si>
    <t>360 ML 548</t>
  </si>
  <si>
    <t>163 NJ 548</t>
  </si>
  <si>
    <t>263 OT 548</t>
  </si>
  <si>
    <t>363 IJ 548</t>
  </si>
  <si>
    <t>AAAAA</t>
  </si>
  <si>
    <t>BBBBB</t>
  </si>
  <si>
    <t>CCCCC</t>
  </si>
  <si>
    <t>DDDDD</t>
  </si>
  <si>
    <t>EEEEE</t>
  </si>
  <si>
    <t>FFFFF</t>
  </si>
  <si>
    <t>GGGGG</t>
  </si>
  <si>
    <t>HHHHHH</t>
  </si>
  <si>
    <t>KKKKK</t>
  </si>
  <si>
    <t>LLLLL</t>
  </si>
  <si>
    <t>MMMMM</t>
  </si>
  <si>
    <t>IIIII</t>
  </si>
  <si>
    <t>JJJJJ</t>
  </si>
  <si>
    <t>IMMATRICULATION</t>
  </si>
  <si>
    <t>CIVILITE</t>
  </si>
  <si>
    <t>VOITURE</t>
  </si>
  <si>
    <t>MR</t>
  </si>
  <si>
    <t>482 KG 362</t>
  </si>
  <si>
    <t>MME</t>
  </si>
  <si>
    <t>RENAULT</t>
  </si>
  <si>
    <t>CITROEN</t>
  </si>
  <si>
    <t>aaaaa</t>
  </si>
  <si>
    <t>fffff</t>
  </si>
  <si>
    <t>ggggg</t>
  </si>
  <si>
    <t xml:space="preserve">OBSERVATION rappel combien de vh dans la marque </t>
  </si>
  <si>
    <t/>
  </si>
  <si>
    <t xml:space="preserve">les formules sont matricielles  </t>
  </si>
  <si>
    <t>choix dans liste</t>
  </si>
  <si>
    <t>colonne d'alerte</t>
  </si>
</sst>
</file>

<file path=xl/styles.xml><?xml version="1.0" encoding="utf-8"?>
<styleSheet xmlns="http://schemas.openxmlformats.org/spreadsheetml/2006/main">
  <numFmts count="1">
    <numFmt numFmtId="164" formatCode="General\ &quot;vehicules&quot;"/>
  </numFmts>
  <fonts count="6">
    <font>
      <sz val="10"/>
      <name val="Arial"/>
    </font>
    <font>
      <b/>
      <sz val="10"/>
      <name val="Rockwell"/>
      <family val="1"/>
    </font>
    <font>
      <sz val="8"/>
      <name val="Arial"/>
      <family val="2"/>
    </font>
    <font>
      <sz val="10"/>
      <name val="Arial"/>
      <family val="2"/>
    </font>
    <font>
      <b/>
      <sz val="9"/>
      <color indexed="8"/>
      <name val="Arial"/>
      <family val="2"/>
    </font>
    <font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Fill="1" applyBorder="1" applyAlignment="1">
      <alignment horizontal="left"/>
    </xf>
    <xf numFmtId="0" fontId="3" fillId="0" borderId="0" xfId="0" applyFont="1"/>
    <xf numFmtId="0" fontId="3" fillId="0" borderId="0" xfId="0" applyFont="1" applyBorder="1" applyAlignment="1">
      <alignment horizontal="center"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9" xfId="0" applyFont="1" applyBorder="1" applyAlignment="1">
      <alignment horizontal="left" vertical="top"/>
    </xf>
    <xf numFmtId="0" fontId="1" fillId="0" borderId="20" xfId="0" applyFont="1" applyBorder="1" applyAlignment="1">
      <alignment horizontal="left" vertical="top"/>
    </xf>
    <xf numFmtId="0" fontId="1" fillId="0" borderId="21" xfId="0" applyFont="1" applyBorder="1" applyAlignment="1">
      <alignment horizontal="left" vertical="top"/>
    </xf>
    <xf numFmtId="0" fontId="1" fillId="0" borderId="22" xfId="0" applyFont="1" applyBorder="1" applyAlignment="1">
      <alignment horizontal="left" vertical="top"/>
    </xf>
    <xf numFmtId="0" fontId="1" fillId="4" borderId="11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9" xfId="0" applyFont="1" applyBorder="1" applyAlignment="1">
      <alignment horizontal="left" vertical="top"/>
    </xf>
    <xf numFmtId="0" fontId="1" fillId="0" borderId="20" xfId="0" applyFont="1" applyBorder="1" applyAlignment="1">
      <alignment horizontal="left" vertical="top"/>
    </xf>
    <xf numFmtId="0" fontId="1" fillId="0" borderId="21" xfId="0" applyFont="1" applyBorder="1" applyAlignment="1">
      <alignment horizontal="left" vertical="top"/>
    </xf>
    <xf numFmtId="0" fontId="1" fillId="0" borderId="22" xfId="0" applyFont="1" applyBorder="1" applyAlignment="1">
      <alignment horizontal="left" vertical="top"/>
    </xf>
    <xf numFmtId="0" fontId="1" fillId="3" borderId="8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0" borderId="5" xfId="0" applyFont="1" applyBorder="1" applyAlignment="1">
      <alignment vertical="center"/>
    </xf>
  </cellXfs>
  <cellStyles count="1">
    <cellStyle name="Normal" xfId="0" builtinId="0"/>
  </cellStyles>
  <dxfs count="3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9"/>
  <sheetViews>
    <sheetView tabSelected="1" zoomScale="85" zoomScaleNormal="85" workbookViewId="0">
      <selection activeCell="N4" sqref="N4"/>
    </sheetView>
  </sheetViews>
  <sheetFormatPr baseColWidth="10" defaultColWidth="11.453125" defaultRowHeight="13"/>
  <cols>
    <col min="1" max="1" width="9.7265625" style="1" customWidth="1"/>
    <col min="2" max="2" width="8.1796875" style="1" customWidth="1"/>
    <col min="3" max="3" width="9.7265625" style="1" customWidth="1"/>
    <col min="4" max="5" width="8.453125" style="1" customWidth="1"/>
    <col min="6" max="6" width="5.7265625" style="1" customWidth="1"/>
    <col min="7" max="7" width="23.6328125" style="1" customWidth="1"/>
    <col min="8" max="8" width="23.81640625" style="1" customWidth="1"/>
    <col min="9" max="9" width="7.7265625" style="1" customWidth="1"/>
    <col min="10" max="10" width="22.81640625" style="1" customWidth="1"/>
    <col min="11" max="11" width="8.453125" style="1" customWidth="1"/>
    <col min="12" max="12" width="21.26953125" style="1" customWidth="1"/>
    <col min="13" max="16" width="11.453125" style="1"/>
    <col min="17" max="17" width="18.81640625" style="1" customWidth="1"/>
    <col min="18" max="16384" width="11.453125" style="1"/>
  </cols>
  <sheetData>
    <row r="1" spans="1:21" ht="10.5" customHeight="1" thickBot="1">
      <c r="G1" s="86" t="s">
        <v>49</v>
      </c>
    </row>
    <row r="2" spans="1:21" ht="24" customHeight="1" thickBot="1">
      <c r="A2" s="5" t="s">
        <v>36</v>
      </c>
      <c r="B2" s="21" t="s">
        <v>2</v>
      </c>
      <c r="C2" s="23"/>
      <c r="D2" s="21" t="s">
        <v>37</v>
      </c>
      <c r="E2" s="22"/>
      <c r="F2" s="23"/>
      <c r="G2" s="21" t="s">
        <v>35</v>
      </c>
      <c r="H2" s="49" t="s">
        <v>50</v>
      </c>
      <c r="I2" s="23"/>
      <c r="J2" s="87" t="s">
        <v>46</v>
      </c>
      <c r="K2" s="22"/>
      <c r="L2" s="23"/>
    </row>
    <row r="3" spans="1:21" ht="15.75" customHeight="1" thickBot="1">
      <c r="A3" s="7" t="str">
        <f>IF(ISNA(VLOOKUP(B3,voiture_1!A:B,FALSE)),"",VLOOKUP(B3,voiture_1!A:B,2,FALSE))</f>
        <v>MR</v>
      </c>
      <c r="B3" s="39" t="s">
        <v>43</v>
      </c>
      <c r="C3" s="40"/>
      <c r="D3" s="24" t="str">
        <f>IF(ISNA(VLOOKUP(B3,voiture_1!A:B,FALSE)),"",VLOOKUP(B3,voiture_1!A:C,3,FALSE))</f>
        <v>peugeot</v>
      </c>
      <c r="E3" s="25"/>
      <c r="F3" s="26"/>
      <c r="G3" s="24" t="s">
        <v>39</v>
      </c>
      <c r="H3" s="48" t="str">
        <f>IF(AND(G3&lt;&gt;"",COUNTIF(G$3:G3,G3)&gt;1),"déjà utilisé","")</f>
        <v/>
      </c>
      <c r="I3" s="26"/>
      <c r="J3" s="50">
        <f>IF(COUNTIF(B$3:B3,B3)=1,COUNTIF(voiture_1!A$2:A$15,B3),"")</f>
        <v>2</v>
      </c>
      <c r="K3" s="27"/>
      <c r="L3" s="28"/>
    </row>
    <row r="4" spans="1:21" ht="15.75" customHeight="1" thickBot="1">
      <c r="A4" s="7" t="str">
        <f>IF(ISNA(VLOOKUP(B4,voiture_1!A:B,FALSE)),"",VLOOKUP(B4,voiture_1!A:B,2,FALSE))</f>
        <v/>
      </c>
      <c r="B4" s="41"/>
      <c r="C4" s="42"/>
      <c r="D4" s="24" t="str">
        <f>IF(ISNA(VLOOKUP(B4,voiture_1!A:B,FALSE)),"",VLOOKUP(B4,voiture_1!A:C,3,FALSE))</f>
        <v/>
      </c>
      <c r="E4" s="25"/>
      <c r="F4" s="26"/>
      <c r="G4" s="47" t="s">
        <v>47</v>
      </c>
      <c r="H4" s="48" t="str">
        <f>IF(AND(G4&lt;&gt;"",COUNTIF(G$3:G4,G4)&gt;1),"déjà utilisé","")</f>
        <v/>
      </c>
      <c r="I4" s="26"/>
      <c r="J4" s="50" t="str">
        <f>IF(COUNTIF(B$3:B4,B4)=1,COUNTIF(voiture_1!A$2:A$15,B4),"")</f>
        <v/>
      </c>
      <c r="K4" s="25"/>
      <c r="L4" s="26"/>
    </row>
    <row r="5" spans="1:21" ht="15.75" customHeight="1" thickBot="1">
      <c r="A5" s="7" t="str">
        <f>IF(ISNA(VLOOKUP(B5,voiture_1!A:B,FALSE)),"",VLOOKUP(B5,voiture_1!A:B,2,FALSE))</f>
        <v>MR</v>
      </c>
      <c r="B5" s="43" t="s">
        <v>44</v>
      </c>
      <c r="C5" s="44"/>
      <c r="D5" s="24" t="str">
        <f>IF(ISNA(VLOOKUP(B5,voiture_1!A:B,FALSE)),"",VLOOKUP(B5,voiture_1!A:C,3,FALSE))</f>
        <v>peugeot</v>
      </c>
      <c r="E5" s="25"/>
      <c r="F5" s="26"/>
      <c r="G5" s="47" t="s">
        <v>14</v>
      </c>
      <c r="H5" s="48" t="str">
        <f>IF(AND(G5&lt;&gt;"",COUNTIF(G$3:G5,G5)&gt;1),"déjà utilisé","")</f>
        <v/>
      </c>
      <c r="I5" s="26"/>
      <c r="J5" s="50">
        <f>IF(COUNTIF(B$3:B5,B5)=1,COUNTIF(voiture_1!A$2:A$15,B5),"")</f>
        <v>2</v>
      </c>
      <c r="K5" s="25"/>
      <c r="L5" s="26"/>
    </row>
    <row r="6" spans="1:21" ht="15.75" customHeight="1" thickBot="1">
      <c r="A6" s="7" t="str">
        <f>IF(ISNA(VLOOKUP(B6,voiture_1!A:B,FALSE)),"",VLOOKUP(B6,voiture_1!A:B,2,FALSE))</f>
        <v/>
      </c>
      <c r="B6" s="43"/>
      <c r="C6" s="44"/>
      <c r="D6" s="24" t="str">
        <f>IF(ISNA(VLOOKUP(B6,voiture_1!A:B,FALSE)),"",VLOOKUP(B6,voiture_1!A:C,3,FALSE))</f>
        <v/>
      </c>
      <c r="E6" s="25"/>
      <c r="F6" s="26"/>
      <c r="G6" s="47" t="s">
        <v>47</v>
      </c>
      <c r="H6" s="48" t="str">
        <f>IF(AND(G6&lt;&gt;"",COUNTIF(G$3:G6,G6)&gt;1),"déjà utilisé","")</f>
        <v/>
      </c>
      <c r="I6" s="26"/>
      <c r="J6" s="50" t="str">
        <f>IF(COUNTIF(B$3:B6,B6)=1,COUNTIF(voiture_1!A$2:A$15,B6),"")</f>
        <v/>
      </c>
      <c r="K6" s="25"/>
      <c r="L6" s="26"/>
    </row>
    <row r="7" spans="1:21" ht="15.75" customHeight="1" thickBot="1">
      <c r="A7" s="7" t="str">
        <f>IF(ISNA(VLOOKUP(B7,voiture_1!A:B,FALSE)),"",VLOOKUP(B7,voiture_1!A:B,2,FALSE))</f>
        <v/>
      </c>
      <c r="B7" s="43"/>
      <c r="C7" s="44"/>
      <c r="D7" s="24" t="str">
        <f>IF(ISNA(VLOOKUP(B7,voiture_1!A:B,FALSE)),"",VLOOKUP(B7,voiture_1!A:C,3,FALSE))</f>
        <v/>
      </c>
      <c r="E7" s="25"/>
      <c r="F7" s="26"/>
      <c r="G7" s="47" t="s">
        <v>47</v>
      </c>
      <c r="H7" s="48" t="str">
        <f>IF(AND(G7&lt;&gt;"",COUNTIF(G$3:G7,G7)&gt;1),"déjà utilisé","")</f>
        <v/>
      </c>
      <c r="I7" s="26"/>
      <c r="J7" s="50" t="str">
        <f>IF(COUNTIF(B$3:B7,B7)=1,COUNTIF(voiture_1!A$2:A$15,B7),"")</f>
        <v/>
      </c>
      <c r="K7" s="25"/>
      <c r="L7" s="26"/>
    </row>
    <row r="8" spans="1:21" ht="15.75" customHeight="1" thickBot="1">
      <c r="A8" s="7" t="str">
        <f>IF(ISNA(VLOOKUP(B8,voiture_1!A:B,FALSE)),"",VLOOKUP(B8,voiture_1!A:B,2,FALSE))</f>
        <v>MR</v>
      </c>
      <c r="B8" s="41" t="s">
        <v>43</v>
      </c>
      <c r="C8" s="42"/>
      <c r="D8" s="24" t="str">
        <f>IF(ISNA(VLOOKUP(B8,voiture_1!A:B,FALSE)),"",VLOOKUP(B8,voiture_1!A:C,3,FALSE))</f>
        <v>peugeot</v>
      </c>
      <c r="E8" s="25"/>
      <c r="F8" s="26"/>
      <c r="G8" s="47" t="s">
        <v>39</v>
      </c>
      <c r="H8" s="48" t="str">
        <f>IF(AND(G8&lt;&gt;"",COUNTIF(G$3:G8,G8)&gt;1),"déjà utilisé","")</f>
        <v>déjà utilisé</v>
      </c>
      <c r="I8" s="26"/>
      <c r="J8" s="50" t="str">
        <f>IF(COUNTIF(B$3:B8,B8)=1,COUNTIF(voiture_1!A$2:A$15,B8),"")</f>
        <v/>
      </c>
      <c r="K8" s="25"/>
      <c r="L8" s="26"/>
      <c r="N8" s="51"/>
      <c r="O8" s="51"/>
      <c r="P8" s="51"/>
      <c r="Q8" s="51"/>
      <c r="R8" s="51"/>
      <c r="S8" s="51"/>
      <c r="T8" s="51"/>
      <c r="U8" s="51"/>
    </row>
    <row r="9" spans="1:21" ht="15.75" customHeight="1" thickBot="1">
      <c r="A9" s="7" t="str">
        <f>IF(ISNA(VLOOKUP(B9,voiture_1!A:B,FALSE)),"",VLOOKUP(B9,voiture_1!A:B,2,FALSE))</f>
        <v/>
      </c>
      <c r="B9" s="43"/>
      <c r="C9" s="44"/>
      <c r="D9" s="24" t="str">
        <f>IF(ISNA(VLOOKUP(B9,voiture_1!A:B,FALSE)),"",VLOOKUP(B9,voiture_1!A:C,3,FALSE))</f>
        <v/>
      </c>
      <c r="E9" s="25"/>
      <c r="F9" s="26"/>
      <c r="G9" s="47" t="s">
        <v>47</v>
      </c>
      <c r="H9" s="48" t="str">
        <f>IF(AND(G9&lt;&gt;"",COUNTIF(G$3:G9,G9)&gt;1),"déjà utilisé","")</f>
        <v/>
      </c>
      <c r="I9" s="26"/>
      <c r="J9" s="50" t="str">
        <f>IF(COUNTIF(B$3:B9,B9)=1,COUNTIF(voiture_1!A$2:A$15,B9),"")</f>
        <v/>
      </c>
      <c r="K9" s="25"/>
      <c r="L9" s="26"/>
    </row>
    <row r="10" spans="1:21" ht="15.75" customHeight="1" thickBot="1">
      <c r="A10" s="7" t="str">
        <f>IF(ISNA(VLOOKUP(B10,voiture_1!A:B,FALSE)),"",VLOOKUP(B10,voiture_1!A:B,2,FALSE))</f>
        <v>MME</v>
      </c>
      <c r="B10" s="43" t="s">
        <v>45</v>
      </c>
      <c r="C10" s="44"/>
      <c r="D10" s="24" t="str">
        <f>IF(ISNA(VLOOKUP(B10,voiture_1!A:B,FALSE)),"",VLOOKUP(B10,voiture_1!A:C,3,FALSE))</f>
        <v>peugeot</v>
      </c>
      <c r="E10" s="25"/>
      <c r="F10" s="26"/>
      <c r="G10" s="47" t="s">
        <v>47</v>
      </c>
      <c r="H10" s="48" t="str">
        <f>IF(AND(G10&lt;&gt;"",COUNTIF(G$3:G10,G10)&gt;1),"déjà utilisé","")</f>
        <v/>
      </c>
      <c r="I10" s="26"/>
      <c r="J10" s="50">
        <f>IF(COUNTIF(B$3:B10,B10)=1,COUNTIF(voiture_1!A$2:A$15,B10),"")</f>
        <v>1</v>
      </c>
      <c r="K10" s="25"/>
      <c r="L10" s="26"/>
    </row>
    <row r="11" spans="1:21" ht="15.75" customHeight="1" thickBot="1">
      <c r="A11" s="7" t="str">
        <f>IF(ISNA(VLOOKUP(B11,voiture_1!A:B,FALSE)),"",VLOOKUP(B11,voiture_1!A:B,2,FALSE))</f>
        <v/>
      </c>
      <c r="B11" s="43"/>
      <c r="C11" s="44"/>
      <c r="D11" s="24" t="str">
        <f>IF(ISNA(VLOOKUP(B11,voiture_1!A:B,FALSE)),"",VLOOKUP(B11,voiture_1!A:C,3,FALSE))</f>
        <v/>
      </c>
      <c r="E11" s="25"/>
      <c r="F11" s="26"/>
      <c r="G11" s="47" t="s">
        <v>47</v>
      </c>
      <c r="H11" s="48" t="str">
        <f>IF(AND(G11&lt;&gt;"",COUNTIF(G$3:G11,G11)&gt;1),"déjà utilisé","")</f>
        <v/>
      </c>
      <c r="I11" s="26"/>
      <c r="J11" s="50" t="str">
        <f>IF(COUNTIF(B$3:B11,B11)=1,COUNTIF(voiture_1!A$2:A$15,B11),"")</f>
        <v/>
      </c>
      <c r="K11" s="25"/>
      <c r="L11" s="26"/>
      <c r="O11" s="3" t="str">
        <f>IF(ISNA(VLOOKUP(C3,voiture_1!A:B,FALSE)),"",VLOOKUP(C3,voiture_1!A:F,11,FALSE))</f>
        <v/>
      </c>
    </row>
    <row r="12" spans="1:21" ht="15.75" customHeight="1" thickBot="1">
      <c r="A12" s="7" t="str">
        <f>IF(ISNA(VLOOKUP(B12,voiture_1!A:B,FALSE)),"",VLOOKUP(B12,voiture_1!A:B,2,FALSE))</f>
        <v/>
      </c>
      <c r="B12" s="43"/>
      <c r="C12" s="44"/>
      <c r="D12" s="24" t="str">
        <f>IF(ISNA(VLOOKUP(B12,voiture_1!A:B,FALSE)),"",VLOOKUP(B12,voiture_1!A:C,3,FALSE))</f>
        <v/>
      </c>
      <c r="E12" s="25"/>
      <c r="F12" s="26"/>
      <c r="G12" s="47" t="s">
        <v>47</v>
      </c>
      <c r="H12" s="48" t="str">
        <f>IF(AND(G12&lt;&gt;"",COUNTIF(G$3:G12,G12)&gt;1),"déjà utilisé","")</f>
        <v/>
      </c>
      <c r="I12" s="26"/>
      <c r="J12" s="50" t="str">
        <f>IF(COUNTIF(B$3:B12,B12)=1,COUNTIF(voiture_1!A$2:A$15,B12),"")</f>
        <v/>
      </c>
      <c r="K12" s="25"/>
      <c r="L12" s="26"/>
    </row>
    <row r="13" spans="1:21" ht="15.75" customHeight="1" thickBot="1">
      <c r="A13" s="7" t="str">
        <f>IF(ISNA(VLOOKUP(B13,voiture_1!A:B,FALSE)),"",VLOOKUP(B13,voiture_1!A:B,2,FALSE))</f>
        <v/>
      </c>
      <c r="B13" s="43"/>
      <c r="C13" s="44"/>
      <c r="D13" s="24" t="str">
        <f>IF(ISNA(VLOOKUP(B13,voiture_1!A:B,FALSE)),"",VLOOKUP(B13,voiture_1!A:C,3,FALSE))</f>
        <v/>
      </c>
      <c r="E13" s="25"/>
      <c r="F13" s="26"/>
      <c r="G13" s="47" t="s">
        <v>47</v>
      </c>
      <c r="H13" s="48" t="str">
        <f>IF(AND(G13&lt;&gt;"",COUNTIF(G$3:G13,G13)&gt;1),"déjà utilisé","")</f>
        <v/>
      </c>
      <c r="I13" s="26"/>
      <c r="J13" s="50" t="str">
        <f>IF(COUNTIF(B$3:B13,B13)=1,COUNTIF(voiture_1!A$2:A$15,B13),"")</f>
        <v/>
      </c>
      <c r="K13" s="25"/>
      <c r="L13" s="26"/>
    </row>
    <row r="14" spans="1:21" ht="15.75" customHeight="1" thickBot="1">
      <c r="A14" s="7" t="str">
        <f>IF(ISNA(VLOOKUP(B14,voiture_1!A:B,FALSE)),"",VLOOKUP(B14,voiture_1!A:B,2,FALSE))</f>
        <v/>
      </c>
      <c r="B14" s="43"/>
      <c r="C14" s="44"/>
      <c r="D14" s="24" t="str">
        <f>IF(ISNA(VLOOKUP(B14,voiture_1!A:B,FALSE)),"",VLOOKUP(B14,voiture_1!A:C,3,FALSE))</f>
        <v/>
      </c>
      <c r="E14" s="25"/>
      <c r="F14" s="26"/>
      <c r="G14" s="47" t="s">
        <v>47</v>
      </c>
      <c r="H14" s="48" t="str">
        <f>IF(AND(G14&lt;&gt;"",COUNTIF(G$3:G14,G14)&gt;1),"déjà utilisé","")</f>
        <v/>
      </c>
      <c r="I14" s="26"/>
      <c r="J14" s="50" t="str">
        <f>IF(COUNTIF(B$3:B14,B14)=1,COUNTIF(voiture_1!A$2:A$15,B14),"")</f>
        <v/>
      </c>
      <c r="K14" s="25"/>
      <c r="L14" s="26"/>
    </row>
    <row r="15" spans="1:21" ht="15.75" customHeight="1" thickBot="1">
      <c r="A15" s="7" t="str">
        <f>IF(ISNA(VLOOKUP(B15,voiture_1!A:B,FALSE)),"",VLOOKUP(B15,voiture_1!A:B,2,FALSE))</f>
        <v/>
      </c>
      <c r="B15" s="43"/>
      <c r="C15" s="44"/>
      <c r="D15" s="24" t="str">
        <f>IF(ISNA(VLOOKUP(B15,voiture_1!A:B,FALSE)),"",VLOOKUP(B15,voiture_1!A:C,3,FALSE))</f>
        <v/>
      </c>
      <c r="E15" s="25"/>
      <c r="F15" s="26"/>
      <c r="G15" s="47" t="s">
        <v>47</v>
      </c>
      <c r="H15" s="48" t="str">
        <f>IF(AND(G15&lt;&gt;"",COUNTIF(G$3:G15,G15)&gt;1),"déjà utilisé","")</f>
        <v/>
      </c>
      <c r="I15" s="26"/>
      <c r="J15" s="50" t="str">
        <f>IF(COUNTIF(B$3:B15,B15)=1,COUNTIF(voiture_1!A$2:A$15,B15),"")</f>
        <v/>
      </c>
      <c r="K15" s="25"/>
      <c r="L15" s="26"/>
    </row>
    <row r="16" spans="1:21" ht="15.75" customHeight="1" thickBot="1">
      <c r="A16" s="7" t="str">
        <f>IF(ISNA(VLOOKUP(B16,voiture_1!A:B,FALSE)),"",VLOOKUP(B16,voiture_1!A:B,2,FALSE))</f>
        <v/>
      </c>
      <c r="B16" s="43"/>
      <c r="C16" s="44"/>
      <c r="D16" s="24" t="str">
        <f>IF(ISNA(VLOOKUP(B16,voiture_1!A:B,FALSE)),"",VLOOKUP(B16,voiture_1!A:C,3,FALSE))</f>
        <v/>
      </c>
      <c r="E16" s="25"/>
      <c r="F16" s="26"/>
      <c r="G16" s="47" t="s">
        <v>47</v>
      </c>
      <c r="H16" s="48" t="str">
        <f>IF(AND(G16&lt;&gt;"",COUNTIF(G$3:G16,G16)&gt;1),"déjà utilisé","")</f>
        <v/>
      </c>
      <c r="I16" s="26"/>
      <c r="J16" s="50" t="str">
        <f>IF(COUNTIF(B$3:B16,B16)=1,COUNTIF(voiture_1!A$2:A$15,B16),"")</f>
        <v/>
      </c>
      <c r="K16" s="25"/>
      <c r="L16" s="26"/>
    </row>
    <row r="17" spans="1:12" ht="15.75" customHeight="1" thickBot="1">
      <c r="A17" s="7" t="str">
        <f>IF(ISNA(VLOOKUP(B17,voiture_1!A:B,FALSE)),"",VLOOKUP(B17,voiture_1!A:B,2,FALSE))</f>
        <v/>
      </c>
      <c r="B17" s="43"/>
      <c r="C17" s="44"/>
      <c r="D17" s="24" t="str">
        <f>IF(ISNA(VLOOKUP(B17,voiture_1!A:B,FALSE)),"",VLOOKUP(B17,voiture_1!A:C,3,FALSE))</f>
        <v/>
      </c>
      <c r="E17" s="25"/>
      <c r="F17" s="26"/>
      <c r="G17" s="47" t="s">
        <v>47</v>
      </c>
      <c r="H17" s="48" t="str">
        <f>IF(AND(G17&lt;&gt;"",COUNTIF(G$3:G17,G17)&gt;1),"déjà utilisé","")</f>
        <v/>
      </c>
      <c r="I17" s="26"/>
      <c r="J17" s="50" t="str">
        <f>IF(COUNTIF(B$3:B17,B17)=1,COUNTIF(voiture_1!A$2:A$15,B17),"")</f>
        <v/>
      </c>
      <c r="K17" s="25"/>
      <c r="L17" s="26"/>
    </row>
    <row r="18" spans="1:12" ht="15.75" customHeight="1" thickBot="1">
      <c r="A18" s="7" t="str">
        <f>IF(ISNA(VLOOKUP(B18,voiture_1!A:B,FALSE)),"",VLOOKUP(B18,voiture_1!A:B,2,FALSE))</f>
        <v/>
      </c>
      <c r="B18" s="43"/>
      <c r="C18" s="44"/>
      <c r="D18" s="24" t="str">
        <f>IF(ISNA(VLOOKUP(B18,voiture_1!A:B,FALSE)),"",VLOOKUP(B18,voiture_1!A:C,3,FALSE))</f>
        <v/>
      </c>
      <c r="E18" s="25"/>
      <c r="F18" s="26"/>
      <c r="G18" s="47" t="s">
        <v>47</v>
      </c>
      <c r="H18" s="48" t="str">
        <f>IF(AND(G18&lt;&gt;"",COUNTIF(G$3:G18,G18)&gt;1),"déjà utilisé","")</f>
        <v/>
      </c>
      <c r="I18" s="26"/>
      <c r="J18" s="50" t="str">
        <f>IF(COUNTIF(B$3:B18,B18)=1,COUNTIF(voiture_1!A$2:A$15,B18),"")</f>
        <v/>
      </c>
      <c r="K18" s="25"/>
      <c r="L18" s="26"/>
    </row>
    <row r="19" spans="1:12" ht="15.75" customHeight="1" thickBot="1">
      <c r="A19" s="7" t="str">
        <f>IF(ISNA(VLOOKUP(B19,voiture_1!A:B,FALSE)),"",VLOOKUP(B19,voiture_1!A:B,2,FALSE))</f>
        <v/>
      </c>
      <c r="B19" s="43"/>
      <c r="C19" s="44"/>
      <c r="D19" s="24" t="str">
        <f>IF(ISNA(VLOOKUP(B19,voiture_1!A:B,FALSE)),"",VLOOKUP(B19,voiture_1!A:C,3,FALSE))</f>
        <v/>
      </c>
      <c r="E19" s="25"/>
      <c r="F19" s="26"/>
      <c r="G19" s="47" t="s">
        <v>47</v>
      </c>
      <c r="H19" s="48" t="str">
        <f>IF(AND(G19&lt;&gt;"",COUNTIF(G$3:G19,G19)&gt;1),"déjà utilisé","")</f>
        <v/>
      </c>
      <c r="I19" s="26"/>
      <c r="J19" s="50" t="str">
        <f>IF(COUNTIF(B$3:B19,B19)=1,COUNTIF(voiture_1!A$2:A$15,B19),"")</f>
        <v/>
      </c>
      <c r="K19" s="25"/>
      <c r="L19" s="26"/>
    </row>
    <row r="20" spans="1:12" ht="15.75" customHeight="1" thickBot="1">
      <c r="A20" s="7" t="str">
        <f>IF(ISNA(VLOOKUP(B20,voiture_1!A:B,FALSE)),"",VLOOKUP(B20,voiture_1!A:B,2,FALSE))</f>
        <v/>
      </c>
      <c r="B20" s="43"/>
      <c r="C20" s="44"/>
      <c r="D20" s="24" t="str">
        <f>IF(ISNA(VLOOKUP(B20,voiture_1!A:B,FALSE)),"",VLOOKUP(B20,voiture_1!A:C,3,FALSE))</f>
        <v/>
      </c>
      <c r="E20" s="25"/>
      <c r="F20" s="26"/>
      <c r="G20" s="47" t="s">
        <v>47</v>
      </c>
      <c r="H20" s="48" t="str">
        <f>IF(AND(G20&lt;&gt;"",COUNTIF(G$3:G20,G20)&gt;1),"déjà utilisé","")</f>
        <v/>
      </c>
      <c r="I20" s="26"/>
      <c r="J20" s="50" t="str">
        <f>IF(COUNTIF(B$3:B20,B20)=1,COUNTIF(voiture_1!A$2:A$15,B20),"")</f>
        <v/>
      </c>
      <c r="K20" s="25"/>
      <c r="L20" s="26"/>
    </row>
    <row r="21" spans="1:12" ht="15.75" customHeight="1" thickBot="1">
      <c r="A21" s="7" t="str">
        <f>IF(ISNA(VLOOKUP(B21,voiture_1!A:B,FALSE)),"",VLOOKUP(B21,voiture_1!A:B,2,FALSE))</f>
        <v/>
      </c>
      <c r="B21" s="43"/>
      <c r="C21" s="44"/>
      <c r="D21" s="24" t="str">
        <f>IF(ISNA(VLOOKUP(B21,voiture_1!A:B,FALSE)),"",VLOOKUP(B21,voiture_1!A:C,3,FALSE))</f>
        <v/>
      </c>
      <c r="E21" s="25"/>
      <c r="F21" s="26"/>
      <c r="G21" s="47" t="s">
        <v>47</v>
      </c>
      <c r="H21" s="48" t="str">
        <f>IF(AND(G21&lt;&gt;"",COUNTIF(G$3:G21,G21)&gt;1),"déjà utilisé","")</f>
        <v/>
      </c>
      <c r="I21" s="26"/>
      <c r="J21" s="50" t="str">
        <f>IF(COUNTIF(B$3:B21,B21)=1,COUNTIF(voiture_1!A$2:A$15,B21),"")</f>
        <v/>
      </c>
      <c r="K21" s="25"/>
      <c r="L21" s="26"/>
    </row>
    <row r="22" spans="1:12" ht="15.75" customHeight="1" thickBot="1">
      <c r="A22" s="7" t="str">
        <f>IF(ISNA(VLOOKUP(B22,voiture_1!A:B,FALSE)),"",VLOOKUP(B22,voiture_1!A:B,2,FALSE))</f>
        <v/>
      </c>
      <c r="B22" s="43"/>
      <c r="C22" s="44"/>
      <c r="D22" s="24" t="str">
        <f>IF(ISNA(VLOOKUP(B22,voiture_1!A:B,FALSE)),"",VLOOKUP(B22,voiture_1!A:C,3,FALSE))</f>
        <v/>
      </c>
      <c r="E22" s="25"/>
      <c r="F22" s="26"/>
      <c r="G22" s="47" t="s">
        <v>47</v>
      </c>
      <c r="H22" s="48" t="str">
        <f>IF(AND(G22&lt;&gt;"",COUNTIF(G$3:G22,G22)&gt;1),"déjà utilisé","")</f>
        <v/>
      </c>
      <c r="I22" s="26"/>
      <c r="J22" s="50" t="str">
        <f>IF(COUNTIF(B$3:B22,B22)=1,COUNTIF(voiture_1!A$2:A$15,B22),"")</f>
        <v/>
      </c>
      <c r="K22" s="25"/>
      <c r="L22" s="26"/>
    </row>
    <row r="23" spans="1:12" ht="15.75" customHeight="1" thickBot="1">
      <c r="A23" s="7" t="str">
        <f>IF(ISNA(VLOOKUP(B23,voiture_1!A:B,FALSE)),"",VLOOKUP(B23,voiture_1!A:B,2,FALSE))</f>
        <v/>
      </c>
      <c r="B23" s="43"/>
      <c r="C23" s="44"/>
      <c r="D23" s="24" t="str">
        <f>IF(ISNA(VLOOKUP(B23,voiture_1!A:B,FALSE)),"",VLOOKUP(B23,voiture_1!A:C,3,FALSE))</f>
        <v/>
      </c>
      <c r="E23" s="25"/>
      <c r="F23" s="26"/>
      <c r="G23" s="47" t="s">
        <v>47</v>
      </c>
      <c r="H23" s="48" t="str">
        <f>IF(AND(G23&lt;&gt;"",COUNTIF(G$3:G23,G23)&gt;1),"déjà utilisé","")</f>
        <v/>
      </c>
      <c r="I23" s="26"/>
      <c r="J23" s="50" t="str">
        <f>IF(COUNTIF(B$3:B23,B23)=1,COUNTIF(voiture_1!A$2:A$15,B23),"")</f>
        <v/>
      </c>
      <c r="K23" s="25"/>
      <c r="L23" s="26"/>
    </row>
    <row r="24" spans="1:12" ht="15.75" customHeight="1" thickBot="1">
      <c r="A24" s="7" t="str">
        <f>IF(ISNA(VLOOKUP(B24,voiture_1!A:B,FALSE)),"",VLOOKUP(B24,voiture_1!A:B,2,FALSE))</f>
        <v/>
      </c>
      <c r="B24" s="43"/>
      <c r="C24" s="44"/>
      <c r="D24" s="24" t="str">
        <f>IF(ISNA(VLOOKUP(B24,voiture_1!A:B,FALSE)),"",VLOOKUP(B24,voiture_1!A:C,3,FALSE))</f>
        <v/>
      </c>
      <c r="E24" s="25"/>
      <c r="F24" s="26"/>
      <c r="G24" s="47" t="s">
        <v>47</v>
      </c>
      <c r="H24" s="48" t="str">
        <f>IF(AND(G24&lt;&gt;"",COUNTIF(G$3:G24,G24)&gt;1),"déjà utilisé","")</f>
        <v/>
      </c>
      <c r="I24" s="26"/>
      <c r="J24" s="50" t="str">
        <f>IF(COUNTIF(B$3:B24,B24)=1,COUNTIF(voiture_1!A$2:A$15,B24),"")</f>
        <v/>
      </c>
      <c r="K24" s="25"/>
      <c r="L24" s="26"/>
    </row>
    <row r="25" spans="1:12" ht="15.75" customHeight="1" thickBot="1">
      <c r="A25" s="7" t="str">
        <f>IF(ISNA(VLOOKUP(B25,voiture_1!A:B,FALSE)),"",VLOOKUP(B25,voiture_1!A:B,2,FALSE))</f>
        <v/>
      </c>
      <c r="B25" s="43"/>
      <c r="C25" s="44"/>
      <c r="D25" s="24" t="str">
        <f>IF(ISNA(VLOOKUP(B25,voiture_1!A:B,FALSE)),"",VLOOKUP(B25,voiture_1!A:C,3,FALSE))</f>
        <v/>
      </c>
      <c r="E25" s="25"/>
      <c r="F25" s="26"/>
      <c r="G25" s="47" t="s">
        <v>47</v>
      </c>
      <c r="H25" s="48" t="str">
        <f>IF(AND(G25&lt;&gt;"",COUNTIF(G$3:G25,G25)&gt;1),"déjà utilisé","")</f>
        <v/>
      </c>
      <c r="I25" s="26"/>
      <c r="J25" s="50" t="str">
        <f>IF(COUNTIF(B$3:B25,B25)=1,COUNTIF(voiture_1!A$2:A$15,B25),"")</f>
        <v/>
      </c>
      <c r="K25" s="25"/>
      <c r="L25" s="26"/>
    </row>
    <row r="26" spans="1:12" ht="15.75" customHeight="1" thickBot="1">
      <c r="A26" s="7" t="str">
        <f>IF(ISNA(VLOOKUP(B26,voiture_1!A:B,FALSE)),"",VLOOKUP(B26,voiture_1!A:B,2,FALSE))</f>
        <v/>
      </c>
      <c r="B26" s="43"/>
      <c r="C26" s="44"/>
      <c r="D26" s="24" t="str">
        <f>IF(ISNA(VLOOKUP(B26,voiture_1!A:B,FALSE)),"",VLOOKUP(B26,voiture_1!A:C,3,FALSE))</f>
        <v/>
      </c>
      <c r="E26" s="25"/>
      <c r="F26" s="26"/>
      <c r="G26" s="47" t="s">
        <v>47</v>
      </c>
      <c r="H26" s="48" t="str">
        <f>IF(AND(G26&lt;&gt;"",COUNTIF(G$3:G26,G26)&gt;1),"déjà utilisé","")</f>
        <v/>
      </c>
      <c r="I26" s="26"/>
      <c r="J26" s="50" t="str">
        <f>IF(COUNTIF(B$3:B26,B26)=1,COUNTIF(voiture_1!A$2:A$15,B26),"")</f>
        <v/>
      </c>
      <c r="K26" s="25"/>
      <c r="L26" s="26"/>
    </row>
    <row r="27" spans="1:12" ht="15.75" customHeight="1" thickBot="1">
      <c r="A27" s="7" t="str">
        <f>IF(ISNA(VLOOKUP(B27,voiture_1!A:B,FALSE)),"",VLOOKUP(B27,voiture_1!A:B,2,FALSE))</f>
        <v/>
      </c>
      <c r="B27" s="43"/>
      <c r="C27" s="44"/>
      <c r="D27" s="24" t="str">
        <f>IF(ISNA(VLOOKUP(B27,voiture_1!A:B,FALSE)),"",VLOOKUP(B27,voiture_1!A:C,3,FALSE))</f>
        <v/>
      </c>
      <c r="E27" s="25"/>
      <c r="F27" s="26"/>
      <c r="G27" s="47" t="s">
        <v>47</v>
      </c>
      <c r="H27" s="48" t="str">
        <f>IF(AND(G27&lt;&gt;"",COUNTIF(G$3:G27,G27)&gt;1),"déjà utilisé","")</f>
        <v/>
      </c>
      <c r="I27" s="26"/>
      <c r="J27" s="50" t="str">
        <f>IF(COUNTIF(B$3:B27,B27)=1,COUNTIF(voiture_1!A$2:A$15,B27),"")</f>
        <v/>
      </c>
      <c r="K27" s="25"/>
      <c r="L27" s="26"/>
    </row>
    <row r="28" spans="1:12" ht="15.75" customHeight="1" thickBot="1">
      <c r="A28" s="7" t="str">
        <f>IF(ISNA(VLOOKUP(B28,voiture_1!A:B,FALSE)),"",VLOOKUP(B28,voiture_1!A:B,2,FALSE))</f>
        <v/>
      </c>
      <c r="B28" s="43"/>
      <c r="C28" s="44"/>
      <c r="D28" s="24" t="str">
        <f>IF(ISNA(VLOOKUP(B28,voiture_1!A:B,FALSE)),"",VLOOKUP(B28,voiture_1!A:C,3,FALSE))</f>
        <v/>
      </c>
      <c r="E28" s="25"/>
      <c r="F28" s="26"/>
      <c r="G28" s="47" t="s">
        <v>47</v>
      </c>
      <c r="H28" s="48" t="str">
        <f>IF(AND(G28&lt;&gt;"",COUNTIF(G$3:G28,G28)&gt;1),"déjà utilisé","")</f>
        <v/>
      </c>
      <c r="I28" s="26"/>
      <c r="J28" s="50" t="str">
        <f>IF(COUNTIF(B$3:B28,B28)=1,COUNTIF(voiture_1!A$2:A$15,B28),"")</f>
        <v/>
      </c>
      <c r="K28" s="25"/>
      <c r="L28" s="26"/>
    </row>
    <row r="29" spans="1:12" ht="15.75" customHeight="1" thickBot="1">
      <c r="A29" s="7" t="str">
        <f>IF(ISNA(VLOOKUP(B29,voiture_1!A:B,FALSE)),"",VLOOKUP(B29,voiture_1!A:B,2,FALSE))</f>
        <v/>
      </c>
      <c r="B29" s="43"/>
      <c r="C29" s="44"/>
      <c r="D29" s="24" t="str">
        <f>IF(ISNA(VLOOKUP(B29,voiture_1!A:B,FALSE)),"",VLOOKUP(B29,voiture_1!A:C,3,FALSE))</f>
        <v/>
      </c>
      <c r="E29" s="25"/>
      <c r="F29" s="26"/>
      <c r="G29" s="47" t="s">
        <v>47</v>
      </c>
      <c r="H29" s="48" t="str">
        <f>IF(AND(G29&lt;&gt;"",COUNTIF(G$3:G29,G29)&gt;1),"déjà utilisé","")</f>
        <v/>
      </c>
      <c r="I29" s="26"/>
      <c r="J29" s="50" t="str">
        <f>IF(COUNTIF(B$3:B29,B29)=1,COUNTIF(voiture_1!A$2:A$15,B29),"")</f>
        <v/>
      </c>
      <c r="K29" s="25"/>
      <c r="L29" s="26"/>
    </row>
    <row r="30" spans="1:12" ht="15.75" customHeight="1" thickBot="1">
      <c r="A30" s="8" t="str">
        <f>IF(ISNA(VLOOKUP(B30,voiture_1!A:B,FALSE)),"",VLOOKUP(B30,voiture_1!A:B,2,FALSE))</f>
        <v/>
      </c>
      <c r="B30" s="45"/>
      <c r="C30" s="46"/>
      <c r="D30" s="29" t="str">
        <f>IF(ISNA(VLOOKUP(B30,voiture_1!A:B,FALSE)),"",VLOOKUP(B30,voiture_1!A:C,3,FALSE))</f>
        <v/>
      </c>
      <c r="E30" s="30"/>
      <c r="F30" s="31"/>
      <c r="G30" s="47" t="s">
        <v>47</v>
      </c>
      <c r="H30" s="48" t="str">
        <f>IF(AND(G30&lt;&gt;"",COUNTIF(G$3:G30,G30)&gt;1),"déjà utilisé","")</f>
        <v/>
      </c>
      <c r="I30" s="26"/>
      <c r="J30" s="50" t="str">
        <f>IF(COUNTIF(B$2:B29,B30)=1,COUNTIF(voiture_1!A$2:A$15,B30),"")</f>
        <v/>
      </c>
      <c r="K30" s="30"/>
      <c r="L30" s="31"/>
    </row>
    <row r="31" spans="1:12" ht="15.75" customHeight="1">
      <c r="A31" s="32" t="s">
        <v>1</v>
      </c>
      <c r="B31" s="33"/>
      <c r="C31" s="33"/>
      <c r="D31" s="33"/>
      <c r="E31" s="33"/>
      <c r="F31" s="33"/>
      <c r="G31" s="34"/>
      <c r="H31" s="34"/>
      <c r="I31" s="34"/>
      <c r="J31" s="33"/>
      <c r="K31" s="33"/>
      <c r="L31" s="35"/>
    </row>
    <row r="32" spans="1:12" ht="15.75" customHeight="1">
      <c r="A32" s="32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5"/>
    </row>
    <row r="33" spans="1:12" ht="15.75" customHeight="1">
      <c r="A33" s="32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5"/>
    </row>
    <row r="34" spans="1:12" ht="15.75" customHeight="1">
      <c r="A34" s="32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5"/>
    </row>
    <row r="35" spans="1:12" ht="15.75" customHeight="1">
      <c r="A35" s="32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5"/>
    </row>
    <row r="36" spans="1:12" ht="15.75" customHeight="1">
      <c r="A36" s="32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5"/>
    </row>
    <row r="37" spans="1:12" ht="15.75" customHeight="1" thickBot="1">
      <c r="A37" s="36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8"/>
    </row>
    <row r="38" spans="1:12">
      <c r="A38" s="2"/>
      <c r="B38" s="2"/>
      <c r="C38" s="2"/>
    </row>
    <row r="39" spans="1:12">
      <c r="A39" s="3"/>
      <c r="B39" s="3"/>
      <c r="C39" s="3"/>
      <c r="D39" s="4"/>
      <c r="E39" s="4"/>
      <c r="F39" s="4"/>
      <c r="G39" s="4"/>
      <c r="H39" s="3"/>
      <c r="I39" s="3"/>
      <c r="J39" s="3"/>
      <c r="K39" s="3"/>
      <c r="L39" s="3"/>
    </row>
  </sheetData>
  <mergeCells count="1">
    <mergeCell ref="N8:U8"/>
  </mergeCells>
  <dataValidations count="1">
    <dataValidation type="list" allowBlank="1" showInputMessage="1" showErrorMessage="1" sqref="G3:G30">
      <formula1>OFFSET(dept,1,MATCH(B3,qui,0)-1,5)</formula1>
    </dataValidation>
  </dataValidations>
  <printOptions horizontalCentered="1" verticalCentered="1"/>
  <pageMargins left="0" right="0" top="0" bottom="0" header="0.19685039370078741" footer="0.5118110236220472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U38"/>
  <sheetViews>
    <sheetView zoomScale="85" zoomScaleNormal="85" workbookViewId="0">
      <selection activeCell="B9" sqref="B9:C9"/>
    </sheetView>
  </sheetViews>
  <sheetFormatPr baseColWidth="10" defaultColWidth="11.453125" defaultRowHeight="13"/>
  <cols>
    <col min="1" max="1" width="9.7265625" style="1" customWidth="1"/>
    <col min="2" max="2" width="8.1796875" style="1" customWidth="1"/>
    <col min="3" max="3" width="9.7265625" style="1" customWidth="1"/>
    <col min="4" max="5" width="8.453125" style="1" customWidth="1"/>
    <col min="6" max="6" width="5.7265625" style="1" customWidth="1"/>
    <col min="7" max="8" width="8.453125" style="1" customWidth="1"/>
    <col min="9" max="9" width="7.7265625" style="1" customWidth="1"/>
    <col min="10" max="11" width="8.453125" style="1" customWidth="1"/>
    <col min="12" max="12" width="21.26953125" style="1" customWidth="1"/>
    <col min="13" max="16" width="11.453125" style="1"/>
    <col min="17" max="17" width="18.81640625" style="1" customWidth="1"/>
    <col min="18" max="16384" width="11.453125" style="1"/>
  </cols>
  <sheetData>
    <row r="1" spans="1:21" ht="10.5" customHeight="1" thickBot="1"/>
    <row r="2" spans="1:21" ht="24" customHeight="1" thickBot="1">
      <c r="A2" s="5" t="s">
        <v>5</v>
      </c>
      <c r="B2" s="70" t="s">
        <v>2</v>
      </c>
      <c r="C2" s="71"/>
      <c r="D2" s="70" t="s">
        <v>6</v>
      </c>
      <c r="E2" s="72"/>
      <c r="F2" s="71"/>
      <c r="G2" s="70" t="s">
        <v>7</v>
      </c>
      <c r="H2" s="72"/>
      <c r="I2" s="71"/>
      <c r="J2" s="70" t="s">
        <v>0</v>
      </c>
      <c r="K2" s="72"/>
      <c r="L2" s="71"/>
    </row>
    <row r="3" spans="1:21" ht="15.75" customHeight="1">
      <c r="A3" s="7" t="str">
        <f>IF(ISNA(VLOOKUP(B3,voiture_2!A:B,FALSE)),"",VLOOKUP(B3,voiture_2!A:B,2,FALSE))</f>
        <v>MR</v>
      </c>
      <c r="B3" s="73" t="s">
        <v>43</v>
      </c>
      <c r="C3" s="74"/>
      <c r="D3" s="65" t="str">
        <f>IF(ISNA(VLOOKUP(B3,voiture_2!A:B,FALSE)),"",VLOOKUP(B3,voiture_2!A:C,3,FALSE))</f>
        <v>RENAULT</v>
      </c>
      <c r="E3" s="66"/>
      <c r="F3" s="67"/>
      <c r="G3" s="65" t="str">
        <f>IF(ISNA(VLOOKUP(B3,voiture_2!A:B,FALSE)),"",VLOOKUP(B3,voiture_2!A:D,4,FALSE))</f>
        <v>482 KG 362</v>
      </c>
      <c r="H3" s="66"/>
      <c r="I3" s="67"/>
      <c r="J3" s="75"/>
      <c r="K3" s="76"/>
      <c r="L3" s="77"/>
    </row>
    <row r="4" spans="1:21" ht="15.75" customHeight="1">
      <c r="A4" s="7" t="str">
        <f>IF(ISNA(VLOOKUP(B4,voiture_2!A:B,FALSE)),"",VLOOKUP(B4,voiture_2!A:B,2,FALSE))</f>
        <v/>
      </c>
      <c r="B4" s="68"/>
      <c r="C4" s="69"/>
      <c r="D4" s="65" t="str">
        <f>IF(ISNA(VLOOKUP(B4,voiture_2!A:B,FALSE)),"",VLOOKUP(B4,voiture_2!A:C,3,FALSE))</f>
        <v/>
      </c>
      <c r="E4" s="66"/>
      <c r="F4" s="67"/>
      <c r="G4" s="65" t="str">
        <f>IF(ISNA(VLOOKUP(B4,voiture_2!A:B,FALSE)),"",VLOOKUP(B4,voiture_2!A:D,4,FALSE))</f>
        <v/>
      </c>
      <c r="H4" s="66"/>
      <c r="I4" s="67"/>
      <c r="J4" s="65"/>
      <c r="K4" s="66"/>
      <c r="L4" s="67"/>
    </row>
    <row r="5" spans="1:21" ht="15.75" customHeight="1">
      <c r="A5" s="7" t="str">
        <f>IF(ISNA(VLOOKUP(B5,voiture_2!A:B,FALSE)),"",VLOOKUP(B5,voiture_2!A:B,2,FALSE))</f>
        <v/>
      </c>
      <c r="B5" s="63"/>
      <c r="C5" s="64"/>
      <c r="D5" s="65" t="str">
        <f>IF(ISNA(VLOOKUP(B5,voiture_2!A:B,FALSE)),"",VLOOKUP(B5,voiture_2!A:C,3,FALSE))</f>
        <v/>
      </c>
      <c r="E5" s="66"/>
      <c r="F5" s="67"/>
      <c r="G5" s="65" t="str">
        <f>IF(ISNA(VLOOKUP(B5,voiture_2!A:B,FALSE)),"",VLOOKUP(B5,voiture_2!A:D,4,FALSE))</f>
        <v/>
      </c>
      <c r="H5" s="66"/>
      <c r="I5" s="67"/>
      <c r="J5" s="65"/>
      <c r="K5" s="66"/>
      <c r="L5" s="67"/>
    </row>
    <row r="6" spans="1:21" ht="15.75" customHeight="1">
      <c r="A6" s="7" t="str">
        <f>IF(ISNA(VLOOKUP(B6,voiture_2!A:B,FALSE)),"",VLOOKUP(B6,voiture_2!A:B,2,FALSE))</f>
        <v/>
      </c>
      <c r="B6" s="63"/>
      <c r="C6" s="64"/>
      <c r="D6" s="65" t="str">
        <f>IF(ISNA(VLOOKUP(B6,voiture_2!A:B,FALSE)),"",VLOOKUP(B6,voiture_2!A:C,3,FALSE))</f>
        <v/>
      </c>
      <c r="E6" s="66"/>
      <c r="F6" s="67"/>
      <c r="G6" s="65" t="str">
        <f>IF(ISNA(VLOOKUP(B6,voiture_2!A:B,FALSE)),"",VLOOKUP(B6,voiture_2!A:D,4,FALSE))</f>
        <v/>
      </c>
      <c r="H6" s="66"/>
      <c r="I6" s="67"/>
      <c r="J6" s="65"/>
      <c r="K6" s="66"/>
      <c r="L6" s="67"/>
    </row>
    <row r="7" spans="1:21" ht="15.75" customHeight="1">
      <c r="A7" s="7" t="str">
        <f>IF(ISNA(VLOOKUP(B7,voiture_2!A:B,FALSE)),"",VLOOKUP(B7,voiture_2!A:B,2,FALSE))</f>
        <v/>
      </c>
      <c r="B7" s="63"/>
      <c r="C7" s="64"/>
      <c r="D7" s="65" t="str">
        <f>IF(ISNA(VLOOKUP(B7,voiture_2!A:B,FALSE)),"",VLOOKUP(B7,voiture_2!A:C,3,FALSE))</f>
        <v/>
      </c>
      <c r="E7" s="66"/>
      <c r="F7" s="67"/>
      <c r="G7" s="65" t="str">
        <f>IF(ISNA(VLOOKUP(B7,voiture_2!A:B,FALSE)),"",VLOOKUP(B7,voiture_2!A:D,4,FALSE))</f>
        <v/>
      </c>
      <c r="H7" s="66"/>
      <c r="I7" s="67"/>
      <c r="J7" s="65"/>
      <c r="K7" s="66"/>
      <c r="L7" s="67"/>
    </row>
    <row r="8" spans="1:21" ht="15.75" customHeight="1">
      <c r="A8" s="7" t="str">
        <f>IF(ISNA(VLOOKUP(B8,voiture_2!A:B,FALSE)),"",VLOOKUP(B8,voiture_2!A:B,2,FALSE))</f>
        <v/>
      </c>
      <c r="B8" s="68"/>
      <c r="C8" s="69"/>
      <c r="D8" s="65" t="str">
        <f>IF(ISNA(VLOOKUP(B8,voiture_2!A:B,FALSE)),"",VLOOKUP(B8,voiture_2!A:C,3,FALSE))</f>
        <v/>
      </c>
      <c r="E8" s="66"/>
      <c r="F8" s="67"/>
      <c r="G8" s="65" t="str">
        <f>IF(ISNA(VLOOKUP(B8,voiture_2!A:B,FALSE)),"",VLOOKUP(B8,voiture_2!A:D,4,FALSE))</f>
        <v/>
      </c>
      <c r="H8" s="66"/>
      <c r="I8" s="67"/>
      <c r="J8" s="65"/>
      <c r="K8" s="66"/>
      <c r="L8" s="67"/>
      <c r="N8" s="51"/>
      <c r="O8" s="51"/>
      <c r="P8" s="51"/>
      <c r="Q8" s="51"/>
      <c r="R8" s="51"/>
      <c r="S8" s="51"/>
      <c r="T8" s="51"/>
      <c r="U8" s="51"/>
    </row>
    <row r="9" spans="1:21" ht="15.75" customHeight="1">
      <c r="A9" s="7" t="str">
        <f>IF(ISNA(VLOOKUP(B9,voiture_2!A:B,FALSE)),"",VLOOKUP(B9,voiture_2!A:B,2,FALSE))</f>
        <v/>
      </c>
      <c r="B9" s="63"/>
      <c r="C9" s="64"/>
      <c r="D9" s="65" t="str">
        <f>IF(ISNA(VLOOKUP(B9,voiture_2!A:B,FALSE)),"",VLOOKUP(B9,voiture_2!A:C,3,FALSE))</f>
        <v/>
      </c>
      <c r="E9" s="66"/>
      <c r="F9" s="67"/>
      <c r="G9" s="65" t="str">
        <f>IF(ISNA(VLOOKUP(B9,voiture_2!A:B,FALSE)),"",VLOOKUP(B9,voiture_2!A:D,4,FALSE))</f>
        <v/>
      </c>
      <c r="H9" s="66"/>
      <c r="I9" s="67"/>
      <c r="J9" s="65"/>
      <c r="K9" s="66"/>
      <c r="L9" s="67"/>
    </row>
    <row r="10" spans="1:21" ht="15.75" customHeight="1">
      <c r="A10" s="7" t="str">
        <f>IF(ISNA(VLOOKUP(B10,voiture_2!A:B,FALSE)),"",VLOOKUP(B10,voiture_2!A:B,2,FALSE))</f>
        <v/>
      </c>
      <c r="B10" s="63"/>
      <c r="C10" s="64"/>
      <c r="D10" s="65" t="str">
        <f>IF(ISNA(VLOOKUP(B10,voiture_2!A:B,FALSE)),"",VLOOKUP(B10,voiture_2!A:C,3,FALSE))</f>
        <v/>
      </c>
      <c r="E10" s="66"/>
      <c r="F10" s="67"/>
      <c r="G10" s="65" t="str">
        <f>IF(ISNA(VLOOKUP(B10,voiture_2!A:B,FALSE)),"",VLOOKUP(B10,voiture_2!A:D,4,FALSE))</f>
        <v/>
      </c>
      <c r="H10" s="66"/>
      <c r="I10" s="67"/>
      <c r="J10" s="65"/>
      <c r="K10" s="66"/>
      <c r="L10" s="67"/>
    </row>
    <row r="11" spans="1:21" ht="15.75" customHeight="1">
      <c r="A11" s="7" t="str">
        <f>IF(ISNA(VLOOKUP(B11,voiture_2!A:B,FALSE)),"",VLOOKUP(B11,voiture_2!A:B,2,FALSE))</f>
        <v/>
      </c>
      <c r="B11" s="63"/>
      <c r="C11" s="64"/>
      <c r="D11" s="65" t="str">
        <f>IF(ISNA(VLOOKUP(B11,voiture_2!A:B,FALSE)),"",VLOOKUP(B11,voiture_2!A:C,3,FALSE))</f>
        <v/>
      </c>
      <c r="E11" s="66"/>
      <c r="F11" s="67"/>
      <c r="G11" s="65" t="str">
        <f>IF(ISNA(VLOOKUP(B11,voiture_2!A:B,FALSE)),"",VLOOKUP(B11,voiture_2!A:D,4,FALSE))</f>
        <v/>
      </c>
      <c r="H11" s="66"/>
      <c r="I11" s="67"/>
      <c r="J11" s="65"/>
      <c r="K11" s="66"/>
      <c r="L11" s="67"/>
      <c r="O11" s="3" t="str">
        <f>IF(ISNA(VLOOKUP(C3,voiture_1!A:B,FALSE)),"",VLOOKUP(C3,voiture_1!A:F,11,FALSE))</f>
        <v/>
      </c>
    </row>
    <row r="12" spans="1:21" ht="15.75" customHeight="1">
      <c r="A12" s="7" t="str">
        <f>IF(ISNA(VLOOKUP(B12,voiture_2!A:B,FALSE)),"",VLOOKUP(B12,voiture_2!A:B,2,FALSE))</f>
        <v/>
      </c>
      <c r="B12" s="63"/>
      <c r="C12" s="64"/>
      <c r="D12" s="65" t="str">
        <f>IF(ISNA(VLOOKUP(B12,voiture_2!A:B,FALSE)),"",VLOOKUP(B12,voiture_2!A:C,3,FALSE))</f>
        <v/>
      </c>
      <c r="E12" s="66"/>
      <c r="F12" s="67"/>
      <c r="G12" s="65" t="str">
        <f>IF(ISNA(VLOOKUP(B12,voiture_2!A:B,FALSE)),"",VLOOKUP(B12,voiture_2!A:D,4,FALSE))</f>
        <v/>
      </c>
      <c r="H12" s="66"/>
      <c r="I12" s="67"/>
      <c r="J12" s="65"/>
      <c r="K12" s="66"/>
      <c r="L12" s="67"/>
    </row>
    <row r="13" spans="1:21" ht="15.75" customHeight="1">
      <c r="A13" s="7" t="str">
        <f>IF(ISNA(VLOOKUP(B13,voiture_2!A:B,FALSE)),"",VLOOKUP(B13,voiture_2!A:B,2,FALSE))</f>
        <v/>
      </c>
      <c r="B13" s="63"/>
      <c r="C13" s="64"/>
      <c r="D13" s="65" t="str">
        <f>IF(ISNA(VLOOKUP(B13,voiture_2!A:B,FALSE)),"",VLOOKUP(B13,voiture_2!A:C,3,FALSE))</f>
        <v/>
      </c>
      <c r="E13" s="66"/>
      <c r="F13" s="67"/>
      <c r="G13" s="65" t="str">
        <f>IF(ISNA(VLOOKUP(B13,voiture_2!A:B,FALSE)),"",VLOOKUP(B13,voiture_2!A:D,4,FALSE))</f>
        <v/>
      </c>
      <c r="H13" s="66"/>
      <c r="I13" s="67"/>
      <c r="J13" s="65"/>
      <c r="K13" s="66"/>
      <c r="L13" s="67"/>
    </row>
    <row r="14" spans="1:21" ht="15.75" customHeight="1">
      <c r="A14" s="7" t="str">
        <f>IF(ISNA(VLOOKUP(B14,voiture_2!A:B,FALSE)),"",VLOOKUP(B14,voiture_2!A:B,2,FALSE))</f>
        <v/>
      </c>
      <c r="B14" s="63"/>
      <c r="C14" s="64"/>
      <c r="D14" s="65" t="str">
        <f>IF(ISNA(VLOOKUP(B14,voiture_2!A:B,FALSE)),"",VLOOKUP(B14,voiture_2!A:C,3,FALSE))</f>
        <v/>
      </c>
      <c r="E14" s="66"/>
      <c r="F14" s="67"/>
      <c r="G14" s="65" t="str">
        <f>IF(ISNA(VLOOKUP(B14,voiture_2!A:B,FALSE)),"",VLOOKUP(B14,voiture_2!A:D,4,FALSE))</f>
        <v/>
      </c>
      <c r="H14" s="66"/>
      <c r="I14" s="67"/>
      <c r="J14" s="65"/>
      <c r="K14" s="66"/>
      <c r="L14" s="67"/>
    </row>
    <row r="15" spans="1:21" ht="15.75" customHeight="1">
      <c r="A15" s="7" t="str">
        <f>IF(ISNA(VLOOKUP(B15,voiture_2!A:B,FALSE)),"",VLOOKUP(B15,voiture_2!A:B,2,FALSE))</f>
        <v/>
      </c>
      <c r="B15" s="63"/>
      <c r="C15" s="64"/>
      <c r="D15" s="65" t="str">
        <f>IF(ISNA(VLOOKUP(B15,voiture_2!A:B,FALSE)),"",VLOOKUP(B15,voiture_2!A:C,3,FALSE))</f>
        <v/>
      </c>
      <c r="E15" s="66"/>
      <c r="F15" s="67"/>
      <c r="G15" s="65" t="str">
        <f>IF(ISNA(VLOOKUP(B15,voiture_2!A:B,FALSE)),"",VLOOKUP(B15,voiture_2!A:D,4,FALSE))</f>
        <v/>
      </c>
      <c r="H15" s="66"/>
      <c r="I15" s="67"/>
      <c r="J15" s="65"/>
      <c r="K15" s="66"/>
      <c r="L15" s="67"/>
    </row>
    <row r="16" spans="1:21" ht="15.75" customHeight="1">
      <c r="A16" s="7" t="str">
        <f>IF(ISNA(VLOOKUP(B16,voiture_2!A:B,FALSE)),"",VLOOKUP(B16,voiture_2!A:B,2,FALSE))</f>
        <v/>
      </c>
      <c r="B16" s="63"/>
      <c r="C16" s="64"/>
      <c r="D16" s="65" t="str">
        <f>IF(ISNA(VLOOKUP(B16,voiture_2!A:B,FALSE)),"",VLOOKUP(B16,voiture_2!A:C,3,FALSE))</f>
        <v/>
      </c>
      <c r="E16" s="66"/>
      <c r="F16" s="67"/>
      <c r="G16" s="65" t="str">
        <f>IF(ISNA(VLOOKUP(B16,voiture_2!A:B,FALSE)),"",VLOOKUP(B16,voiture_2!A:D,4,FALSE))</f>
        <v/>
      </c>
      <c r="H16" s="66"/>
      <c r="I16" s="67"/>
      <c r="J16" s="65"/>
      <c r="K16" s="66"/>
      <c r="L16" s="67"/>
    </row>
    <row r="17" spans="1:12" ht="15.75" customHeight="1">
      <c r="A17" s="7" t="str">
        <f>IF(ISNA(VLOOKUP(B17,voiture_2!A:B,FALSE)),"",VLOOKUP(B17,voiture_2!A:B,2,FALSE))</f>
        <v/>
      </c>
      <c r="B17" s="63"/>
      <c r="C17" s="64"/>
      <c r="D17" s="65" t="str">
        <f>IF(ISNA(VLOOKUP(B17,voiture_2!A:B,FALSE)),"",VLOOKUP(B17,voiture_2!A:C,3,FALSE))</f>
        <v/>
      </c>
      <c r="E17" s="66"/>
      <c r="F17" s="67"/>
      <c r="G17" s="65" t="str">
        <f>IF(ISNA(VLOOKUP(B17,voiture_2!A:B,FALSE)),"",VLOOKUP(B17,voiture_2!A:D,4,FALSE))</f>
        <v/>
      </c>
      <c r="H17" s="66"/>
      <c r="I17" s="67"/>
      <c r="J17" s="65"/>
      <c r="K17" s="66"/>
      <c r="L17" s="67"/>
    </row>
    <row r="18" spans="1:12" ht="15.75" customHeight="1">
      <c r="A18" s="7" t="str">
        <f>IF(ISNA(VLOOKUP(B18,voiture_2!A:B,FALSE)),"",VLOOKUP(B18,voiture_2!A:B,2,FALSE))</f>
        <v/>
      </c>
      <c r="B18" s="63"/>
      <c r="C18" s="64"/>
      <c r="D18" s="65" t="str">
        <f>IF(ISNA(VLOOKUP(B18,voiture_2!A:B,FALSE)),"",VLOOKUP(B18,voiture_2!A:C,3,FALSE))</f>
        <v/>
      </c>
      <c r="E18" s="66"/>
      <c r="F18" s="67"/>
      <c r="G18" s="65" t="str">
        <f>IF(ISNA(VLOOKUP(B18,voiture_2!A:B,FALSE)),"",VLOOKUP(B18,voiture_2!A:D,4,FALSE))</f>
        <v/>
      </c>
      <c r="H18" s="66"/>
      <c r="I18" s="67"/>
      <c r="J18" s="65"/>
      <c r="K18" s="66"/>
      <c r="L18" s="67"/>
    </row>
    <row r="19" spans="1:12" ht="15.75" customHeight="1">
      <c r="A19" s="7" t="str">
        <f>IF(ISNA(VLOOKUP(B19,voiture_2!A:B,FALSE)),"",VLOOKUP(B19,voiture_2!A:B,2,FALSE))</f>
        <v/>
      </c>
      <c r="B19" s="63"/>
      <c r="C19" s="64"/>
      <c r="D19" s="65" t="str">
        <f>IF(ISNA(VLOOKUP(B19,voiture_2!A:B,FALSE)),"",VLOOKUP(B19,voiture_2!A:C,3,FALSE))</f>
        <v/>
      </c>
      <c r="E19" s="66"/>
      <c r="F19" s="67"/>
      <c r="G19" s="65" t="str">
        <f>IF(ISNA(VLOOKUP(B19,voiture_2!A:B,FALSE)),"",VLOOKUP(B19,voiture_2!A:D,4,FALSE))</f>
        <v/>
      </c>
      <c r="H19" s="66"/>
      <c r="I19" s="67"/>
      <c r="J19" s="65"/>
      <c r="K19" s="66"/>
      <c r="L19" s="67"/>
    </row>
    <row r="20" spans="1:12" ht="15.75" customHeight="1">
      <c r="A20" s="7" t="str">
        <f>IF(ISNA(VLOOKUP(B20,voiture_2!A:B,FALSE)),"",VLOOKUP(B20,voiture_2!A:B,2,FALSE))</f>
        <v/>
      </c>
      <c r="B20" s="63"/>
      <c r="C20" s="64"/>
      <c r="D20" s="65" t="str">
        <f>IF(ISNA(VLOOKUP(B20,voiture_2!A:B,FALSE)),"",VLOOKUP(B20,voiture_2!A:C,3,FALSE))</f>
        <v/>
      </c>
      <c r="E20" s="66"/>
      <c r="F20" s="67"/>
      <c r="G20" s="65" t="str">
        <f>IF(ISNA(VLOOKUP(B20,voiture_2!A:B,FALSE)),"",VLOOKUP(B20,voiture_2!A:D,4,FALSE))</f>
        <v/>
      </c>
      <c r="H20" s="66"/>
      <c r="I20" s="67"/>
      <c r="J20" s="65"/>
      <c r="K20" s="66"/>
      <c r="L20" s="67"/>
    </row>
    <row r="21" spans="1:12" ht="15.75" customHeight="1">
      <c r="A21" s="7" t="str">
        <f>IF(ISNA(VLOOKUP(B21,voiture_2!A:B,FALSE)),"",VLOOKUP(B21,voiture_2!A:B,2,FALSE))</f>
        <v/>
      </c>
      <c r="B21" s="63"/>
      <c r="C21" s="64"/>
      <c r="D21" s="65" t="str">
        <f>IF(ISNA(VLOOKUP(B21,voiture_2!A:B,FALSE)),"",VLOOKUP(B21,voiture_2!A:C,3,FALSE))</f>
        <v/>
      </c>
      <c r="E21" s="66"/>
      <c r="F21" s="67"/>
      <c r="G21" s="65" t="str">
        <f>IF(ISNA(VLOOKUP(B21,voiture_2!A:B,FALSE)),"",VLOOKUP(B21,voiture_2!A:D,4,FALSE))</f>
        <v/>
      </c>
      <c r="H21" s="66"/>
      <c r="I21" s="67"/>
      <c r="J21" s="65"/>
      <c r="K21" s="66"/>
      <c r="L21" s="67"/>
    </row>
    <row r="22" spans="1:12" ht="15.75" customHeight="1">
      <c r="A22" s="7" t="str">
        <f>IF(ISNA(VLOOKUP(B22,voiture_2!A:B,FALSE)),"",VLOOKUP(B22,voiture_2!A:B,2,FALSE))</f>
        <v/>
      </c>
      <c r="B22" s="63"/>
      <c r="C22" s="64"/>
      <c r="D22" s="65" t="str">
        <f>IF(ISNA(VLOOKUP(B22,voiture_2!A:B,FALSE)),"",VLOOKUP(B22,voiture_2!A:C,3,FALSE))</f>
        <v/>
      </c>
      <c r="E22" s="66"/>
      <c r="F22" s="67"/>
      <c r="G22" s="65" t="str">
        <f>IF(ISNA(VLOOKUP(B22,voiture_2!A:B,FALSE)),"",VLOOKUP(B22,voiture_2!A:D,4,FALSE))</f>
        <v/>
      </c>
      <c r="H22" s="66"/>
      <c r="I22" s="67"/>
      <c r="J22" s="65"/>
      <c r="K22" s="66"/>
      <c r="L22" s="67"/>
    </row>
    <row r="23" spans="1:12" ht="15.75" customHeight="1">
      <c r="A23" s="7" t="str">
        <f>IF(ISNA(VLOOKUP(B23,voiture_2!A:B,FALSE)),"",VLOOKUP(B23,voiture_2!A:B,2,FALSE))</f>
        <v/>
      </c>
      <c r="B23" s="63"/>
      <c r="C23" s="64"/>
      <c r="D23" s="65" t="str">
        <f>IF(ISNA(VLOOKUP(B23,voiture_2!A:B,FALSE)),"",VLOOKUP(B23,voiture_2!A:C,3,FALSE))</f>
        <v/>
      </c>
      <c r="E23" s="66"/>
      <c r="F23" s="67"/>
      <c r="G23" s="65" t="str">
        <f>IF(ISNA(VLOOKUP(B23,voiture_2!A:B,FALSE)),"",VLOOKUP(B23,voiture_2!A:D,4,FALSE))</f>
        <v/>
      </c>
      <c r="H23" s="66"/>
      <c r="I23" s="67"/>
      <c r="J23" s="65"/>
      <c r="K23" s="66"/>
      <c r="L23" s="67"/>
    </row>
    <row r="24" spans="1:12" ht="15.75" customHeight="1">
      <c r="A24" s="7" t="str">
        <f>IF(ISNA(VLOOKUP(B24,voiture_2!A:B,FALSE)),"",VLOOKUP(B24,voiture_2!A:B,2,FALSE))</f>
        <v/>
      </c>
      <c r="B24" s="63"/>
      <c r="C24" s="64"/>
      <c r="D24" s="65" t="str">
        <f>IF(ISNA(VLOOKUP(B24,voiture_2!A:B,FALSE)),"",VLOOKUP(B24,voiture_2!A:C,3,FALSE))</f>
        <v/>
      </c>
      <c r="E24" s="66"/>
      <c r="F24" s="67"/>
      <c r="G24" s="65" t="str">
        <f>IF(ISNA(VLOOKUP(B24,voiture_2!A:B,FALSE)),"",VLOOKUP(B24,voiture_2!A:D,4,FALSE))</f>
        <v/>
      </c>
      <c r="H24" s="66"/>
      <c r="I24" s="67"/>
      <c r="J24" s="65"/>
      <c r="K24" s="66"/>
      <c r="L24" s="67"/>
    </row>
    <row r="25" spans="1:12" ht="15.75" customHeight="1">
      <c r="A25" s="7" t="str">
        <f>IF(ISNA(VLOOKUP(B25,voiture_2!A:B,FALSE)),"",VLOOKUP(B25,voiture_2!A:B,2,FALSE))</f>
        <v/>
      </c>
      <c r="B25" s="63"/>
      <c r="C25" s="64"/>
      <c r="D25" s="65" t="str">
        <f>IF(ISNA(VLOOKUP(B25,voiture_2!A:B,FALSE)),"",VLOOKUP(B25,voiture_2!A:C,3,FALSE))</f>
        <v/>
      </c>
      <c r="E25" s="66"/>
      <c r="F25" s="67"/>
      <c r="G25" s="65" t="str">
        <f>IF(ISNA(VLOOKUP(B25,voiture_2!A:B,FALSE)),"",VLOOKUP(B25,voiture_2!A:D,4,FALSE))</f>
        <v/>
      </c>
      <c r="H25" s="66"/>
      <c r="I25" s="67"/>
      <c r="J25" s="65"/>
      <c r="K25" s="66"/>
      <c r="L25" s="67"/>
    </row>
    <row r="26" spans="1:12" ht="15.75" customHeight="1">
      <c r="A26" s="7" t="str">
        <f>IF(ISNA(VLOOKUP(B26,voiture_2!A:B,FALSE)),"",VLOOKUP(B26,voiture_2!A:B,2,FALSE))</f>
        <v/>
      </c>
      <c r="B26" s="63"/>
      <c r="C26" s="64"/>
      <c r="D26" s="65" t="str">
        <f>IF(ISNA(VLOOKUP(B26,voiture_2!A:B,FALSE)),"",VLOOKUP(B26,voiture_2!A:C,3,FALSE))</f>
        <v/>
      </c>
      <c r="E26" s="66"/>
      <c r="F26" s="67"/>
      <c r="G26" s="65" t="str">
        <f>IF(ISNA(VLOOKUP(B26,voiture_2!A:B,FALSE)),"",VLOOKUP(B26,voiture_2!A:D,4,FALSE))</f>
        <v/>
      </c>
      <c r="H26" s="66"/>
      <c r="I26" s="67"/>
      <c r="J26" s="65"/>
      <c r="K26" s="66"/>
      <c r="L26" s="67"/>
    </row>
    <row r="27" spans="1:12" ht="15.75" customHeight="1">
      <c r="A27" s="7" t="str">
        <f>IF(ISNA(VLOOKUP(B27,voiture_2!A:B,FALSE)),"",VLOOKUP(B27,voiture_2!A:B,2,FALSE))</f>
        <v/>
      </c>
      <c r="B27" s="63"/>
      <c r="C27" s="64"/>
      <c r="D27" s="65" t="str">
        <f>IF(ISNA(VLOOKUP(B27,voiture_2!A:B,FALSE)),"",VLOOKUP(B27,voiture_2!A:C,3,FALSE))</f>
        <v/>
      </c>
      <c r="E27" s="66"/>
      <c r="F27" s="67"/>
      <c r="G27" s="65" t="str">
        <f>IF(ISNA(VLOOKUP(B27,voiture_2!A:B,FALSE)),"",VLOOKUP(B27,voiture_2!A:D,4,FALSE))</f>
        <v/>
      </c>
      <c r="H27" s="66"/>
      <c r="I27" s="67"/>
      <c r="J27" s="65"/>
      <c r="K27" s="66"/>
      <c r="L27" s="67"/>
    </row>
    <row r="28" spans="1:12" ht="15.75" customHeight="1">
      <c r="A28" s="7" t="str">
        <f>IF(ISNA(VLOOKUP(B28,voiture_2!A:B,FALSE)),"",VLOOKUP(B28,voiture_2!A:B,2,FALSE))</f>
        <v/>
      </c>
      <c r="B28" s="63"/>
      <c r="C28" s="64"/>
      <c r="D28" s="65" t="str">
        <f>IF(ISNA(VLOOKUP(B28,voiture_2!A:B,FALSE)),"",VLOOKUP(B28,voiture_2!A:C,3,FALSE))</f>
        <v/>
      </c>
      <c r="E28" s="66"/>
      <c r="F28" s="67"/>
      <c r="G28" s="65" t="str">
        <f>IF(ISNA(VLOOKUP(B28,voiture_2!A:B,FALSE)),"",VLOOKUP(B28,voiture_2!A:D,4,FALSE))</f>
        <v/>
      </c>
      <c r="H28" s="66"/>
      <c r="I28" s="67"/>
      <c r="J28" s="65"/>
      <c r="K28" s="66"/>
      <c r="L28" s="67"/>
    </row>
    <row r="29" spans="1:12" ht="15.75" customHeight="1">
      <c r="A29" s="7" t="str">
        <f>IF(ISNA(VLOOKUP(B29,voiture_2!A:B,FALSE)),"",VLOOKUP(B29,voiture_2!A:B,2,FALSE))</f>
        <v/>
      </c>
      <c r="B29" s="63"/>
      <c r="C29" s="64"/>
      <c r="D29" s="65" t="str">
        <f>IF(ISNA(VLOOKUP(B29,voiture_2!A:B,FALSE)),"",VLOOKUP(B29,voiture_2!A:C,3,FALSE))</f>
        <v/>
      </c>
      <c r="E29" s="66"/>
      <c r="F29" s="67"/>
      <c r="G29" s="65" t="str">
        <f>IF(ISNA(VLOOKUP(B29,voiture_2!A:B,FALSE)),"",VLOOKUP(B29,voiture_2!A:D,4,FALSE))</f>
        <v/>
      </c>
      <c r="H29" s="66"/>
      <c r="I29" s="67"/>
      <c r="J29" s="65"/>
      <c r="K29" s="66"/>
      <c r="L29" s="67"/>
    </row>
    <row r="30" spans="1:12" ht="15.75" customHeight="1" thickBot="1">
      <c r="A30" s="8" t="str">
        <f>IF(ISNA(VLOOKUP(B30,voiture_2!A:B,FALSE)),"",VLOOKUP(B30,voiture_2!A:B,2,FALSE))</f>
        <v/>
      </c>
      <c r="B30" s="52"/>
      <c r="C30" s="53"/>
      <c r="D30" s="54" t="str">
        <f>IF(ISNA(VLOOKUP(B30,voiture_2!A:B,FALSE)),"",VLOOKUP(B30,voiture_2!A:C,3,FALSE))</f>
        <v/>
      </c>
      <c r="E30" s="55"/>
      <c r="F30" s="56"/>
      <c r="G30" s="54" t="str">
        <f>IF(ISNA(VLOOKUP(B30,voiture_2!A:B,FALSE)),"",VLOOKUP(B30,voiture_2!A:D,4,FALSE))</f>
        <v/>
      </c>
      <c r="H30" s="55"/>
      <c r="I30" s="56"/>
      <c r="J30" s="54"/>
      <c r="K30" s="55"/>
      <c r="L30" s="56"/>
    </row>
    <row r="31" spans="1:12" ht="15.75" customHeight="1">
      <c r="A31" s="57" t="s">
        <v>1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9"/>
    </row>
    <row r="32" spans="1:12" ht="15.75" customHeight="1">
      <c r="A32" s="57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9"/>
    </row>
    <row r="33" spans="1:12" ht="15.75" customHeight="1">
      <c r="A33" s="57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9"/>
    </row>
    <row r="34" spans="1:12" ht="15.75" customHeight="1">
      <c r="A34" s="57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9"/>
    </row>
    <row r="35" spans="1:12" ht="15.75" customHeight="1">
      <c r="A35" s="57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9"/>
    </row>
    <row r="36" spans="1:12" ht="15.75" customHeight="1">
      <c r="A36" s="57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9"/>
    </row>
    <row r="37" spans="1:12" ht="15.75" customHeight="1" thickBot="1">
      <c r="A37" s="60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2"/>
    </row>
    <row r="38" spans="1:12">
      <c r="A38" s="3"/>
      <c r="B38" s="3"/>
      <c r="C38" s="3"/>
      <c r="D38" s="4"/>
      <c r="E38" s="4"/>
      <c r="F38" s="4"/>
      <c r="G38" s="4"/>
      <c r="H38" s="3"/>
      <c r="I38" s="3"/>
      <c r="J38" s="3"/>
      <c r="K38" s="3"/>
      <c r="L38" s="3"/>
    </row>
  </sheetData>
  <mergeCells count="118">
    <mergeCell ref="B4:C4"/>
    <mergeCell ref="D4:F4"/>
    <mergeCell ref="G4:I4"/>
    <mergeCell ref="J4:L4"/>
    <mergeCell ref="B5:C5"/>
    <mergeCell ref="D5:F5"/>
    <mergeCell ref="G5:I5"/>
    <mergeCell ref="J5:L5"/>
    <mergeCell ref="B2:C2"/>
    <mergeCell ref="D2:F2"/>
    <mergeCell ref="G2:I2"/>
    <mergeCell ref="J2:L2"/>
    <mergeCell ref="B3:C3"/>
    <mergeCell ref="D3:F3"/>
    <mergeCell ref="G3:I3"/>
    <mergeCell ref="J3:L3"/>
    <mergeCell ref="N8:U8"/>
    <mergeCell ref="B9:C9"/>
    <mergeCell ref="D9:F9"/>
    <mergeCell ref="G9:I9"/>
    <mergeCell ref="J9:L9"/>
    <mergeCell ref="B6:C6"/>
    <mergeCell ref="D6:F6"/>
    <mergeCell ref="G6:I6"/>
    <mergeCell ref="J6:L6"/>
    <mergeCell ref="B7:C7"/>
    <mergeCell ref="D7:F7"/>
    <mergeCell ref="G7:I7"/>
    <mergeCell ref="J7:L7"/>
    <mergeCell ref="B10:C10"/>
    <mergeCell ref="D10:F10"/>
    <mergeCell ref="G10:I10"/>
    <mergeCell ref="J10:L10"/>
    <mergeCell ref="B11:C11"/>
    <mergeCell ref="D11:F11"/>
    <mergeCell ref="G11:I11"/>
    <mergeCell ref="J11:L11"/>
    <mergeCell ref="B8:C8"/>
    <mergeCell ref="D8:F8"/>
    <mergeCell ref="G8:I8"/>
    <mergeCell ref="J8:L8"/>
    <mergeCell ref="B14:C14"/>
    <mergeCell ref="D14:F14"/>
    <mergeCell ref="G14:I14"/>
    <mergeCell ref="J14:L14"/>
    <mergeCell ref="B15:C15"/>
    <mergeCell ref="D15:F15"/>
    <mergeCell ref="G15:I15"/>
    <mergeCell ref="J15:L15"/>
    <mergeCell ref="B12:C12"/>
    <mergeCell ref="D12:F12"/>
    <mergeCell ref="G12:I12"/>
    <mergeCell ref="J12:L12"/>
    <mergeCell ref="B13:C13"/>
    <mergeCell ref="D13:F13"/>
    <mergeCell ref="G13:I13"/>
    <mergeCell ref="J13:L13"/>
    <mergeCell ref="B18:C18"/>
    <mergeCell ref="D18:F18"/>
    <mergeCell ref="G18:I18"/>
    <mergeCell ref="J18:L18"/>
    <mergeCell ref="B19:C19"/>
    <mergeCell ref="D19:F19"/>
    <mergeCell ref="G19:I19"/>
    <mergeCell ref="J19:L19"/>
    <mergeCell ref="B16:C16"/>
    <mergeCell ref="D16:F16"/>
    <mergeCell ref="G16:I16"/>
    <mergeCell ref="J16:L16"/>
    <mergeCell ref="B17:C17"/>
    <mergeCell ref="D17:F17"/>
    <mergeCell ref="G17:I17"/>
    <mergeCell ref="J17:L17"/>
    <mergeCell ref="B22:C22"/>
    <mergeCell ref="D22:F22"/>
    <mergeCell ref="G22:I22"/>
    <mergeCell ref="J22:L22"/>
    <mergeCell ref="B23:C23"/>
    <mergeCell ref="D23:F23"/>
    <mergeCell ref="G23:I23"/>
    <mergeCell ref="J23:L23"/>
    <mergeCell ref="B20:C20"/>
    <mergeCell ref="D20:F20"/>
    <mergeCell ref="G20:I20"/>
    <mergeCell ref="J20:L20"/>
    <mergeCell ref="B21:C21"/>
    <mergeCell ref="D21:F21"/>
    <mergeCell ref="G21:I21"/>
    <mergeCell ref="J21:L21"/>
    <mergeCell ref="B26:C26"/>
    <mergeCell ref="D26:F26"/>
    <mergeCell ref="G26:I26"/>
    <mergeCell ref="J26:L26"/>
    <mergeCell ref="B27:C27"/>
    <mergeCell ref="D27:F27"/>
    <mergeCell ref="G27:I27"/>
    <mergeCell ref="J27:L27"/>
    <mergeCell ref="B24:C24"/>
    <mergeCell ref="D24:F24"/>
    <mergeCell ref="G24:I24"/>
    <mergeCell ref="J24:L24"/>
    <mergeCell ref="B25:C25"/>
    <mergeCell ref="D25:F25"/>
    <mergeCell ref="G25:I25"/>
    <mergeCell ref="J25:L25"/>
    <mergeCell ref="B30:C30"/>
    <mergeCell ref="D30:F30"/>
    <mergeCell ref="G30:I30"/>
    <mergeCell ref="J30:L30"/>
    <mergeCell ref="A31:L37"/>
    <mergeCell ref="B28:C28"/>
    <mergeCell ref="D28:F28"/>
    <mergeCell ref="G28:I28"/>
    <mergeCell ref="J28:L28"/>
    <mergeCell ref="B29:C29"/>
    <mergeCell ref="D29:F29"/>
    <mergeCell ref="G29:I29"/>
    <mergeCell ref="J29:L29"/>
  </mergeCells>
  <printOptions horizontalCentered="1" verticalCentered="1"/>
  <pageMargins left="0" right="0" top="0" bottom="0" header="0.19685039370078741" footer="0.51181102362204722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U38"/>
  <sheetViews>
    <sheetView zoomScale="85" zoomScaleNormal="85" workbookViewId="0">
      <selection activeCell="G3" sqref="G3:I3"/>
    </sheetView>
  </sheetViews>
  <sheetFormatPr baseColWidth="10" defaultColWidth="11.453125" defaultRowHeight="13"/>
  <cols>
    <col min="1" max="1" width="9.7265625" style="1" customWidth="1"/>
    <col min="2" max="2" width="8.1796875" style="1" customWidth="1"/>
    <col min="3" max="3" width="9.7265625" style="1" customWidth="1"/>
    <col min="4" max="5" width="8.453125" style="1" customWidth="1"/>
    <col min="6" max="6" width="5.7265625" style="1" customWidth="1"/>
    <col min="7" max="8" width="8.453125" style="1" customWidth="1"/>
    <col min="9" max="9" width="7.7265625" style="1" customWidth="1"/>
    <col min="10" max="11" width="8.453125" style="1" customWidth="1"/>
    <col min="12" max="12" width="21.26953125" style="1" customWidth="1"/>
    <col min="13" max="16" width="11.453125" style="1"/>
    <col min="17" max="17" width="18.81640625" style="1" customWidth="1"/>
    <col min="18" max="16384" width="11.453125" style="1"/>
  </cols>
  <sheetData>
    <row r="1" spans="1:21" ht="10.5" customHeight="1" thickBot="1"/>
    <row r="2" spans="1:21" ht="24" customHeight="1" thickBot="1">
      <c r="A2" s="5" t="s">
        <v>5</v>
      </c>
      <c r="B2" s="70" t="s">
        <v>2</v>
      </c>
      <c r="C2" s="71"/>
      <c r="D2" s="70" t="s">
        <v>6</v>
      </c>
      <c r="E2" s="72"/>
      <c r="F2" s="71"/>
      <c r="G2" s="70" t="s">
        <v>7</v>
      </c>
      <c r="H2" s="72"/>
      <c r="I2" s="71"/>
      <c r="J2" s="70" t="s">
        <v>0</v>
      </c>
      <c r="K2" s="72"/>
      <c r="L2" s="71"/>
    </row>
    <row r="3" spans="1:21" ht="15.75" customHeight="1">
      <c r="A3" s="7" t="str">
        <f>IF(ISNA(VLOOKUP(B3,voiture_3!A:B,FALSE)),"",VLOOKUP(B3,voiture_3!A:B,2,FALSE))</f>
        <v/>
      </c>
      <c r="B3" s="84"/>
      <c r="C3" s="85"/>
      <c r="D3" s="65" t="str">
        <f>IF(ISNA(VLOOKUP(B3,voiture_3!A:B,FALSE)),"",VLOOKUP(B3,voiture_3!A:C,3,FALSE))</f>
        <v/>
      </c>
      <c r="E3" s="66"/>
      <c r="F3" s="67"/>
      <c r="G3" s="65" t="str">
        <f>IF(ISNA(VLOOKUP(B3,voiture_3!A:B,FALSE)),"",VLOOKUP(B3,voiture_3!A:D,4,FALSE))</f>
        <v/>
      </c>
      <c r="H3" s="66"/>
      <c r="I3" s="67"/>
      <c r="J3" s="75"/>
      <c r="K3" s="76"/>
      <c r="L3" s="77"/>
    </row>
    <row r="4" spans="1:21" ht="15.75" customHeight="1">
      <c r="A4" s="7" t="str">
        <f>IF(ISNA(VLOOKUP(B4,voiture_3!A:B,FALSE)),"",VLOOKUP(B4,voiture_3!A:B,2,FALSE))</f>
        <v/>
      </c>
      <c r="B4" s="82"/>
      <c r="C4" s="83"/>
      <c r="D4" s="65" t="str">
        <f>IF(ISNA(VLOOKUP(B4,voiture_3!A:B,FALSE)),"",VLOOKUP(B4,voiture_3!A:C,3,FALSE))</f>
        <v/>
      </c>
      <c r="E4" s="66"/>
      <c r="F4" s="67"/>
      <c r="G4" s="65" t="str">
        <f>IF(ISNA(VLOOKUP(B4,voiture_3!A:B,FALSE)),"",VLOOKUP(B4,voiture_3!A:D,4,FALSE))</f>
        <v/>
      </c>
      <c r="H4" s="66"/>
      <c r="I4" s="67"/>
      <c r="J4" s="65"/>
      <c r="K4" s="66"/>
      <c r="L4" s="67"/>
    </row>
    <row r="5" spans="1:21" ht="15.75" customHeight="1">
      <c r="A5" s="7" t="str">
        <f>IF(ISNA(VLOOKUP(B5,voiture_3!A:B,FALSE)),"",VLOOKUP(B5,voiture_3!A:B,2,FALSE))</f>
        <v/>
      </c>
      <c r="B5" s="80"/>
      <c r="C5" s="81"/>
      <c r="D5" s="65" t="str">
        <f>IF(ISNA(VLOOKUP(B5,voiture_3!A:B,FALSE)),"",VLOOKUP(B5,voiture_3!A:C,3,FALSE))</f>
        <v/>
      </c>
      <c r="E5" s="66"/>
      <c r="F5" s="67"/>
      <c r="G5" s="65" t="str">
        <f>IF(ISNA(VLOOKUP(B5,voiture_3!A:B,FALSE)),"",VLOOKUP(B5,voiture_3!A:D,4,FALSE))</f>
        <v/>
      </c>
      <c r="H5" s="66"/>
      <c r="I5" s="67"/>
      <c r="J5" s="65"/>
      <c r="K5" s="66"/>
      <c r="L5" s="67"/>
    </row>
    <row r="6" spans="1:21" ht="15.75" customHeight="1">
      <c r="A6" s="7" t="str">
        <f>IF(ISNA(VLOOKUP(B6,voiture_3!A:B,FALSE)),"",VLOOKUP(B6,voiture_3!A:B,2,FALSE))</f>
        <v/>
      </c>
      <c r="B6" s="80"/>
      <c r="C6" s="81"/>
      <c r="D6" s="65" t="str">
        <f>IF(ISNA(VLOOKUP(B6,voiture_3!A:B,FALSE)),"",VLOOKUP(B6,voiture_3!A:C,3,FALSE))</f>
        <v/>
      </c>
      <c r="E6" s="66"/>
      <c r="F6" s="67"/>
      <c r="G6" s="65" t="str">
        <f>IF(ISNA(VLOOKUP(B6,voiture_3!A:B,FALSE)),"",VLOOKUP(B6,voiture_3!A:D,4,FALSE))</f>
        <v/>
      </c>
      <c r="H6" s="66"/>
      <c r="I6" s="67"/>
      <c r="J6" s="65"/>
      <c r="K6" s="66"/>
      <c r="L6" s="67"/>
    </row>
    <row r="7" spans="1:21" ht="15.75" customHeight="1">
      <c r="A7" s="7" t="str">
        <f>IF(ISNA(VLOOKUP(B7,voiture_3!A:B,FALSE)),"",VLOOKUP(B7,voiture_3!A:B,2,FALSE))</f>
        <v/>
      </c>
      <c r="B7" s="80"/>
      <c r="C7" s="81"/>
      <c r="D7" s="65" t="str">
        <f>IF(ISNA(VLOOKUP(B7,voiture_3!A:B,FALSE)),"",VLOOKUP(B7,voiture_3!A:C,3,FALSE))</f>
        <v/>
      </c>
      <c r="E7" s="66"/>
      <c r="F7" s="67"/>
      <c r="G7" s="65" t="str">
        <f>IF(ISNA(VLOOKUP(B7,voiture_3!A:B,FALSE)),"",VLOOKUP(B7,voiture_3!A:D,4,FALSE))</f>
        <v/>
      </c>
      <c r="H7" s="66"/>
      <c r="I7" s="67"/>
      <c r="J7" s="65"/>
      <c r="K7" s="66"/>
      <c r="L7" s="67"/>
    </row>
    <row r="8" spans="1:21" ht="15.75" customHeight="1">
      <c r="A8" s="7" t="str">
        <f>IF(ISNA(VLOOKUP(B8,voiture_3!A:B,FALSE)),"",VLOOKUP(B8,voiture_3!A:B,2,FALSE))</f>
        <v/>
      </c>
      <c r="B8" s="82"/>
      <c r="C8" s="83"/>
      <c r="D8" s="65" t="str">
        <f>IF(ISNA(VLOOKUP(B8,voiture_3!A:B,FALSE)),"",VLOOKUP(B8,voiture_3!A:C,3,FALSE))</f>
        <v/>
      </c>
      <c r="E8" s="66"/>
      <c r="F8" s="67"/>
      <c r="G8" s="65" t="str">
        <f>IF(ISNA(VLOOKUP(B8,voiture_3!A:B,FALSE)),"",VLOOKUP(B8,voiture_3!A:D,4,FALSE))</f>
        <v/>
      </c>
      <c r="H8" s="66"/>
      <c r="I8" s="67"/>
      <c r="J8" s="65"/>
      <c r="K8" s="66"/>
      <c r="L8" s="67"/>
      <c r="N8" s="51"/>
      <c r="O8" s="51"/>
      <c r="P8" s="51"/>
      <c r="Q8" s="51"/>
      <c r="R8" s="51"/>
      <c r="S8" s="51"/>
      <c r="T8" s="51"/>
      <c r="U8" s="51"/>
    </row>
    <row r="9" spans="1:21" ht="15.75" customHeight="1">
      <c r="A9" s="7" t="str">
        <f>IF(ISNA(VLOOKUP(B9,voiture_3!A:B,FALSE)),"",VLOOKUP(B9,voiture_3!A:B,2,FALSE))</f>
        <v/>
      </c>
      <c r="B9" s="80"/>
      <c r="C9" s="81"/>
      <c r="D9" s="65" t="str">
        <f>IF(ISNA(VLOOKUP(B9,voiture_3!A:B,FALSE)),"",VLOOKUP(B9,voiture_3!A:C,3,FALSE))</f>
        <v/>
      </c>
      <c r="E9" s="66"/>
      <c r="F9" s="67"/>
      <c r="G9" s="65" t="str">
        <f>IF(ISNA(VLOOKUP(B9,voiture_3!A:B,FALSE)),"",VLOOKUP(B9,voiture_3!A:D,4,FALSE))</f>
        <v/>
      </c>
      <c r="H9" s="66"/>
      <c r="I9" s="67"/>
      <c r="J9" s="65"/>
      <c r="K9" s="66"/>
      <c r="L9" s="67"/>
    </row>
    <row r="10" spans="1:21" ht="15.75" customHeight="1">
      <c r="A10" s="7" t="str">
        <f>IF(ISNA(VLOOKUP(B10,voiture_3!A:B,FALSE)),"",VLOOKUP(B10,voiture_3!A:B,2,FALSE))</f>
        <v/>
      </c>
      <c r="B10" s="80"/>
      <c r="C10" s="81"/>
      <c r="D10" s="65" t="str">
        <f>IF(ISNA(VLOOKUP(B10,voiture_3!A:B,FALSE)),"",VLOOKUP(B10,voiture_3!A:C,3,FALSE))</f>
        <v/>
      </c>
      <c r="E10" s="66"/>
      <c r="F10" s="67"/>
      <c r="G10" s="65" t="str">
        <f>IF(ISNA(VLOOKUP(B10,voiture_3!A:B,FALSE)),"",VLOOKUP(B10,voiture_3!A:D,4,FALSE))</f>
        <v/>
      </c>
      <c r="H10" s="66"/>
      <c r="I10" s="67"/>
      <c r="J10" s="65"/>
      <c r="K10" s="66"/>
      <c r="L10" s="67"/>
    </row>
    <row r="11" spans="1:21" ht="15.75" customHeight="1">
      <c r="A11" s="7" t="str">
        <f>IF(ISNA(VLOOKUP(B11,voiture_3!A:B,FALSE)),"",VLOOKUP(B11,voiture_3!A:B,2,FALSE))</f>
        <v/>
      </c>
      <c r="B11" s="80"/>
      <c r="C11" s="81"/>
      <c r="D11" s="65" t="str">
        <f>IF(ISNA(VLOOKUP(B11,voiture_3!A:B,FALSE)),"",VLOOKUP(B11,voiture_3!A:C,3,FALSE))</f>
        <v/>
      </c>
      <c r="E11" s="66"/>
      <c r="F11" s="67"/>
      <c r="G11" s="65" t="str">
        <f>IF(ISNA(VLOOKUP(B11,voiture_3!A:B,FALSE)),"",VLOOKUP(B11,voiture_3!A:D,4,FALSE))</f>
        <v/>
      </c>
      <c r="H11" s="66"/>
      <c r="I11" s="67"/>
      <c r="J11" s="65"/>
      <c r="K11" s="66"/>
      <c r="L11" s="67"/>
      <c r="O11" s="3" t="str">
        <f>IF(ISNA(VLOOKUP(C3,voiture_1!A:B,FALSE)),"",VLOOKUP(C3,voiture_1!A:F,11,FALSE))</f>
        <v/>
      </c>
    </row>
    <row r="12" spans="1:21" ht="15.75" customHeight="1">
      <c r="A12" s="7" t="str">
        <f>IF(ISNA(VLOOKUP(B12,voiture_3!A:B,FALSE)),"",VLOOKUP(B12,voiture_3!A:B,2,FALSE))</f>
        <v/>
      </c>
      <c r="B12" s="80"/>
      <c r="C12" s="81"/>
      <c r="D12" s="65" t="str">
        <f>IF(ISNA(VLOOKUP(B12,voiture_3!A:B,FALSE)),"",VLOOKUP(B12,voiture_3!A:C,3,FALSE))</f>
        <v/>
      </c>
      <c r="E12" s="66"/>
      <c r="F12" s="67"/>
      <c r="G12" s="65" t="str">
        <f>IF(ISNA(VLOOKUP(B12,voiture_3!A:B,FALSE)),"",VLOOKUP(B12,voiture_3!A:D,4,FALSE))</f>
        <v/>
      </c>
      <c r="H12" s="66"/>
      <c r="I12" s="67"/>
      <c r="J12" s="65"/>
      <c r="K12" s="66"/>
      <c r="L12" s="67"/>
    </row>
    <row r="13" spans="1:21" ht="15.75" customHeight="1">
      <c r="A13" s="7" t="str">
        <f>IF(ISNA(VLOOKUP(B13,voiture_3!A:B,FALSE)),"",VLOOKUP(B13,voiture_3!A:B,2,FALSE))</f>
        <v/>
      </c>
      <c r="B13" s="80"/>
      <c r="C13" s="81"/>
      <c r="D13" s="65" t="str">
        <f>IF(ISNA(VLOOKUP(B13,voiture_3!A:B,FALSE)),"",VLOOKUP(B13,voiture_3!A:C,3,FALSE))</f>
        <v/>
      </c>
      <c r="E13" s="66"/>
      <c r="F13" s="67"/>
      <c r="G13" s="65" t="str">
        <f>IF(ISNA(VLOOKUP(B13,voiture_3!A:B,FALSE)),"",VLOOKUP(B13,voiture_3!A:D,4,FALSE))</f>
        <v/>
      </c>
      <c r="H13" s="66"/>
      <c r="I13" s="67"/>
      <c r="J13" s="65"/>
      <c r="K13" s="66"/>
      <c r="L13" s="67"/>
    </row>
    <row r="14" spans="1:21" ht="15.75" customHeight="1">
      <c r="A14" s="7" t="str">
        <f>IF(ISNA(VLOOKUP(B14,voiture_3!A:B,FALSE)),"",VLOOKUP(B14,voiture_3!A:B,2,FALSE))</f>
        <v/>
      </c>
      <c r="B14" s="80"/>
      <c r="C14" s="81"/>
      <c r="D14" s="65" t="str">
        <f>IF(ISNA(VLOOKUP(B14,voiture_3!A:B,FALSE)),"",VLOOKUP(B14,voiture_3!A:C,3,FALSE))</f>
        <v/>
      </c>
      <c r="E14" s="66"/>
      <c r="F14" s="67"/>
      <c r="G14" s="65" t="str">
        <f>IF(ISNA(VLOOKUP(B14,voiture_3!A:B,FALSE)),"",VLOOKUP(B14,voiture_3!A:D,4,FALSE))</f>
        <v/>
      </c>
      <c r="H14" s="66"/>
      <c r="I14" s="67"/>
      <c r="J14" s="65"/>
      <c r="K14" s="66"/>
      <c r="L14" s="67"/>
    </row>
    <row r="15" spans="1:21" ht="15.75" customHeight="1">
      <c r="A15" s="7" t="str">
        <f>IF(ISNA(VLOOKUP(B15,voiture_3!A:B,FALSE)),"",VLOOKUP(B15,voiture_3!A:B,2,FALSE))</f>
        <v/>
      </c>
      <c r="B15" s="80"/>
      <c r="C15" s="81"/>
      <c r="D15" s="65" t="str">
        <f>IF(ISNA(VLOOKUP(B15,voiture_3!A:B,FALSE)),"",VLOOKUP(B15,voiture_3!A:C,3,FALSE))</f>
        <v/>
      </c>
      <c r="E15" s="66"/>
      <c r="F15" s="67"/>
      <c r="G15" s="65" t="str">
        <f>IF(ISNA(VLOOKUP(B15,voiture_3!A:B,FALSE)),"",VLOOKUP(B15,voiture_3!A:D,4,FALSE))</f>
        <v/>
      </c>
      <c r="H15" s="66"/>
      <c r="I15" s="67"/>
      <c r="J15" s="65"/>
      <c r="K15" s="66"/>
      <c r="L15" s="67"/>
    </row>
    <row r="16" spans="1:21" ht="15.75" customHeight="1">
      <c r="A16" s="7" t="str">
        <f>IF(ISNA(VLOOKUP(B16,voiture_3!A:B,FALSE)),"",VLOOKUP(B16,voiture_3!A:B,2,FALSE))</f>
        <v/>
      </c>
      <c r="B16" s="80"/>
      <c r="C16" s="81"/>
      <c r="D16" s="65" t="str">
        <f>IF(ISNA(VLOOKUP(B16,voiture_3!A:B,FALSE)),"",VLOOKUP(B16,voiture_3!A:C,3,FALSE))</f>
        <v/>
      </c>
      <c r="E16" s="66"/>
      <c r="F16" s="67"/>
      <c r="G16" s="65" t="str">
        <f>IF(ISNA(VLOOKUP(B16,voiture_3!A:B,FALSE)),"",VLOOKUP(B16,voiture_3!A:D,4,FALSE))</f>
        <v/>
      </c>
      <c r="H16" s="66"/>
      <c r="I16" s="67"/>
      <c r="J16" s="65"/>
      <c r="K16" s="66"/>
      <c r="L16" s="67"/>
    </row>
    <row r="17" spans="1:12" ht="15.75" customHeight="1">
      <c r="A17" s="7" t="str">
        <f>IF(ISNA(VLOOKUP(B17,voiture_3!A:B,FALSE)),"",VLOOKUP(B17,voiture_3!A:B,2,FALSE))</f>
        <v/>
      </c>
      <c r="B17" s="80"/>
      <c r="C17" s="81"/>
      <c r="D17" s="65" t="str">
        <f>IF(ISNA(VLOOKUP(B17,voiture_3!A:B,FALSE)),"",VLOOKUP(B17,voiture_3!A:C,3,FALSE))</f>
        <v/>
      </c>
      <c r="E17" s="66"/>
      <c r="F17" s="67"/>
      <c r="G17" s="65" t="str">
        <f>IF(ISNA(VLOOKUP(B17,voiture_3!A:B,FALSE)),"",VLOOKUP(B17,voiture_3!A:D,4,FALSE))</f>
        <v/>
      </c>
      <c r="H17" s="66"/>
      <c r="I17" s="67"/>
      <c r="J17" s="65"/>
      <c r="K17" s="66"/>
      <c r="L17" s="67"/>
    </row>
    <row r="18" spans="1:12" ht="15.75" customHeight="1">
      <c r="A18" s="7" t="str">
        <f>IF(ISNA(VLOOKUP(B18,voiture_3!A:B,FALSE)),"",VLOOKUP(B18,voiture_3!A:B,2,FALSE))</f>
        <v/>
      </c>
      <c r="B18" s="80"/>
      <c r="C18" s="81"/>
      <c r="D18" s="65" t="str">
        <f>IF(ISNA(VLOOKUP(B18,voiture_3!A:B,FALSE)),"",VLOOKUP(B18,voiture_3!A:C,3,FALSE))</f>
        <v/>
      </c>
      <c r="E18" s="66"/>
      <c r="F18" s="67"/>
      <c r="G18" s="65" t="str">
        <f>IF(ISNA(VLOOKUP(B18,voiture_3!A:B,FALSE)),"",VLOOKUP(B18,voiture_3!A:D,4,FALSE))</f>
        <v/>
      </c>
      <c r="H18" s="66"/>
      <c r="I18" s="67"/>
      <c r="J18" s="65"/>
      <c r="K18" s="66"/>
      <c r="L18" s="67"/>
    </row>
    <row r="19" spans="1:12" ht="15.75" customHeight="1">
      <c r="A19" s="7" t="str">
        <f>IF(ISNA(VLOOKUP(B19,voiture_3!A:B,FALSE)),"",VLOOKUP(B19,voiture_3!A:B,2,FALSE))</f>
        <v/>
      </c>
      <c r="B19" s="80"/>
      <c r="C19" s="81"/>
      <c r="D19" s="65" t="str">
        <f>IF(ISNA(VLOOKUP(B19,voiture_3!A:B,FALSE)),"",VLOOKUP(B19,voiture_3!A:C,3,FALSE))</f>
        <v/>
      </c>
      <c r="E19" s="66"/>
      <c r="F19" s="67"/>
      <c r="G19" s="65" t="str">
        <f>IF(ISNA(VLOOKUP(B19,voiture_3!A:B,FALSE)),"",VLOOKUP(B19,voiture_3!A:D,4,FALSE))</f>
        <v/>
      </c>
      <c r="H19" s="66"/>
      <c r="I19" s="67"/>
      <c r="J19" s="65"/>
      <c r="K19" s="66"/>
      <c r="L19" s="67"/>
    </row>
    <row r="20" spans="1:12" ht="15.75" customHeight="1">
      <c r="A20" s="7" t="str">
        <f>IF(ISNA(VLOOKUP(B20,voiture_3!A:B,FALSE)),"",VLOOKUP(B20,voiture_3!A:B,2,FALSE))</f>
        <v/>
      </c>
      <c r="B20" s="80"/>
      <c r="C20" s="81"/>
      <c r="D20" s="65" t="str">
        <f>IF(ISNA(VLOOKUP(B20,voiture_3!A:B,FALSE)),"",VLOOKUP(B20,voiture_3!A:C,3,FALSE))</f>
        <v/>
      </c>
      <c r="E20" s="66"/>
      <c r="F20" s="67"/>
      <c r="G20" s="65" t="str">
        <f>IF(ISNA(VLOOKUP(B20,voiture_3!A:B,FALSE)),"",VLOOKUP(B20,voiture_3!A:D,4,FALSE))</f>
        <v/>
      </c>
      <c r="H20" s="66"/>
      <c r="I20" s="67"/>
      <c r="J20" s="65"/>
      <c r="K20" s="66"/>
      <c r="L20" s="67"/>
    </row>
    <row r="21" spans="1:12" ht="15.75" customHeight="1">
      <c r="A21" s="7" t="str">
        <f>IF(ISNA(VLOOKUP(B21,voiture_3!A:B,FALSE)),"",VLOOKUP(B21,voiture_3!A:B,2,FALSE))</f>
        <v/>
      </c>
      <c r="B21" s="80"/>
      <c r="C21" s="81"/>
      <c r="D21" s="65" t="str">
        <f>IF(ISNA(VLOOKUP(B21,voiture_3!A:B,FALSE)),"",VLOOKUP(B21,voiture_3!A:C,3,FALSE))</f>
        <v/>
      </c>
      <c r="E21" s="66"/>
      <c r="F21" s="67"/>
      <c r="G21" s="65" t="str">
        <f>IF(ISNA(VLOOKUP(B21,voiture_3!A:B,FALSE)),"",VLOOKUP(B21,voiture_3!A:D,4,FALSE))</f>
        <v/>
      </c>
      <c r="H21" s="66"/>
      <c r="I21" s="67"/>
      <c r="J21" s="65"/>
      <c r="K21" s="66"/>
      <c r="L21" s="67"/>
    </row>
    <row r="22" spans="1:12" ht="15.75" customHeight="1">
      <c r="A22" s="7" t="str">
        <f>IF(ISNA(VLOOKUP(B22,voiture_3!A:B,FALSE)),"",VLOOKUP(B22,voiture_3!A:B,2,FALSE))</f>
        <v/>
      </c>
      <c r="B22" s="80"/>
      <c r="C22" s="81"/>
      <c r="D22" s="65" t="str">
        <f>IF(ISNA(VLOOKUP(B22,voiture_3!A:B,FALSE)),"",VLOOKUP(B22,voiture_3!A:C,3,FALSE))</f>
        <v/>
      </c>
      <c r="E22" s="66"/>
      <c r="F22" s="67"/>
      <c r="G22" s="65" t="str">
        <f>IF(ISNA(VLOOKUP(B22,voiture_3!A:B,FALSE)),"",VLOOKUP(B22,voiture_3!A:D,4,FALSE))</f>
        <v/>
      </c>
      <c r="H22" s="66"/>
      <c r="I22" s="67"/>
      <c r="J22" s="65"/>
      <c r="K22" s="66"/>
      <c r="L22" s="67"/>
    </row>
    <row r="23" spans="1:12" ht="15.75" customHeight="1">
      <c r="A23" s="7" t="str">
        <f>IF(ISNA(VLOOKUP(B23,voiture_3!A:B,FALSE)),"",VLOOKUP(B23,voiture_3!A:B,2,FALSE))</f>
        <v/>
      </c>
      <c r="B23" s="80"/>
      <c r="C23" s="81"/>
      <c r="D23" s="65" t="str">
        <f>IF(ISNA(VLOOKUP(B23,voiture_3!A:B,FALSE)),"",VLOOKUP(B23,voiture_3!A:C,3,FALSE))</f>
        <v/>
      </c>
      <c r="E23" s="66"/>
      <c r="F23" s="67"/>
      <c r="G23" s="65" t="str">
        <f>IF(ISNA(VLOOKUP(B23,voiture_3!A:B,FALSE)),"",VLOOKUP(B23,voiture_3!A:D,4,FALSE))</f>
        <v/>
      </c>
      <c r="H23" s="66"/>
      <c r="I23" s="67"/>
      <c r="J23" s="65"/>
      <c r="K23" s="66"/>
      <c r="L23" s="67"/>
    </row>
    <row r="24" spans="1:12" ht="15.75" customHeight="1">
      <c r="A24" s="7" t="str">
        <f>IF(ISNA(VLOOKUP(B24,voiture_3!A:B,FALSE)),"",VLOOKUP(B24,voiture_3!A:B,2,FALSE))</f>
        <v/>
      </c>
      <c r="B24" s="80"/>
      <c r="C24" s="81"/>
      <c r="D24" s="65" t="str">
        <f>IF(ISNA(VLOOKUP(B24,voiture_3!A:B,FALSE)),"",VLOOKUP(B24,voiture_3!A:C,3,FALSE))</f>
        <v/>
      </c>
      <c r="E24" s="66"/>
      <c r="F24" s="67"/>
      <c r="G24" s="65" t="str">
        <f>IF(ISNA(VLOOKUP(B24,voiture_3!A:B,FALSE)),"",VLOOKUP(B24,voiture_3!A:D,4,FALSE))</f>
        <v/>
      </c>
      <c r="H24" s="66"/>
      <c r="I24" s="67"/>
      <c r="J24" s="65"/>
      <c r="K24" s="66"/>
      <c r="L24" s="67"/>
    </row>
    <row r="25" spans="1:12" ht="15.75" customHeight="1">
      <c r="A25" s="7" t="str">
        <f>IF(ISNA(VLOOKUP(B25,voiture_3!A:B,FALSE)),"",VLOOKUP(B25,voiture_3!A:B,2,FALSE))</f>
        <v/>
      </c>
      <c r="B25" s="80"/>
      <c r="C25" s="81"/>
      <c r="D25" s="65" t="str">
        <f>IF(ISNA(VLOOKUP(B25,voiture_3!A:B,FALSE)),"",VLOOKUP(B25,voiture_3!A:C,3,FALSE))</f>
        <v/>
      </c>
      <c r="E25" s="66"/>
      <c r="F25" s="67"/>
      <c r="G25" s="65" t="str">
        <f>IF(ISNA(VLOOKUP(B25,voiture_3!A:B,FALSE)),"",VLOOKUP(B25,voiture_3!A:D,4,FALSE))</f>
        <v/>
      </c>
      <c r="H25" s="66"/>
      <c r="I25" s="67"/>
      <c r="J25" s="65"/>
      <c r="K25" s="66"/>
      <c r="L25" s="67"/>
    </row>
    <row r="26" spans="1:12" ht="15.75" customHeight="1">
      <c r="A26" s="7" t="str">
        <f>IF(ISNA(VLOOKUP(B26,voiture_3!A:B,FALSE)),"",VLOOKUP(B26,voiture_3!A:B,2,FALSE))</f>
        <v/>
      </c>
      <c r="B26" s="80"/>
      <c r="C26" s="81"/>
      <c r="D26" s="65" t="str">
        <f>IF(ISNA(VLOOKUP(B26,voiture_3!A:B,FALSE)),"",VLOOKUP(B26,voiture_3!A:C,3,FALSE))</f>
        <v/>
      </c>
      <c r="E26" s="66"/>
      <c r="F26" s="67"/>
      <c r="G26" s="65" t="str">
        <f>IF(ISNA(VLOOKUP(B26,voiture_3!A:B,FALSE)),"",VLOOKUP(B26,voiture_3!A:D,4,FALSE))</f>
        <v/>
      </c>
      <c r="H26" s="66"/>
      <c r="I26" s="67"/>
      <c r="J26" s="65"/>
      <c r="K26" s="66"/>
      <c r="L26" s="67"/>
    </row>
    <row r="27" spans="1:12" ht="15.75" customHeight="1">
      <c r="A27" s="7" t="str">
        <f>IF(ISNA(VLOOKUP(B27,voiture_3!A:B,FALSE)),"",VLOOKUP(B27,voiture_3!A:B,2,FALSE))</f>
        <v/>
      </c>
      <c r="B27" s="80"/>
      <c r="C27" s="81"/>
      <c r="D27" s="65" t="str">
        <f>IF(ISNA(VLOOKUP(B27,voiture_3!A:B,FALSE)),"",VLOOKUP(B27,voiture_3!A:C,3,FALSE))</f>
        <v/>
      </c>
      <c r="E27" s="66"/>
      <c r="F27" s="67"/>
      <c r="G27" s="65" t="str">
        <f>IF(ISNA(VLOOKUP(B27,voiture_3!A:B,FALSE)),"",VLOOKUP(B27,voiture_3!A:D,4,FALSE))</f>
        <v/>
      </c>
      <c r="H27" s="66"/>
      <c r="I27" s="67"/>
      <c r="J27" s="65"/>
      <c r="K27" s="66"/>
      <c r="L27" s="67"/>
    </row>
    <row r="28" spans="1:12" ht="15.75" customHeight="1">
      <c r="A28" s="7" t="str">
        <f>IF(ISNA(VLOOKUP(B28,voiture_3!A:B,FALSE)),"",VLOOKUP(B28,voiture_3!A:B,2,FALSE))</f>
        <v/>
      </c>
      <c r="B28" s="80"/>
      <c r="C28" s="81"/>
      <c r="D28" s="65" t="str">
        <f>IF(ISNA(VLOOKUP(B28,voiture_3!A:B,FALSE)),"",VLOOKUP(B28,voiture_3!A:C,3,FALSE))</f>
        <v/>
      </c>
      <c r="E28" s="66"/>
      <c r="F28" s="67"/>
      <c r="G28" s="65" t="str">
        <f>IF(ISNA(VLOOKUP(B28,voiture_3!A:B,FALSE)),"",VLOOKUP(B28,voiture_3!A:D,4,FALSE))</f>
        <v/>
      </c>
      <c r="H28" s="66"/>
      <c r="I28" s="67"/>
      <c r="J28" s="65"/>
      <c r="K28" s="66"/>
      <c r="L28" s="67"/>
    </row>
    <row r="29" spans="1:12" ht="15.75" customHeight="1">
      <c r="A29" s="7" t="str">
        <f>IF(ISNA(VLOOKUP(B29,voiture_3!A:B,FALSE)),"",VLOOKUP(B29,voiture_3!A:B,2,FALSE))</f>
        <v/>
      </c>
      <c r="B29" s="80"/>
      <c r="C29" s="81"/>
      <c r="D29" s="65" t="str">
        <f>IF(ISNA(VLOOKUP(B29,voiture_3!A:B,FALSE)),"",VLOOKUP(B29,voiture_3!A:C,3,FALSE))</f>
        <v/>
      </c>
      <c r="E29" s="66"/>
      <c r="F29" s="67"/>
      <c r="G29" s="65" t="str">
        <f>IF(ISNA(VLOOKUP(B29,voiture_3!A:B,FALSE)),"",VLOOKUP(B29,voiture_3!A:D,4,FALSE))</f>
        <v/>
      </c>
      <c r="H29" s="66"/>
      <c r="I29" s="67"/>
      <c r="J29" s="65"/>
      <c r="K29" s="66"/>
      <c r="L29" s="67"/>
    </row>
    <row r="30" spans="1:12" ht="15.75" customHeight="1" thickBot="1">
      <c r="A30" s="8" t="str">
        <f>IF(ISNA(VLOOKUP(B30,voiture_3!A:B,FALSE)),"",VLOOKUP(B30,voiture_3!A:B,2,FALSE))</f>
        <v/>
      </c>
      <c r="B30" s="78"/>
      <c r="C30" s="79"/>
      <c r="D30" s="54" t="str">
        <f>IF(ISNA(VLOOKUP(B30,voiture_3!A:B,FALSE)),"",VLOOKUP(B30,voiture_3!A:C,3,FALSE))</f>
        <v/>
      </c>
      <c r="E30" s="55"/>
      <c r="F30" s="56"/>
      <c r="G30" s="54" t="str">
        <f>IF(ISNA(VLOOKUP(B30,voiture_3!A:B,FALSE)),"",VLOOKUP(B30,voiture_3!A:D,4,FALSE))</f>
        <v/>
      </c>
      <c r="H30" s="55"/>
      <c r="I30" s="56"/>
      <c r="J30" s="54"/>
      <c r="K30" s="55"/>
      <c r="L30" s="56"/>
    </row>
    <row r="31" spans="1:12" ht="15.75" customHeight="1">
      <c r="A31" s="57" t="s">
        <v>1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9"/>
    </row>
    <row r="32" spans="1:12" ht="15.75" customHeight="1">
      <c r="A32" s="57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9"/>
    </row>
    <row r="33" spans="1:12" ht="15.75" customHeight="1">
      <c r="A33" s="57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9"/>
    </row>
    <row r="34" spans="1:12" ht="15.75" customHeight="1">
      <c r="A34" s="57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9"/>
    </row>
    <row r="35" spans="1:12" ht="15.75" customHeight="1">
      <c r="A35" s="57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9"/>
    </row>
    <row r="36" spans="1:12" ht="15.75" customHeight="1">
      <c r="A36" s="57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9"/>
    </row>
    <row r="37" spans="1:12" ht="15.75" customHeight="1" thickBot="1">
      <c r="A37" s="60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2"/>
    </row>
    <row r="38" spans="1:12">
      <c r="A38" s="3"/>
      <c r="B38" s="3"/>
      <c r="C38" s="3"/>
      <c r="D38" s="4"/>
      <c r="E38" s="4"/>
      <c r="F38" s="4"/>
      <c r="G38" s="4"/>
      <c r="H38" s="3"/>
      <c r="I38" s="3"/>
      <c r="J38" s="3"/>
      <c r="K38" s="3"/>
      <c r="L38" s="3"/>
    </row>
  </sheetData>
  <mergeCells count="118">
    <mergeCell ref="B4:C4"/>
    <mergeCell ref="D4:F4"/>
    <mergeCell ref="G4:I4"/>
    <mergeCell ref="J4:L4"/>
    <mergeCell ref="B5:C5"/>
    <mergeCell ref="D5:F5"/>
    <mergeCell ref="G5:I5"/>
    <mergeCell ref="J5:L5"/>
    <mergeCell ref="B2:C2"/>
    <mergeCell ref="D2:F2"/>
    <mergeCell ref="G2:I2"/>
    <mergeCell ref="J2:L2"/>
    <mergeCell ref="B3:C3"/>
    <mergeCell ref="D3:F3"/>
    <mergeCell ref="G3:I3"/>
    <mergeCell ref="J3:L3"/>
    <mergeCell ref="N8:U8"/>
    <mergeCell ref="B9:C9"/>
    <mergeCell ref="D9:F9"/>
    <mergeCell ref="G9:I9"/>
    <mergeCell ref="J9:L9"/>
    <mergeCell ref="B6:C6"/>
    <mergeCell ref="D6:F6"/>
    <mergeCell ref="G6:I6"/>
    <mergeCell ref="J6:L6"/>
    <mergeCell ref="B7:C7"/>
    <mergeCell ref="D7:F7"/>
    <mergeCell ref="G7:I7"/>
    <mergeCell ref="J7:L7"/>
    <mergeCell ref="B10:C10"/>
    <mergeCell ref="D10:F10"/>
    <mergeCell ref="G10:I10"/>
    <mergeCell ref="J10:L10"/>
    <mergeCell ref="B11:C11"/>
    <mergeCell ref="D11:F11"/>
    <mergeCell ref="G11:I11"/>
    <mergeCell ref="J11:L11"/>
    <mergeCell ref="B8:C8"/>
    <mergeCell ref="D8:F8"/>
    <mergeCell ref="G8:I8"/>
    <mergeCell ref="J8:L8"/>
    <mergeCell ref="B14:C14"/>
    <mergeCell ref="D14:F14"/>
    <mergeCell ref="G14:I14"/>
    <mergeCell ref="J14:L14"/>
    <mergeCell ref="B15:C15"/>
    <mergeCell ref="D15:F15"/>
    <mergeCell ref="G15:I15"/>
    <mergeCell ref="J15:L15"/>
    <mergeCell ref="B12:C12"/>
    <mergeCell ref="D12:F12"/>
    <mergeCell ref="G12:I12"/>
    <mergeCell ref="J12:L12"/>
    <mergeCell ref="B13:C13"/>
    <mergeCell ref="D13:F13"/>
    <mergeCell ref="G13:I13"/>
    <mergeCell ref="J13:L13"/>
    <mergeCell ref="B18:C18"/>
    <mergeCell ref="D18:F18"/>
    <mergeCell ref="G18:I18"/>
    <mergeCell ref="J18:L18"/>
    <mergeCell ref="B19:C19"/>
    <mergeCell ref="D19:F19"/>
    <mergeCell ref="G19:I19"/>
    <mergeCell ref="J19:L19"/>
    <mergeCell ref="B16:C16"/>
    <mergeCell ref="D16:F16"/>
    <mergeCell ref="G16:I16"/>
    <mergeCell ref="J16:L16"/>
    <mergeCell ref="B17:C17"/>
    <mergeCell ref="D17:F17"/>
    <mergeCell ref="G17:I17"/>
    <mergeCell ref="J17:L17"/>
    <mergeCell ref="B22:C22"/>
    <mergeCell ref="D22:F22"/>
    <mergeCell ref="G22:I22"/>
    <mergeCell ref="J22:L22"/>
    <mergeCell ref="B23:C23"/>
    <mergeCell ref="D23:F23"/>
    <mergeCell ref="G23:I23"/>
    <mergeCell ref="J23:L23"/>
    <mergeCell ref="B20:C20"/>
    <mergeCell ref="D20:F20"/>
    <mergeCell ref="G20:I20"/>
    <mergeCell ref="J20:L20"/>
    <mergeCell ref="B21:C21"/>
    <mergeCell ref="D21:F21"/>
    <mergeCell ref="G21:I21"/>
    <mergeCell ref="J21:L21"/>
    <mergeCell ref="B26:C26"/>
    <mergeCell ref="D26:F26"/>
    <mergeCell ref="G26:I26"/>
    <mergeCell ref="J26:L26"/>
    <mergeCell ref="B27:C27"/>
    <mergeCell ref="D27:F27"/>
    <mergeCell ref="G27:I27"/>
    <mergeCell ref="J27:L27"/>
    <mergeCell ref="B24:C24"/>
    <mergeCell ref="D24:F24"/>
    <mergeCell ref="G24:I24"/>
    <mergeCell ref="J24:L24"/>
    <mergeCell ref="B25:C25"/>
    <mergeCell ref="D25:F25"/>
    <mergeCell ref="G25:I25"/>
    <mergeCell ref="J25:L25"/>
    <mergeCell ref="B30:C30"/>
    <mergeCell ref="D30:F30"/>
    <mergeCell ref="G30:I30"/>
    <mergeCell ref="J30:L30"/>
    <mergeCell ref="A31:L37"/>
    <mergeCell ref="B28:C28"/>
    <mergeCell ref="D28:F28"/>
    <mergeCell ref="G28:I28"/>
    <mergeCell ref="J28:L28"/>
    <mergeCell ref="B29:C29"/>
    <mergeCell ref="D29:F29"/>
    <mergeCell ref="G29:I29"/>
    <mergeCell ref="J29:L29"/>
  </mergeCells>
  <printOptions horizontalCentered="1" verticalCentered="1"/>
  <pageMargins left="0" right="0" top="0" bottom="0" header="0.19685039370078741" footer="0.51181102362204722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X20"/>
  <sheetViews>
    <sheetView workbookViewId="0">
      <pane ySplit="1" topLeftCell="A2" activePane="bottomLeft" state="frozen"/>
      <selection pane="bottomLeft" activeCell="K26" sqref="K26"/>
    </sheetView>
  </sheetViews>
  <sheetFormatPr baseColWidth="10" defaultRowHeight="12.5"/>
  <cols>
    <col min="1" max="1" width="20.81640625" style="11" customWidth="1"/>
    <col min="4" max="4" width="19.7265625" style="11" customWidth="1"/>
    <col min="5" max="5" width="3.90625" customWidth="1"/>
    <col min="6" max="6" width="10.54296875" customWidth="1"/>
    <col min="7" max="7" width="9.08984375" customWidth="1"/>
    <col min="8" max="8" width="8.36328125" style="13" customWidth="1"/>
    <col min="9" max="9" width="10.6328125" customWidth="1"/>
    <col min="10" max="10" width="8.08984375" customWidth="1"/>
    <col min="11" max="11" width="8.81640625" customWidth="1"/>
    <col min="12" max="12" width="8.36328125" customWidth="1"/>
    <col min="13" max="13" width="9.08984375" customWidth="1"/>
    <col min="14" max="14" width="7.81640625" customWidth="1"/>
    <col min="15" max="15" width="7.90625" customWidth="1"/>
  </cols>
  <sheetData>
    <row r="1" spans="1:24">
      <c r="A1" s="12" t="s">
        <v>3</v>
      </c>
      <c r="B1" s="6" t="s">
        <v>5</v>
      </c>
      <c r="C1" s="6" t="s">
        <v>6</v>
      </c>
      <c r="D1" s="9" t="s">
        <v>7</v>
      </c>
      <c r="F1" s="9"/>
      <c r="G1" s="9"/>
      <c r="H1" s="20"/>
      <c r="I1" s="20"/>
    </row>
    <row r="2" spans="1:24" s="6" customFormat="1">
      <c r="A2" s="10" t="s">
        <v>22</v>
      </c>
      <c r="B2" s="11" t="s">
        <v>38</v>
      </c>
      <c r="C2" t="s">
        <v>8</v>
      </c>
      <c r="D2" s="16" t="s">
        <v>39</v>
      </c>
      <c r="E2"/>
      <c r="F2" s="15" t="str">
        <f t="array" ref="F2">IF(COLUMN(A1)&gt;SUMPRODUCT(1/COUNTIF($A$2:$A$15,$A$2:$A$15)),"",INDEX($A$2:$A$15,MIN(IF(COUNTIF($E2:E$2,$A$2:$A$15)=0,ROW($A$2:$A$15)-1))))</f>
        <v>AAAAA</v>
      </c>
      <c r="G2" s="15" t="str">
        <f t="array" ref="G2">IF(COLUMN(B1)&gt;SUMPRODUCT(1/COUNTIF($A$2:$A$15,$A$2:$A$15)),"",INDEX($A$2:$A$15,MIN(IF(COUNTIF($E2:F$2,$A$2:$A$15)=0,ROW($A$2:$A$15)-1))))</f>
        <v>BBBBB</v>
      </c>
      <c r="H2" s="15" t="str">
        <f t="array" ref="H2">IF(COLUMN(C1)&gt;SUMPRODUCT(1/COUNTIF($A$2:$A$15,$A$2:$A$15)),"",INDEX($A$2:$A$15,MIN(IF(COUNTIF($E2:G$2,$A$2:$A$15)=0,ROW($A$2:$A$15)-1))))</f>
        <v>CCCCC</v>
      </c>
      <c r="I2" s="15" t="str">
        <f t="array" ref="I2">IF(COLUMN(D1)&gt;SUMPRODUCT(1/COUNTIF($A$2:$A$15,$A$2:$A$15)),"",INDEX($A$2:$A$15,MIN(IF(COUNTIF($E2:H$2,$A$2:$A$15)=0,ROW($A$2:$A$15)-1))))</f>
        <v>EEEEE</v>
      </c>
      <c r="J2" s="15" t="str">
        <f t="array" ref="J2">IF(COLUMN(E1)&gt;SUMPRODUCT(1/COUNTIF($A$2:$A$15,$A$2:$A$15)),"",INDEX($A$2:$A$15,MIN(IF(COUNTIF($E2:I$2,$A$2:$A$15)=0,ROW($A$2:$A$15)-1))))</f>
        <v>FFFFF</v>
      </c>
      <c r="K2" s="15" t="str">
        <f t="array" ref="K2">IF(COLUMN(F1)&gt;SUMPRODUCT(1/COUNTIF($A$2:$A$15,$A$2:$A$15)),"",INDEX($A$2:$A$15,MIN(IF(COUNTIF($E2:J$2,$A$2:$A$15)=0,ROW($A$2:$A$15)-1))))</f>
        <v>GGGGG</v>
      </c>
      <c r="L2" s="15" t="str">
        <f t="array" ref="L2">IF(COLUMN(G1)&gt;SUMPRODUCT(1/COUNTIF($A$2:$A$15,$A$2:$A$15)),"",INDEX($A$2:$A$15,MIN(IF(COUNTIF($E2:K$2,$A$2:$A$15)=0,ROW($A$2:$A$15)-1))))</f>
        <v>HHHHHH</v>
      </c>
      <c r="M2" s="15" t="str">
        <f t="array" ref="M2">IF(COLUMN(H1)&gt;SUMPRODUCT(1/COUNTIF($A$2:$A$15,$A$2:$A$15)),"",INDEX($A$2:$A$15,MIN(IF(COUNTIF($E2:L$2,$A$2:$A$15)=0,ROW($A$2:$A$15)-1))))</f>
        <v>IIIII</v>
      </c>
      <c r="N2" s="15" t="str">
        <f t="array" ref="N2">IF(COLUMN(I1)&gt;SUMPRODUCT(1/COUNTIF($A$2:$A$15,$A$2:$A$15)),"",INDEX($A$2:$A$15,MIN(IF(COUNTIF($E2:M$2,$A$2:$A$15)=0,ROW($A$2:$A$15)-1))))</f>
        <v>JJJJJ</v>
      </c>
      <c r="O2" s="15" t="str">
        <f t="array" ref="O2">IF(COLUMN(J1)&gt;SUMPRODUCT(1/COUNTIF($A$2:$A$15,$A$2:$A$15)),"",INDEX($A$2:$A$15,MIN(IF(COUNTIF($E2:N$2,$A$2:$A$15)=0,ROW($A$2:$A$15)-1))))</f>
        <v>KKKKK</v>
      </c>
      <c r="P2" s="15" t="str">
        <f t="array" ref="P2">IF(COLUMN(K1)&gt;SUMPRODUCT(1/COUNTIF($A$2:$A$15,$A$2:$A$15)),"",INDEX($A$2:$A$15,MIN(IF(COUNTIF($E2:O$2,$A$2:$A$15)=0,ROW($A$2:$A$15)-1))))</f>
        <v>LLLLL</v>
      </c>
      <c r="Q2" s="15" t="str">
        <f t="array" ref="Q2">IF(COLUMN(L1)&gt;SUMPRODUCT(1/COUNTIF($A$2:$A$15,$A$2:$A$15)),"",INDEX($A$2:$A$15,MIN(IF(COUNTIF($E2:P$2,$A$2:$A$15)=0,ROW($A$2:$A$15)-1))))</f>
        <v>MMMMM</v>
      </c>
      <c r="R2" s="15" t="str">
        <f t="array" ref="R2">IF(COLUMN(M1)&gt;SUMPRODUCT(1/COUNTIF($A$2:$A$15,$A$2:$A$15)),"",INDEX($A$2:$A$15,MIN(IF(COUNTIF($E2:Q$2,$A$2:$A$15)=0,ROW($A$2:$A$15)-1))))</f>
        <v/>
      </c>
      <c r="S2" s="15" t="str">
        <f t="array" ref="S2">IF(COLUMN(N1)&gt;SUMPRODUCT(1/COUNTIF($A$2:$A$15,$A$2:$A$15)),"",INDEX($A$2:$A$15,MIN(IF(COUNTIF($E2:R$2,$A$2:$A$15)=0,ROW($A$2:$A$15)-1))))</f>
        <v/>
      </c>
      <c r="T2" s="15" t="str">
        <f t="array" ref="T2">IF(COLUMN(O1)&gt;SUMPRODUCT(1/COUNTIF($A$2:$A$15,$A$2:$A$15)),"",INDEX($A$2:$A$15,MIN(IF(COUNTIF($E2:S$2,$A$2:$A$15)=0,ROW($A$2:$A$15)-1))))</f>
        <v/>
      </c>
      <c r="U2" s="15" t="str">
        <f t="array" aca="1" ref="U2" ca="1">IF(COLUMN(P1)&gt;SUMPRODUCT(1/COUNTIF($A$2:P$15,$A$2:$A$15)),"",INDEX($A$2:$A$15,MIN(IF(COUNTIF($E2:T$2,$A$2:$A$15)=0,ROW($A$2:$A$15)-1))))</f>
        <v/>
      </c>
    </row>
    <row r="3" spans="1:24">
      <c r="A3" s="10" t="s">
        <v>23</v>
      </c>
      <c r="B3" s="11" t="s">
        <v>38</v>
      </c>
      <c r="C3" t="s">
        <v>8</v>
      </c>
      <c r="D3" s="16" t="s">
        <v>9</v>
      </c>
      <c r="F3" s="15" t="str">
        <f t="array" aca="1" ref="F3" ca="1">IFERROR(INDEX(cold,SMALL(IF(cola=F$2,ROW(cola)-1,""),ROW($A1))),"")</f>
        <v>482 KG 362</v>
      </c>
      <c r="G3" s="15" t="str">
        <f t="array" aca="1" ref="G3" ca="1">IFERROR(INDEX(cold,SMALL(IF(cola=G$2,ROW(cola)-1,""),ROW($A1))),"")</f>
        <v>351 BF 548</v>
      </c>
      <c r="H3" s="15" t="str">
        <f t="array" aca="1" ref="H3" ca="1">IFERROR(INDEX(cold,SMALL(IF(cola=H$2,ROW(cola)-1,""),ROW($A1))),"")</f>
        <v>752 ZE 548</v>
      </c>
      <c r="I3" s="15" t="str">
        <f t="array" aca="1" ref="I3" ca="1">IFERROR(INDEX(cold,SMALL(IF(cola=I$2,ROW(cola)-1,""),ROW($A1))),"")</f>
        <v>624 DZ 548</v>
      </c>
      <c r="J3" s="15" t="str">
        <f t="array" aca="1" ref="J3" ca="1">IFERROR(INDEX(cold,SMALL(IF(cola=J$2,ROW(cola)-1,""),ROW($A1))),"")</f>
        <v>555 CE 548</v>
      </c>
      <c r="K3" s="15" t="str">
        <f t="array" aca="1" ref="K3" ca="1">IFERROR(INDEX(cold,SMALL(IF(cola=K$2,ROW(cola)-1,""),ROW($A1))),"")</f>
        <v>156 AW 548</v>
      </c>
      <c r="L3" s="15" t="str">
        <f t="array" aca="1" ref="L3" ca="1">IFERROR(INDEX(cold,SMALL(IF(cola=L$2,ROW(cola)-1,""),ROW($A1))),"")</f>
        <v>957 BC 548</v>
      </c>
      <c r="M3" s="15" t="str">
        <f t="array" aca="1" ref="M3" ca="1">IFERROR(INDEX(cold,SMALL(IF(cola=M$2,ROW(cola)-1,""),ROW($A1))),"")</f>
        <v>888 AM 548</v>
      </c>
      <c r="N3" s="15" t="str">
        <f t="array" aca="1" ref="N3" ca="1">IFERROR(INDEX(cold,SMALL(IF(cola=N$2,ROW(cola)-1,""),ROW($A1))),"")</f>
        <v>563 YT 548</v>
      </c>
      <c r="O3" s="15" t="str">
        <f t="array" aca="1" ref="O3" ca="1">IFERROR(INDEX(cold,SMALL(IF(cola=O$2,ROW(cola)-1,""),ROW($A1))),"")</f>
        <v>360 ML 548</v>
      </c>
      <c r="P3" s="15" t="str">
        <f t="array" aca="1" ref="P3" ca="1">IFERROR(INDEX(cold,SMALL(IF(cola=P$2,ROW(cola)-1,""),ROW($A1))),"")</f>
        <v>163 NJ 548</v>
      </c>
      <c r="Q3" s="15" t="str">
        <f t="array" aca="1" ref="Q3" ca="1">IFERROR(INDEX(cold,SMALL(IF(cola=Q$2,ROW(cola)-1,""),ROW($A1))),"")</f>
        <v>263 OT 548</v>
      </c>
      <c r="R3" s="15" t="str">
        <f t="array" aca="1" ref="R3" ca="1">IFERROR(INDEX(cold,SMALL(IF(cola=R$2,ROW(cola)-1,""),ROW($A1))),"")</f>
        <v/>
      </c>
      <c r="S3" s="15" t="str">
        <f t="array" aca="1" ref="S3" ca="1">IFERROR(INDEX(cold,SMALL(IF(cola=S$2,ROW(cola)-1,""),ROW($A1))),"")</f>
        <v/>
      </c>
      <c r="T3" s="15" t="str">
        <f t="array" aca="1" ref="T3" ca="1">IFERROR(INDEX(cold,SMALL(IF(cola=T$2,ROW(cola)-1,""),ROW($A1))),"")</f>
        <v/>
      </c>
      <c r="U3" s="15" t="str">
        <f t="array" aca="1" ref="U3" ca="1">IFERROR(INDEX(cold,SMALL(IF(cola=U$2,ROW(cola)-1,""),ROW($A1))),"")</f>
        <v/>
      </c>
      <c r="V3" s="15" t="str">
        <f t="array" aca="1" ref="V3" ca="1">IFERROR(INDEX(cold,SMALL(IF(cola=V$2,ROW(cola)-1,""),ROW($A1))),"")</f>
        <v/>
      </c>
      <c r="W3" s="15" t="str">
        <f t="array" aca="1" ref="W3" ca="1">IFERROR(INDEX(cold,SMALL(IF(cola=W$2,ROW(cola)-1,""),ROW($A1))),"")</f>
        <v/>
      </c>
      <c r="X3" s="15" t="str">
        <f t="array" aca="1" ref="X3" ca="1">IFERROR(INDEX(cold,SMALL(IF(cola=X$2,ROW(cola)-1,""),ROW($A1))),"")</f>
        <v/>
      </c>
    </row>
    <row r="4" spans="1:24">
      <c r="A4" s="10" t="s">
        <v>24</v>
      </c>
      <c r="B4" s="11" t="s">
        <v>38</v>
      </c>
      <c r="C4" t="s">
        <v>8</v>
      </c>
      <c r="D4" s="16" t="s">
        <v>11</v>
      </c>
      <c r="F4" s="15" t="str">
        <f t="array" aca="1" ref="F4" ca="1">IFERROR(INDEX(cold,SMALL(IF(cola=F$2,ROW(cola)-1,""),ROW($A2))),"")</f>
        <v>353 DC 548</v>
      </c>
      <c r="G4" s="15" t="str">
        <f t="array" aca="1" ref="G4" ca="1">IFERROR(INDEX(cold,SMALL(IF(cola=G$2,ROW(cola)-1,""),ROW($A2))),"")</f>
        <v/>
      </c>
      <c r="H4" s="15" t="str">
        <f t="array" aca="1" ref="H4" ca="1">IFERROR(INDEX(cold,SMALL(IF(cola=H$2,ROW(cola)-1,""),ROW($A2))),"")</f>
        <v/>
      </c>
      <c r="I4" s="15" t="str">
        <f t="array" aca="1" ref="I4" ca="1">IFERROR(INDEX(cold,SMALL(IF(cola=I$2,ROW(cola)-1,""),ROW($A2))),"")</f>
        <v/>
      </c>
      <c r="J4" s="15" t="str">
        <f t="array" aca="1" ref="J4" ca="1">IFERROR(INDEX(cold,SMALL(IF(cola=J$2,ROW(cola)-1,""),ROW($A2))),"")</f>
        <v>363 IJ 548</v>
      </c>
      <c r="K4" s="15" t="str">
        <f t="array" aca="1" ref="K4" ca="1">IFERROR(INDEX(cold,SMALL(IF(cola=K$2,ROW(cola)-1,""),ROW($A2))),"")</f>
        <v/>
      </c>
      <c r="L4" s="15" t="str">
        <f t="array" aca="1" ref="L4" ca="1">IFERROR(INDEX(cold,SMALL(IF(cola=L$2,ROW(cola)-1,""),ROW($A2))),"")</f>
        <v/>
      </c>
      <c r="M4" s="15" t="str">
        <f t="array" aca="1" ref="M4" ca="1">IFERROR(INDEX(cold,SMALL(IF(cola=M$2,ROW(cola)-1,""),ROW($A2))),"")</f>
        <v/>
      </c>
      <c r="N4" s="15" t="str">
        <f t="array" aca="1" ref="N4" ca="1">IFERROR(INDEX(cold,SMALL(IF(cola=N$2,ROW(cola)-1,""),ROW($A2))),"")</f>
        <v/>
      </c>
      <c r="O4" s="15" t="str">
        <f t="array" aca="1" ref="O4" ca="1">IFERROR(INDEX(cold,SMALL(IF(cola=O$2,ROW(cola)-1,""),ROW($A2))),"")</f>
        <v/>
      </c>
      <c r="P4" s="15" t="str">
        <f t="array" aca="1" ref="P4" ca="1">IFERROR(INDEX(cold,SMALL(IF(cola=P$2,ROW(cola)-1,""),ROW($A2))),"")</f>
        <v/>
      </c>
      <c r="Q4" s="15" t="str">
        <f t="array" aca="1" ref="Q4" ca="1">IFERROR(INDEX(cold,SMALL(IF(cola=Q$2,ROW(cola)-1,""),ROW($A2))),"")</f>
        <v/>
      </c>
      <c r="R4" s="15" t="str">
        <f t="array" aca="1" ref="R4" ca="1">IFERROR(INDEX(cold,SMALL(IF(cola=R$2,ROW(cola)-1,""),ROW($A2))),"")</f>
        <v/>
      </c>
      <c r="S4" s="15" t="str">
        <f t="array" aca="1" ref="S4" ca="1">IFERROR(INDEX(cold,SMALL(IF(cola=S$2,ROW(cola)-1,""),ROW($A2))),"")</f>
        <v/>
      </c>
      <c r="T4" s="15" t="str">
        <f t="array" aca="1" ref="T4" ca="1">IFERROR(INDEX(cold,SMALL(IF(cola=T$2,ROW(cola)-1,""),ROW($A2))),"")</f>
        <v/>
      </c>
      <c r="U4" s="15" t="str">
        <f t="array" aca="1" ref="U4" ca="1">IFERROR(INDEX(cold,SMALL(IF(cola=U$2,ROW(cola)-1,""),ROW($A2))),"")</f>
        <v/>
      </c>
      <c r="V4" s="15" t="str">
        <f t="array" aca="1" ref="V4" ca="1">IFERROR(INDEX(cold,SMALL(IF(cola=V$2,ROW(cola)-1,""),ROW($A2))),"")</f>
        <v/>
      </c>
      <c r="W4" s="15" t="str">
        <f t="array" aca="1" ref="W4" ca="1">IFERROR(INDEX(cold,SMALL(IF(cola=W$2,ROW(cola)-1,""),ROW($A2))),"")</f>
        <v/>
      </c>
      <c r="X4" s="15" t="str">
        <f t="array" aca="1" ref="X4" ca="1">IFERROR(INDEX(cold,SMALL(IF(cola=X$2,ROW(cola)-1,""),ROW($A2))),"")</f>
        <v/>
      </c>
    </row>
    <row r="5" spans="1:24">
      <c r="A5" s="10" t="s">
        <v>43</v>
      </c>
      <c r="B5" s="11" t="s">
        <v>38</v>
      </c>
      <c r="C5" t="s">
        <v>8</v>
      </c>
      <c r="D5" s="16" t="s">
        <v>10</v>
      </c>
      <c r="F5" s="15" t="str">
        <f t="array" aca="1" ref="F5" ca="1">IFERROR(INDEX(cold,SMALL(IF(cola=F$2,ROW(cola)-1,""),ROW($A3))),"")</f>
        <v/>
      </c>
      <c r="G5" s="15" t="str">
        <f t="array" aca="1" ref="G5" ca="1">IFERROR(INDEX(cold,SMALL(IF(cola=G$2,ROW(cola)-1,""),ROW($A3))),"")</f>
        <v/>
      </c>
      <c r="H5" s="15" t="str">
        <f t="array" aca="1" ref="H5" ca="1">IFERROR(INDEX(cold,SMALL(IF(cola=H$2,ROW(cola)-1,""),ROW($A3))),"")</f>
        <v/>
      </c>
      <c r="I5" s="15" t="str">
        <f t="array" aca="1" ref="I5" ca="1">IFERROR(INDEX(cold,SMALL(IF(cola=I$2,ROW(cola)-1,""),ROW($A3))),"")</f>
        <v/>
      </c>
      <c r="J5" s="15" t="str">
        <f t="array" aca="1" ref="J5" ca="1">IFERROR(INDEX(cold,SMALL(IF(cola=J$2,ROW(cola)-1,""),ROW($A3))),"")</f>
        <v/>
      </c>
      <c r="K5" s="15" t="str">
        <f t="array" aca="1" ref="K5" ca="1">IFERROR(INDEX(cold,SMALL(IF(cola=K$2,ROW(cola)-1,""),ROW($A3))),"")</f>
        <v/>
      </c>
      <c r="L5" s="15" t="str">
        <f t="array" aca="1" ref="L5" ca="1">IFERROR(INDEX(cold,SMALL(IF(cola=L$2,ROW(cola)-1,""),ROW($A3))),"")</f>
        <v/>
      </c>
      <c r="M5" s="15" t="str">
        <f t="array" aca="1" ref="M5" ca="1">IFERROR(INDEX(cold,SMALL(IF(cola=M$2,ROW(cola)-1,""),ROW($A3))),"")</f>
        <v/>
      </c>
      <c r="N5" s="15" t="str">
        <f t="array" aca="1" ref="N5" ca="1">IFERROR(INDEX(cold,SMALL(IF(cola=N$2,ROW(cola)-1,""),ROW($A3))),"")</f>
        <v/>
      </c>
      <c r="O5" s="15" t="str">
        <f t="array" aca="1" ref="O5" ca="1">IFERROR(INDEX(cold,SMALL(IF(cola=O$2,ROW(cola)-1,""),ROW($A3))),"")</f>
        <v/>
      </c>
      <c r="P5" s="15" t="str">
        <f t="array" aca="1" ref="P5" ca="1">IFERROR(INDEX(cold,SMALL(IF(cola=P$2,ROW(cola)-1,""),ROW($A3))),"")</f>
        <v/>
      </c>
      <c r="Q5" s="15" t="str">
        <f t="array" aca="1" ref="Q5" ca="1">IFERROR(INDEX(cold,SMALL(IF(cola=Q$2,ROW(cola)-1,""),ROW($A3))),"")</f>
        <v/>
      </c>
      <c r="R5" s="15" t="str">
        <f t="array" aca="1" ref="R5" ca="1">IFERROR(INDEX(cold,SMALL(IF(cola=R$2,ROW(cola)-1,""),ROW($A3))),"")</f>
        <v/>
      </c>
      <c r="S5" s="15" t="str">
        <f t="array" aca="1" ref="S5" ca="1">IFERROR(INDEX(cold,SMALL(IF(cola=S$2,ROW(cola)-1,""),ROW($A3))),"")</f>
        <v/>
      </c>
      <c r="T5" s="15" t="str">
        <f t="array" aca="1" ref="T5" ca="1">IFERROR(INDEX(cold,SMALL(IF(cola=T$2,ROW(cola)-1,""),ROW($A3))),"")</f>
        <v/>
      </c>
      <c r="U5" s="15" t="str">
        <f t="array" aca="1" ref="U5" ca="1">IFERROR(INDEX(cold,SMALL(IF(cola=U$2,ROW(cola)-1,""),ROW($A3))),"")</f>
        <v/>
      </c>
      <c r="V5" s="15" t="str">
        <f t="array" aca="1" ref="V5" ca="1">IFERROR(INDEX(cold,SMALL(IF(cola=V$2,ROW(cola)-1,""),ROW($A3))),"")</f>
        <v/>
      </c>
      <c r="W5" s="15" t="str">
        <f t="array" aca="1" ref="W5" ca="1">IFERROR(INDEX(cold,SMALL(IF(cola=W$2,ROW(cola)-1,""),ROW($A3))),"")</f>
        <v/>
      </c>
      <c r="X5" s="15" t="str">
        <f t="array" aca="1" ref="X5" ca="1">IFERROR(INDEX(cold,SMALL(IF(cola=X$2,ROW(cola)-1,""),ROW($A3))),"")</f>
        <v/>
      </c>
    </row>
    <row r="6" spans="1:24">
      <c r="A6" s="10" t="s">
        <v>26</v>
      </c>
      <c r="B6" s="11" t="s">
        <v>40</v>
      </c>
      <c r="C6" t="s">
        <v>8</v>
      </c>
      <c r="D6" s="16" t="s">
        <v>15</v>
      </c>
      <c r="F6" s="15" t="str">
        <f t="array" aca="1" ref="F6" ca="1">IFERROR(INDEX(cold,SMALL(IF(cola=F$2,ROW(cola)-1,""),ROW($A4))),"")</f>
        <v/>
      </c>
      <c r="G6" s="15" t="str">
        <f t="array" aca="1" ref="G6" ca="1">IFERROR(INDEX(cold,SMALL(IF(cola=G$2,ROW(cola)-1,""),ROW($A4))),"")</f>
        <v/>
      </c>
      <c r="H6" s="15" t="str">
        <f t="array" aca="1" ref="H6" ca="1">IFERROR(INDEX(cold,SMALL(IF(cola=H$2,ROW(cola)-1,""),ROW($A4))),"")</f>
        <v/>
      </c>
      <c r="I6" s="15" t="str">
        <f t="array" aca="1" ref="I6" ca="1">IFERROR(INDEX(cold,SMALL(IF(cola=I$2,ROW(cola)-1,""),ROW($A4))),"")</f>
        <v/>
      </c>
      <c r="J6" s="15" t="str">
        <f t="array" aca="1" ref="J6" ca="1">IFERROR(INDEX(cold,SMALL(IF(cola=J$2,ROW(cola)-1,""),ROW($A4))),"")</f>
        <v/>
      </c>
      <c r="K6" s="15" t="str">
        <f t="array" aca="1" ref="K6" ca="1">IFERROR(INDEX(cold,SMALL(IF(cola=K$2,ROW(cola)-1,""),ROW($A4))),"")</f>
        <v/>
      </c>
      <c r="L6" s="15" t="str">
        <f t="array" aca="1" ref="L6" ca="1">IFERROR(INDEX(cold,SMALL(IF(cola=L$2,ROW(cola)-1,""),ROW($A4))),"")</f>
        <v/>
      </c>
      <c r="M6" s="15" t="str">
        <f t="array" aca="1" ref="M6" ca="1">IFERROR(INDEX(cold,SMALL(IF(cola=M$2,ROW(cola)-1,""),ROW($A4))),"")</f>
        <v/>
      </c>
      <c r="N6" s="15" t="str">
        <f t="array" aca="1" ref="N6" ca="1">IFERROR(INDEX(cold,SMALL(IF(cola=N$2,ROW(cola)-1,""),ROW($A4))),"")</f>
        <v/>
      </c>
      <c r="O6" s="15" t="str">
        <f t="array" aca="1" ref="O6" ca="1">IFERROR(INDEX(cold,SMALL(IF(cola=O$2,ROW(cola)-1,""),ROW($A4))),"")</f>
        <v/>
      </c>
      <c r="P6" s="15" t="str">
        <f t="array" aca="1" ref="P6" ca="1">IFERROR(INDEX(cold,SMALL(IF(cola=P$2,ROW(cola)-1,""),ROW($A4))),"")</f>
        <v/>
      </c>
      <c r="Q6" s="15" t="str">
        <f t="array" aca="1" ref="Q6" ca="1">IFERROR(INDEX(cold,SMALL(IF(cola=Q$2,ROW(cola)-1,""),ROW($A4))),"")</f>
        <v/>
      </c>
      <c r="R6" s="15" t="str">
        <f t="array" aca="1" ref="R6" ca="1">IFERROR(INDEX(cold,SMALL(IF(cola=R$2,ROW(cola)-1,""),ROW($A4))),"")</f>
        <v/>
      </c>
      <c r="S6" s="15" t="str">
        <f t="array" aca="1" ref="S6" ca="1">IFERROR(INDEX(cold,SMALL(IF(cola=S$2,ROW(cola)-1,""),ROW($A4))),"")</f>
        <v/>
      </c>
      <c r="T6" s="15" t="str">
        <f t="array" aca="1" ref="T6" ca="1">IFERROR(INDEX(cold,SMALL(IF(cola=T$2,ROW(cola)-1,""),ROW($A4))),"")</f>
        <v/>
      </c>
      <c r="U6" s="15" t="str">
        <f t="array" aca="1" ref="U6" ca="1">IFERROR(INDEX(cold,SMALL(IF(cola=U$2,ROW(cola)-1,""),ROW($A4))),"")</f>
        <v/>
      </c>
      <c r="V6" s="15" t="str">
        <f t="array" aca="1" ref="V6" ca="1">IFERROR(INDEX(cold,SMALL(IF(cola=V$2,ROW(cola)-1,""),ROW($A4))),"")</f>
        <v/>
      </c>
      <c r="W6" s="15" t="str">
        <f t="array" aca="1" ref="W6" ca="1">IFERROR(INDEX(cold,SMALL(IF(cola=W$2,ROW(cola)-1,""),ROW($A4))),"")</f>
        <v/>
      </c>
      <c r="X6" s="15" t="str">
        <f t="array" aca="1" ref="X6" ca="1">IFERROR(INDEX(cold,SMALL(IF(cola=X$2,ROW(cola)-1,""),ROW($A4))),"")</f>
        <v/>
      </c>
    </row>
    <row r="7" spans="1:24">
      <c r="A7" s="10" t="s">
        <v>27</v>
      </c>
      <c r="B7" s="11" t="s">
        <v>38</v>
      </c>
      <c r="C7" t="s">
        <v>8</v>
      </c>
      <c r="D7" s="16" t="s">
        <v>14</v>
      </c>
      <c r="F7" s="15" t="str">
        <f t="array" aca="1" ref="F7" ca="1">IFERROR(INDEX(cold,SMALL(IF(cola=F$2,ROW(cola)-1,""),ROW($A5))),"")</f>
        <v/>
      </c>
      <c r="G7" s="15" t="str">
        <f t="array" aca="1" ref="G7" ca="1">IFERROR(INDEX(cold,SMALL(IF(cola=G$2,ROW(cola)-1,""),ROW($A5))),"")</f>
        <v/>
      </c>
      <c r="H7" s="15" t="str">
        <f t="array" aca="1" ref="H7" ca="1">IFERROR(INDEX(cold,SMALL(IF(cola=H$2,ROW(cola)-1,""),ROW($A5))),"")</f>
        <v/>
      </c>
      <c r="I7" s="15" t="str">
        <f t="array" aca="1" ref="I7" ca="1">IFERROR(INDEX(cold,SMALL(IF(cola=I$2,ROW(cola)-1,""),ROW($A5))),"")</f>
        <v/>
      </c>
      <c r="J7" s="15" t="str">
        <f t="array" aca="1" ref="J7" ca="1">IFERROR(INDEX(cold,SMALL(IF(cola=J$2,ROW(cola)-1,""),ROW($A5))),"")</f>
        <v/>
      </c>
      <c r="K7" s="15" t="str">
        <f t="array" aca="1" ref="K7" ca="1">IFERROR(INDEX(cold,SMALL(IF(cola=K$2,ROW(cola)-1,""),ROW($A5))),"")</f>
        <v/>
      </c>
      <c r="L7" s="15" t="str">
        <f t="array" aca="1" ref="L7" ca="1">IFERROR(INDEX(cold,SMALL(IF(cola=L$2,ROW(cola)-1,""),ROW($A5))),"")</f>
        <v/>
      </c>
      <c r="M7" s="15" t="str">
        <f t="array" aca="1" ref="M7" ca="1">IFERROR(INDEX(cold,SMALL(IF(cola=M$2,ROW(cola)-1,""),ROW($A5))),"")</f>
        <v/>
      </c>
      <c r="N7" s="15" t="str">
        <f t="array" aca="1" ref="N7" ca="1">IFERROR(INDEX(cold,SMALL(IF(cola=N$2,ROW(cola)-1,""),ROW($A5))),"")</f>
        <v/>
      </c>
      <c r="O7" s="15" t="str">
        <f t="array" aca="1" ref="O7" ca="1">IFERROR(INDEX(cold,SMALL(IF(cola=O$2,ROW(cola)-1,""),ROW($A5))),"")</f>
        <v/>
      </c>
      <c r="P7" s="15" t="str">
        <f t="array" aca="1" ref="P7" ca="1">IFERROR(INDEX(cold,SMALL(IF(cola=P$2,ROW(cola)-1,""),ROW($A5))),"")</f>
        <v/>
      </c>
      <c r="Q7" s="15" t="str">
        <f t="array" aca="1" ref="Q7" ca="1">IFERROR(INDEX(cold,SMALL(IF(cola=Q$2,ROW(cola)-1,""),ROW($A5))),"")</f>
        <v/>
      </c>
      <c r="R7" s="15" t="str">
        <f t="array" aca="1" ref="R7" ca="1">IFERROR(INDEX(cold,SMALL(IF(cola=R$2,ROW(cola)-1,""),ROW($A5))),"")</f>
        <v/>
      </c>
      <c r="S7" s="15" t="str">
        <f t="array" aca="1" ref="S7" ca="1">IFERROR(INDEX(cold,SMALL(IF(cola=S$2,ROW(cola)-1,""),ROW($A5))),"")</f>
        <v/>
      </c>
      <c r="T7" s="15" t="str">
        <f t="array" aca="1" ref="T7" ca="1">IFERROR(INDEX(cold,SMALL(IF(cola=T$2,ROW(cola)-1,""),ROW($A5))),"")</f>
        <v/>
      </c>
      <c r="U7" s="15" t="str">
        <f t="array" aca="1" ref="U7" ca="1">IFERROR(INDEX(cold,SMALL(IF(cola=U$2,ROW(cola)-1,""),ROW($A5))),"")</f>
        <v/>
      </c>
      <c r="V7" s="15" t="str">
        <f t="array" aca="1" ref="V7" ca="1">IFERROR(INDEX(cold,SMALL(IF(cola=V$2,ROW(cola)-1,""),ROW($A5))),"")</f>
        <v/>
      </c>
      <c r="W7" s="15" t="str">
        <f t="array" aca="1" ref="W7" ca="1">IFERROR(INDEX(cold,SMALL(IF(cola=W$2,ROW(cola)-1,""),ROW($A5))),"")</f>
        <v/>
      </c>
      <c r="X7" s="15" t="str">
        <f t="array" aca="1" ref="X7" ca="1">IFERROR(INDEX(cold,SMALL(IF(cola=X$2,ROW(cola)-1,""),ROW($A5))),"")</f>
        <v/>
      </c>
    </row>
    <row r="8" spans="1:24">
      <c r="A8" s="10" t="s">
        <v>28</v>
      </c>
      <c r="B8" s="11" t="s">
        <v>40</v>
      </c>
      <c r="C8" t="s">
        <v>8</v>
      </c>
      <c r="D8" s="16" t="s">
        <v>12</v>
      </c>
      <c r="F8" s="15" t="str">
        <f t="array" aca="1" ref="F8" ca="1">IFERROR(INDEX(cold,SMALL(IF(cola=F$2,ROW(cola)-1,""),ROW($A6))),"")</f>
        <v/>
      </c>
      <c r="G8" s="15" t="str">
        <f t="array" aca="1" ref="G8" ca="1">IFERROR(INDEX(cold,SMALL(IF(cola=G$2,ROW(cola)-1,""),ROW($A6))),"")</f>
        <v/>
      </c>
      <c r="H8" s="15" t="str">
        <f t="array" aca="1" ref="H8" ca="1">IFERROR(INDEX(cold,SMALL(IF(cola=H$2,ROW(cola)-1,""),ROW($A6))),"")</f>
        <v/>
      </c>
      <c r="I8" s="15" t="str">
        <f t="array" aca="1" ref="I8" ca="1">IFERROR(INDEX(cold,SMALL(IF(cola=I$2,ROW(cola)-1,""),ROW($A6))),"")</f>
        <v/>
      </c>
      <c r="J8" s="15" t="str">
        <f t="array" aca="1" ref="J8" ca="1">IFERROR(INDEX(cold,SMALL(IF(cola=J$2,ROW(cola)-1,""),ROW($A6))),"")</f>
        <v/>
      </c>
      <c r="K8" s="15" t="str">
        <f t="array" aca="1" ref="K8" ca="1">IFERROR(INDEX(cold,SMALL(IF(cola=K$2,ROW(cola)-1,""),ROW($A6))),"")</f>
        <v/>
      </c>
      <c r="L8" s="15" t="str">
        <f t="array" aca="1" ref="L8" ca="1">IFERROR(INDEX(cold,SMALL(IF(cola=L$2,ROW(cola)-1,""),ROW($A6))),"")</f>
        <v/>
      </c>
      <c r="M8" s="15" t="str">
        <f t="array" aca="1" ref="M8" ca="1">IFERROR(INDEX(cold,SMALL(IF(cola=M$2,ROW(cola)-1,""),ROW($A6))),"")</f>
        <v/>
      </c>
      <c r="N8" s="15" t="str">
        <f t="array" aca="1" ref="N8" ca="1">IFERROR(INDEX(cold,SMALL(IF(cola=N$2,ROW(cola)-1,""),ROW($A6))),"")</f>
        <v/>
      </c>
      <c r="O8" s="15" t="str">
        <f t="array" aca="1" ref="O8" ca="1">IFERROR(INDEX(cold,SMALL(IF(cola=O$2,ROW(cola)-1,""),ROW($A6))),"")</f>
        <v/>
      </c>
      <c r="P8" s="15" t="str">
        <f t="array" aca="1" ref="P8" ca="1">IFERROR(INDEX(cold,SMALL(IF(cola=P$2,ROW(cola)-1,""),ROW($A6))),"")</f>
        <v/>
      </c>
      <c r="Q8" s="15" t="str">
        <f t="array" aca="1" ref="Q8" ca="1">IFERROR(INDEX(cold,SMALL(IF(cola=Q$2,ROW(cola)-1,""),ROW($A6))),"")</f>
        <v/>
      </c>
      <c r="R8" s="15" t="str">
        <f t="array" aca="1" ref="R8" ca="1">IFERROR(INDEX(cold,SMALL(IF(cola=R$2,ROW(cola)-1,""),ROW($A6))),"")</f>
        <v/>
      </c>
      <c r="S8" s="15" t="str">
        <f t="array" aca="1" ref="S8" ca="1">IFERROR(INDEX(cold,SMALL(IF(cola=S$2,ROW(cola)-1,""),ROW($A6))),"")</f>
        <v/>
      </c>
      <c r="T8" s="15" t="str">
        <f t="array" aca="1" ref="T8" ca="1">IFERROR(INDEX(cold,SMALL(IF(cola=T$2,ROW(cola)-1,""),ROW($A6))),"")</f>
        <v/>
      </c>
      <c r="U8" s="15" t="str">
        <f t="array" aca="1" ref="U8" ca="1">IFERROR(INDEX(cold,SMALL(IF(cola=U$2,ROW(cola)-1,""),ROW($A6))),"")</f>
        <v/>
      </c>
      <c r="V8" s="15" t="str">
        <f t="array" aca="1" ref="V8" ca="1">IFERROR(INDEX(cold,SMALL(IF(cola=V$2,ROW(cola)-1,""),ROW($A6))),"")</f>
        <v/>
      </c>
      <c r="W8" s="15" t="str">
        <f t="array" aca="1" ref="W8" ca="1">IFERROR(INDEX(cold,SMALL(IF(cola=W$2,ROW(cola)-1,""),ROW($A6))),"")</f>
        <v/>
      </c>
      <c r="X8" s="15" t="str">
        <f t="array" aca="1" ref="X8" ca="1">IFERROR(INDEX(cold,SMALL(IF(cola=X$2,ROW(cola)-1,""),ROW($A6))),"")</f>
        <v/>
      </c>
    </row>
    <row r="9" spans="1:24">
      <c r="A9" s="10" t="s">
        <v>29</v>
      </c>
      <c r="B9" s="11" t="s">
        <v>38</v>
      </c>
      <c r="C9" t="s">
        <v>8</v>
      </c>
      <c r="D9" s="16" t="s">
        <v>13</v>
      </c>
      <c r="F9" s="15" t="str">
        <f t="array" aca="1" ref="F9" ca="1">IFERROR(INDEX(cold,SMALL(IF(cola=F$2,ROW(cola)-1,""),ROW($A7))),"")</f>
        <v/>
      </c>
      <c r="G9" s="15" t="str">
        <f t="array" aca="1" ref="G9" ca="1">IFERROR(INDEX(cold,SMALL(IF(cola=G$2,ROW(cola)-1,""),ROW($A7))),"")</f>
        <v/>
      </c>
      <c r="H9" s="15" t="str">
        <f t="array" aca="1" ref="H9" ca="1">IFERROR(INDEX(cold,SMALL(IF(cola=H$2,ROW(cola)-1,""),ROW($A7))),"")</f>
        <v/>
      </c>
      <c r="I9" s="15" t="str">
        <f t="array" aca="1" ref="I9" ca="1">IFERROR(INDEX(cold,SMALL(IF(cola=I$2,ROW(cola)-1,""),ROW($A7))),"")</f>
        <v/>
      </c>
      <c r="J9" s="15" t="str">
        <f t="array" aca="1" ref="J9" ca="1">IFERROR(INDEX(cold,SMALL(IF(cola=J$2,ROW(cola)-1,""),ROW($A7))),"")</f>
        <v/>
      </c>
      <c r="K9" s="15" t="str">
        <f t="array" aca="1" ref="K9" ca="1">IFERROR(INDEX(cold,SMALL(IF(cola=K$2,ROW(cola)-1,""),ROW($A7))),"")</f>
        <v/>
      </c>
      <c r="L9" s="15" t="str">
        <f t="array" aca="1" ref="L9" ca="1">IFERROR(INDEX(cold,SMALL(IF(cola=L$2,ROW(cola)-1,""),ROW($A7))),"")</f>
        <v/>
      </c>
      <c r="M9" s="15" t="str">
        <f t="array" aca="1" ref="M9" ca="1">IFERROR(INDEX(cold,SMALL(IF(cola=M$2,ROW(cola)-1,""),ROW($A7))),"")</f>
        <v/>
      </c>
      <c r="N9" s="15" t="str">
        <f t="array" aca="1" ref="N9" ca="1">IFERROR(INDEX(cold,SMALL(IF(cola=N$2,ROW(cola)-1,""),ROW($A7))),"")</f>
        <v/>
      </c>
      <c r="O9" s="15" t="str">
        <f t="array" aca="1" ref="O9" ca="1">IFERROR(INDEX(cold,SMALL(IF(cola=O$2,ROW(cola)-1,""),ROW($A7))),"")</f>
        <v/>
      </c>
      <c r="P9" s="15" t="str">
        <f t="array" aca="1" ref="P9" ca="1">IFERROR(INDEX(cold,SMALL(IF(cola=P$2,ROW(cola)-1,""),ROW($A7))),"")</f>
        <v/>
      </c>
      <c r="Q9" s="15" t="str">
        <f t="array" aca="1" ref="Q9" ca="1">IFERROR(INDEX(cold,SMALL(IF(cola=Q$2,ROW(cola)-1,""),ROW($A7))),"")</f>
        <v/>
      </c>
      <c r="R9" s="15" t="str">
        <f t="array" aca="1" ref="R9" ca="1">IFERROR(INDEX(cold,SMALL(IF(cola=R$2,ROW(cola)-1,""),ROW($A7))),"")</f>
        <v/>
      </c>
      <c r="S9" s="15" t="str">
        <f t="array" aca="1" ref="S9" ca="1">IFERROR(INDEX(cold,SMALL(IF(cola=S$2,ROW(cola)-1,""),ROW($A7))),"")</f>
        <v/>
      </c>
      <c r="T9" s="15" t="str">
        <f t="array" aca="1" ref="T9" ca="1">IFERROR(INDEX(cold,SMALL(IF(cola=T$2,ROW(cola)-1,""),ROW($A7))),"")</f>
        <v/>
      </c>
      <c r="U9" s="15" t="str">
        <f t="array" aca="1" ref="U9" ca="1">IFERROR(INDEX(cold,SMALL(IF(cola=U$2,ROW(cola)-1,""),ROW($A7))),"")</f>
        <v/>
      </c>
      <c r="V9" s="15" t="str">
        <f t="array" aca="1" ref="V9" ca="1">IFERROR(INDEX(cold,SMALL(IF(cola=V$2,ROW(cola)-1,""),ROW($A7))),"")</f>
        <v/>
      </c>
      <c r="W9" s="15" t="str">
        <f t="array" aca="1" ref="W9" ca="1">IFERROR(INDEX(cold,SMALL(IF(cola=W$2,ROW(cola)-1,""),ROW($A7))),"")</f>
        <v/>
      </c>
      <c r="X9" s="15" t="str">
        <f t="array" aca="1" ref="X9" ca="1">IFERROR(INDEX(cold,SMALL(IF(cola=X$2,ROW(cola)-1,""),ROW($A7))),"")</f>
        <v/>
      </c>
    </row>
    <row r="10" spans="1:24">
      <c r="A10" s="10" t="s">
        <v>33</v>
      </c>
      <c r="B10" s="11" t="s">
        <v>38</v>
      </c>
      <c r="C10" t="s">
        <v>8</v>
      </c>
      <c r="D10" s="16" t="s">
        <v>16</v>
      </c>
      <c r="F10" s="15" t="str">
        <f t="array" aca="1" ref="F10" ca="1">IFERROR(INDEX(cold,SMALL(IF(cola=F$2,ROW(cola)-1,""),ROW($A8))),"")</f>
        <v/>
      </c>
      <c r="G10" s="15" t="str">
        <f t="array" aca="1" ref="G10" ca="1">IFERROR(INDEX(cold,SMALL(IF(cola=G$2,ROW(cola)-1,""),ROW($A8))),"")</f>
        <v/>
      </c>
      <c r="H10" s="15" t="str">
        <f t="array" aca="1" ref="H10" ca="1">IFERROR(INDEX(cold,SMALL(IF(cola=H$2,ROW(cola)-1,""),ROW($A8))),"")</f>
        <v/>
      </c>
      <c r="I10" s="15" t="str">
        <f t="array" aca="1" ref="I10" ca="1">IFERROR(INDEX(cold,SMALL(IF(cola=I$2,ROW(cola)-1,""),ROW($A8))),"")</f>
        <v/>
      </c>
      <c r="J10" s="15" t="str">
        <f t="array" aca="1" ref="J10" ca="1">IFERROR(INDEX(cold,SMALL(IF(cola=J$2,ROW(cola)-1,""),ROW($A8))),"")</f>
        <v/>
      </c>
      <c r="K10" s="15" t="str">
        <f t="array" aca="1" ref="K10" ca="1">IFERROR(INDEX(cold,SMALL(IF(cola=K$2,ROW(cola)-1,""),ROW($A8))),"")</f>
        <v/>
      </c>
      <c r="L10" s="15" t="str">
        <f t="array" aca="1" ref="L10" ca="1">IFERROR(INDEX(cold,SMALL(IF(cola=L$2,ROW(cola)-1,""),ROW($A8))),"")</f>
        <v/>
      </c>
      <c r="M10" s="15" t="str">
        <f t="array" aca="1" ref="M10" ca="1">IFERROR(INDEX(cold,SMALL(IF(cola=M$2,ROW(cola)-1,""),ROW($A8))),"")</f>
        <v/>
      </c>
      <c r="N10" s="15" t="str">
        <f t="array" aca="1" ref="N10" ca="1">IFERROR(INDEX(cold,SMALL(IF(cola=N$2,ROW(cola)-1,""),ROW($A8))),"")</f>
        <v/>
      </c>
      <c r="O10" s="15" t="str">
        <f t="array" aca="1" ref="O10" ca="1">IFERROR(INDEX(cold,SMALL(IF(cola=O$2,ROW(cola)-1,""),ROW($A8))),"")</f>
        <v/>
      </c>
      <c r="P10" s="15" t="str">
        <f t="array" aca="1" ref="P10" ca="1">IFERROR(INDEX(cold,SMALL(IF(cola=P$2,ROW(cola)-1,""),ROW($A8))),"")</f>
        <v/>
      </c>
      <c r="Q10" s="15" t="str">
        <f t="array" aca="1" ref="Q10" ca="1">IFERROR(INDEX(cold,SMALL(IF(cola=Q$2,ROW(cola)-1,""),ROW($A8))),"")</f>
        <v/>
      </c>
      <c r="R10" s="15" t="str">
        <f t="array" aca="1" ref="R10" ca="1">IFERROR(INDEX(cold,SMALL(IF(cola=R$2,ROW(cola)-1,""),ROW($A8))),"")</f>
        <v/>
      </c>
      <c r="S10" s="15" t="str">
        <f t="array" aca="1" ref="S10" ca="1">IFERROR(INDEX(cold,SMALL(IF(cola=S$2,ROW(cola)-1,""),ROW($A8))),"")</f>
        <v/>
      </c>
      <c r="T10" s="15" t="str">
        <f t="array" aca="1" ref="T10" ca="1">IFERROR(INDEX(cold,SMALL(IF(cola=T$2,ROW(cola)-1,""),ROW($A8))),"")</f>
        <v/>
      </c>
      <c r="U10" s="15" t="str">
        <f t="array" aca="1" ref="U10" ca="1">IFERROR(INDEX(cold,SMALL(IF(cola=U$2,ROW(cola)-1,""),ROW($A8))),"")</f>
        <v/>
      </c>
      <c r="V10" s="15" t="str">
        <f t="array" aca="1" ref="V10" ca="1">IFERROR(INDEX(cold,SMALL(IF(cola=V$2,ROW(cola)-1,""),ROW($A8))),"")</f>
        <v/>
      </c>
      <c r="W10" s="15" t="str">
        <f t="array" aca="1" ref="W10" ca="1">IFERROR(INDEX(cold,SMALL(IF(cola=W$2,ROW(cola)-1,""),ROW($A8))),"")</f>
        <v/>
      </c>
      <c r="X10" s="15" t="str">
        <f t="array" aca="1" ref="X10" ca="1">IFERROR(INDEX(cold,SMALL(IF(cola=X$2,ROW(cola)-1,""),ROW($A8))),"")</f>
        <v/>
      </c>
    </row>
    <row r="11" spans="1:24">
      <c r="A11" s="10" t="s">
        <v>34</v>
      </c>
      <c r="B11" s="11" t="s">
        <v>38</v>
      </c>
      <c r="C11" t="s">
        <v>8</v>
      </c>
      <c r="D11" s="16" t="s">
        <v>17</v>
      </c>
      <c r="F11" s="15" t="str">
        <f t="array" aca="1" ref="F11" ca="1">IFERROR(INDEX(cold,SMALL(IF(cola=F$2,ROW(cola)-1,""),ROW($A9))),"")</f>
        <v/>
      </c>
      <c r="G11" s="15" t="str">
        <f t="array" aca="1" ref="G11" ca="1">IFERROR(INDEX(cold,SMALL(IF(cola=G$2,ROW(cola)-1,""),ROW($A9))),"")</f>
        <v/>
      </c>
      <c r="H11" s="15" t="str">
        <f t="array" aca="1" ref="H11" ca="1">IFERROR(INDEX(cold,SMALL(IF(cola=H$2,ROW(cola)-1,""),ROW($A9))),"")</f>
        <v/>
      </c>
      <c r="I11" s="15" t="str">
        <f t="array" aca="1" ref="I11" ca="1">IFERROR(INDEX(cold,SMALL(IF(cola=I$2,ROW(cola)-1,""),ROW($A9))),"")</f>
        <v/>
      </c>
      <c r="J11" s="15" t="str">
        <f t="array" aca="1" ref="J11" ca="1">IFERROR(INDEX(cold,SMALL(IF(cola=J$2,ROW(cola)-1,""),ROW($A9))),"")</f>
        <v/>
      </c>
      <c r="K11" s="15" t="str">
        <f t="array" aca="1" ref="K11" ca="1">IFERROR(INDEX(cold,SMALL(IF(cola=K$2,ROW(cola)-1,""),ROW($A9))),"")</f>
        <v/>
      </c>
      <c r="L11" s="15" t="str">
        <f t="array" aca="1" ref="L11" ca="1">IFERROR(INDEX(cold,SMALL(IF(cola=L$2,ROW(cola)-1,""),ROW($A9))),"")</f>
        <v/>
      </c>
      <c r="M11" s="15" t="str">
        <f t="array" aca="1" ref="M11" ca="1">IFERROR(INDEX(cold,SMALL(IF(cola=M$2,ROW(cola)-1,""),ROW($A9))),"")</f>
        <v/>
      </c>
      <c r="N11" s="15" t="str">
        <f t="array" aca="1" ref="N11" ca="1">IFERROR(INDEX(cold,SMALL(IF(cola=N$2,ROW(cola)-1,""),ROW($A9))),"")</f>
        <v/>
      </c>
      <c r="O11" s="15" t="str">
        <f t="array" aca="1" ref="O11" ca="1">IFERROR(INDEX(cold,SMALL(IF(cola=O$2,ROW(cola)-1,""),ROW($A9))),"")</f>
        <v/>
      </c>
      <c r="P11" s="15" t="str">
        <f t="array" aca="1" ref="P11" ca="1">IFERROR(INDEX(cold,SMALL(IF(cola=P$2,ROW(cola)-1,""),ROW($A9))),"")</f>
        <v/>
      </c>
      <c r="Q11" s="15" t="str">
        <f t="array" aca="1" ref="Q11" ca="1">IFERROR(INDEX(cold,SMALL(IF(cola=Q$2,ROW(cola)-1,""),ROW($A9))),"")</f>
        <v/>
      </c>
      <c r="R11" s="15" t="str">
        <f t="array" aca="1" ref="R11" ca="1">IFERROR(INDEX(cold,SMALL(IF(cola=R$2,ROW(cola)-1,""),ROW($A9))),"")</f>
        <v/>
      </c>
      <c r="S11" s="15" t="str">
        <f t="array" aca="1" ref="S11" ca="1">IFERROR(INDEX(cold,SMALL(IF(cola=S$2,ROW(cola)-1,""),ROW($A9))),"")</f>
        <v/>
      </c>
      <c r="T11" s="15" t="str">
        <f t="array" aca="1" ref="T11" ca="1">IFERROR(INDEX(cold,SMALL(IF(cola=T$2,ROW(cola)-1,""),ROW($A9))),"")</f>
        <v/>
      </c>
      <c r="U11" s="15" t="str">
        <f t="array" aca="1" ref="U11" ca="1">IFERROR(INDEX(cold,SMALL(IF(cola=U$2,ROW(cola)-1,""),ROW($A9))),"")</f>
        <v/>
      </c>
      <c r="V11" s="15" t="str">
        <f t="array" aca="1" ref="V11" ca="1">IFERROR(INDEX(cold,SMALL(IF(cola=V$2,ROW(cola)-1,""),ROW($A9))),"")</f>
        <v/>
      </c>
      <c r="W11" s="15" t="str">
        <f t="array" aca="1" ref="W11" ca="1">IFERROR(INDEX(cold,SMALL(IF(cola=W$2,ROW(cola)-1,""),ROW($A9))),"")</f>
        <v/>
      </c>
      <c r="X11" s="15" t="str">
        <f t="array" aca="1" ref="X11" ca="1">IFERROR(INDEX(cold,SMALL(IF(cola=X$2,ROW(cola)-1,""),ROW($A9))),"")</f>
        <v/>
      </c>
    </row>
    <row r="12" spans="1:24">
      <c r="A12" s="10" t="s">
        <v>30</v>
      </c>
      <c r="B12" s="11" t="s">
        <v>38</v>
      </c>
      <c r="C12" t="s">
        <v>8</v>
      </c>
      <c r="D12" s="16" t="s">
        <v>18</v>
      </c>
      <c r="F12" s="15" t="str">
        <f t="array" aca="1" ref="F12" ca="1">IFERROR(INDEX(cold,SMALL(IF(cola=F$2,ROW(cola)-1,""),ROW($A10))),"")</f>
        <v/>
      </c>
      <c r="G12" s="15" t="str">
        <f t="array" aca="1" ref="G12" ca="1">IFERROR(INDEX(cold,SMALL(IF(cola=G$2,ROW(cola)-1,""),ROW($A10))),"")</f>
        <v/>
      </c>
      <c r="H12" s="15" t="str">
        <f t="array" aca="1" ref="H12" ca="1">IFERROR(INDEX(cold,SMALL(IF(cola=H$2,ROW(cola)-1,""),ROW($A10))),"")</f>
        <v/>
      </c>
      <c r="I12" s="15" t="str">
        <f t="array" aca="1" ref="I12" ca="1">IFERROR(INDEX(cold,SMALL(IF(cola=I$2,ROW(cola)-1,""),ROW($A10))),"")</f>
        <v/>
      </c>
      <c r="J12" s="15" t="str">
        <f t="array" aca="1" ref="J12" ca="1">IFERROR(INDEX(cold,SMALL(IF(cola=J$2,ROW(cola)-1,""),ROW($A10))),"")</f>
        <v/>
      </c>
      <c r="K12" s="15" t="str">
        <f t="array" aca="1" ref="K12" ca="1">IFERROR(INDEX(cold,SMALL(IF(cola=K$2,ROW(cola)-1,""),ROW($A10))),"")</f>
        <v/>
      </c>
      <c r="L12" s="15" t="str">
        <f t="array" aca="1" ref="L12" ca="1">IFERROR(INDEX(cold,SMALL(IF(cola=L$2,ROW(cola)-1,""),ROW($A10))),"")</f>
        <v/>
      </c>
      <c r="M12" s="15" t="str">
        <f t="array" aca="1" ref="M12" ca="1">IFERROR(INDEX(cold,SMALL(IF(cola=M$2,ROW(cola)-1,""),ROW($A10))),"")</f>
        <v/>
      </c>
      <c r="N12" s="15" t="str">
        <f t="array" aca="1" ref="N12" ca="1">IFERROR(INDEX(cold,SMALL(IF(cola=N$2,ROW(cola)-1,""),ROW($A10))),"")</f>
        <v/>
      </c>
      <c r="O12" s="15" t="str">
        <f t="array" aca="1" ref="O12" ca="1">IFERROR(INDEX(cold,SMALL(IF(cola=O$2,ROW(cola)-1,""),ROW($A10))),"")</f>
        <v/>
      </c>
      <c r="P12" s="15" t="str">
        <f t="array" aca="1" ref="P12" ca="1">IFERROR(INDEX(cold,SMALL(IF(cola=P$2,ROW(cola)-1,""),ROW($A10))),"")</f>
        <v/>
      </c>
      <c r="Q12" s="15" t="str">
        <f t="array" aca="1" ref="Q12" ca="1">IFERROR(INDEX(cold,SMALL(IF(cola=Q$2,ROW(cola)-1,""),ROW($A10))),"")</f>
        <v/>
      </c>
      <c r="R12" s="15" t="str">
        <f t="array" aca="1" ref="R12" ca="1">IFERROR(INDEX(cold,SMALL(IF(cola=R$2,ROW(cola)-1,""),ROW($A10))),"")</f>
        <v/>
      </c>
      <c r="S12" s="15" t="str">
        <f t="array" aca="1" ref="S12" ca="1">IFERROR(INDEX(cold,SMALL(IF(cola=S$2,ROW(cola)-1,""),ROW($A10))),"")</f>
        <v/>
      </c>
      <c r="T12" s="15" t="str">
        <f t="array" aca="1" ref="T12" ca="1">IFERROR(INDEX(cold,SMALL(IF(cola=T$2,ROW(cola)-1,""),ROW($A10))),"")</f>
        <v/>
      </c>
      <c r="U12" s="15" t="str">
        <f t="array" aca="1" ref="U12" ca="1">IFERROR(INDEX(cold,SMALL(IF(cola=U$2,ROW(cola)-1,""),ROW($A10))),"")</f>
        <v/>
      </c>
      <c r="V12" s="15" t="str">
        <f t="array" aca="1" ref="V12" ca="1">IFERROR(INDEX(cold,SMALL(IF(cola=V$2,ROW(cola)-1,""),ROW($A10))),"")</f>
        <v/>
      </c>
      <c r="W12" s="15" t="str">
        <f t="array" aca="1" ref="W12" ca="1">IFERROR(INDEX(cold,SMALL(IF(cola=W$2,ROW(cola)-1,""),ROW($A10))),"")</f>
        <v/>
      </c>
      <c r="X12" s="15" t="str">
        <f t="array" aca="1" ref="X12" ca="1">IFERROR(INDEX(cold,SMALL(IF(cola=X$2,ROW(cola)-1,""),ROW($A10))),"")</f>
        <v/>
      </c>
    </row>
    <row r="13" spans="1:24">
      <c r="A13" s="10" t="s">
        <v>31</v>
      </c>
      <c r="B13" s="11" t="s">
        <v>40</v>
      </c>
      <c r="C13" t="s">
        <v>8</v>
      </c>
      <c r="D13" s="16" t="s">
        <v>19</v>
      </c>
      <c r="F13" s="15" t="str">
        <f t="array" aca="1" ref="F13" ca="1">IFERROR(INDEX(cold,SMALL(IF(cola=F$2,ROW(cola)-1,""),ROW($A11))),"")</f>
        <v/>
      </c>
      <c r="G13" s="15" t="str">
        <f t="array" aca="1" ref="G13" ca="1">IFERROR(INDEX(cold,SMALL(IF(cola=G$2,ROW(cola)-1,""),ROW($A11))),"")</f>
        <v/>
      </c>
      <c r="H13" s="15" t="str">
        <f t="array" aca="1" ref="H13" ca="1">IFERROR(INDEX(cold,SMALL(IF(cola=H$2,ROW(cola)-1,""),ROW($A11))),"")</f>
        <v/>
      </c>
      <c r="I13" s="15" t="str">
        <f t="array" aca="1" ref="I13" ca="1">IFERROR(INDEX(cold,SMALL(IF(cola=I$2,ROW(cola)-1,""),ROW($A11))),"")</f>
        <v/>
      </c>
      <c r="J13" s="15" t="str">
        <f t="array" aca="1" ref="J13" ca="1">IFERROR(INDEX(cold,SMALL(IF(cola=J$2,ROW(cola)-1,""),ROW($A11))),"")</f>
        <v/>
      </c>
      <c r="K13" s="15" t="str">
        <f t="array" aca="1" ref="K13" ca="1">IFERROR(INDEX(cold,SMALL(IF(cola=K$2,ROW(cola)-1,""),ROW($A11))),"")</f>
        <v/>
      </c>
      <c r="L13" s="15" t="str">
        <f t="array" aca="1" ref="L13" ca="1">IFERROR(INDEX(cold,SMALL(IF(cola=L$2,ROW(cola)-1,""),ROW($A11))),"")</f>
        <v/>
      </c>
      <c r="M13" s="15" t="str">
        <f t="array" aca="1" ref="M13" ca="1">IFERROR(INDEX(cold,SMALL(IF(cola=M$2,ROW(cola)-1,""),ROW($A11))),"")</f>
        <v/>
      </c>
      <c r="N13" s="15" t="str">
        <f t="array" aca="1" ref="N13" ca="1">IFERROR(INDEX(cold,SMALL(IF(cola=N$2,ROW(cola)-1,""),ROW($A11))),"")</f>
        <v/>
      </c>
      <c r="O13" s="15" t="str">
        <f t="array" aca="1" ref="O13" ca="1">IFERROR(INDEX(cold,SMALL(IF(cola=O$2,ROW(cola)-1,""),ROW($A11))),"")</f>
        <v/>
      </c>
      <c r="P13" s="15" t="str">
        <f t="array" aca="1" ref="P13" ca="1">IFERROR(INDEX(cold,SMALL(IF(cola=P$2,ROW(cola)-1,""),ROW($A11))),"")</f>
        <v/>
      </c>
      <c r="Q13" s="15" t="str">
        <f t="array" aca="1" ref="Q13" ca="1">IFERROR(INDEX(cold,SMALL(IF(cola=Q$2,ROW(cola)-1,""),ROW($A11))),"")</f>
        <v/>
      </c>
      <c r="R13" s="15" t="str">
        <f t="array" aca="1" ref="R13" ca="1">IFERROR(INDEX(cold,SMALL(IF(cola=R$2,ROW(cola)-1,""),ROW($A11))),"")</f>
        <v/>
      </c>
      <c r="S13" s="15" t="str">
        <f t="array" aca="1" ref="S13" ca="1">IFERROR(INDEX(cold,SMALL(IF(cola=S$2,ROW(cola)-1,""),ROW($A11))),"")</f>
        <v/>
      </c>
      <c r="T13" s="15" t="str">
        <f t="array" aca="1" ref="T13" ca="1">IFERROR(INDEX(cold,SMALL(IF(cola=T$2,ROW(cola)-1,""),ROW($A11))),"")</f>
        <v/>
      </c>
      <c r="U13" s="15" t="str">
        <f t="array" aca="1" ref="U13" ca="1">IFERROR(INDEX(cold,SMALL(IF(cola=U$2,ROW(cola)-1,""),ROW($A11))),"")</f>
        <v/>
      </c>
      <c r="V13" s="15" t="str">
        <f t="array" aca="1" ref="V13" ca="1">IFERROR(INDEX(cold,SMALL(IF(cola=V$2,ROW(cola)-1,""),ROW($A11))),"")</f>
        <v/>
      </c>
      <c r="W13" s="15" t="str">
        <f t="array" aca="1" ref="W13" ca="1">IFERROR(INDEX(cold,SMALL(IF(cola=W$2,ROW(cola)-1,""),ROW($A11))),"")</f>
        <v/>
      </c>
      <c r="X13" s="15" t="str">
        <f t="array" aca="1" ref="X13" ca="1">IFERROR(INDEX(cold,SMALL(IF(cola=X$2,ROW(cola)-1,""),ROW($A11))),"")</f>
        <v/>
      </c>
    </row>
    <row r="14" spans="1:24">
      <c r="A14" s="10" t="s">
        <v>32</v>
      </c>
      <c r="B14" s="11" t="s">
        <v>38</v>
      </c>
      <c r="C14" t="s">
        <v>8</v>
      </c>
      <c r="D14" s="16" t="s">
        <v>20</v>
      </c>
      <c r="F14" s="15" t="str">
        <f t="array" aca="1" ref="F14" ca="1">IFERROR(INDEX(cold,SMALL(IF(cola=F$2,ROW(cola)-1,""),ROW($A12))),"")</f>
        <v/>
      </c>
      <c r="G14" s="15" t="str">
        <f t="array" aca="1" ref="G14" ca="1">IFERROR(INDEX(cold,SMALL(IF(cola=G$2,ROW(cola)-1,""),ROW($A12))),"")</f>
        <v/>
      </c>
      <c r="H14" s="15" t="str">
        <f t="array" aca="1" ref="H14" ca="1">IFERROR(INDEX(cold,SMALL(IF(cola=H$2,ROW(cola)-1,""),ROW($A12))),"")</f>
        <v/>
      </c>
      <c r="I14" s="15" t="str">
        <f t="array" aca="1" ref="I14" ca="1">IFERROR(INDEX(cold,SMALL(IF(cola=I$2,ROW(cola)-1,""),ROW($A12))),"")</f>
        <v/>
      </c>
      <c r="J14" s="15" t="str">
        <f t="array" aca="1" ref="J14" ca="1">IFERROR(INDEX(cold,SMALL(IF(cola=J$2,ROW(cola)-1,""),ROW($A12))),"")</f>
        <v/>
      </c>
      <c r="K14" s="15" t="str">
        <f t="array" aca="1" ref="K14" ca="1">IFERROR(INDEX(cold,SMALL(IF(cola=K$2,ROW(cola)-1,""),ROW($A12))),"")</f>
        <v/>
      </c>
      <c r="L14" s="15" t="str">
        <f t="array" aca="1" ref="L14" ca="1">IFERROR(INDEX(cold,SMALL(IF(cola=L$2,ROW(cola)-1,""),ROW($A12))),"")</f>
        <v/>
      </c>
      <c r="M14" s="15" t="str">
        <f t="array" aca="1" ref="M14" ca="1">IFERROR(INDEX(cold,SMALL(IF(cola=M$2,ROW(cola)-1,""),ROW($A12))),"")</f>
        <v/>
      </c>
      <c r="N14" s="15" t="str">
        <f t="array" aca="1" ref="N14" ca="1">IFERROR(INDEX(cold,SMALL(IF(cola=N$2,ROW(cola)-1,""),ROW($A12))),"")</f>
        <v/>
      </c>
      <c r="O14" s="15" t="str">
        <f t="array" aca="1" ref="O14" ca="1">IFERROR(INDEX(cold,SMALL(IF(cola=O$2,ROW(cola)-1,""),ROW($A12))),"")</f>
        <v/>
      </c>
      <c r="P14" s="15" t="str">
        <f t="array" aca="1" ref="P14" ca="1">IFERROR(INDEX(cold,SMALL(IF(cola=P$2,ROW(cola)-1,""),ROW($A12))),"")</f>
        <v/>
      </c>
      <c r="Q14" s="15" t="str">
        <f t="array" aca="1" ref="Q14" ca="1">IFERROR(INDEX(cold,SMALL(IF(cola=Q$2,ROW(cola)-1,""),ROW($A12))),"")</f>
        <v/>
      </c>
      <c r="R14" s="15" t="str">
        <f t="array" aca="1" ref="R14" ca="1">IFERROR(INDEX(cold,SMALL(IF(cola=R$2,ROW(cola)-1,""),ROW($A12))),"")</f>
        <v/>
      </c>
      <c r="S14" s="15" t="str">
        <f t="array" aca="1" ref="S14" ca="1">IFERROR(INDEX(cold,SMALL(IF(cola=S$2,ROW(cola)-1,""),ROW($A12))),"")</f>
        <v/>
      </c>
      <c r="T14" s="15" t="str">
        <f t="array" aca="1" ref="T14" ca="1">IFERROR(INDEX(cold,SMALL(IF(cola=T$2,ROW(cola)-1,""),ROW($A12))),"")</f>
        <v/>
      </c>
      <c r="U14" s="15" t="str">
        <f t="array" aca="1" ref="U14" ca="1">IFERROR(INDEX(cold,SMALL(IF(cola=U$2,ROW(cola)-1,""),ROW($A12))),"")</f>
        <v/>
      </c>
      <c r="V14" s="15" t="str">
        <f t="array" aca="1" ref="V14" ca="1">IFERROR(INDEX(cold,SMALL(IF(cola=V$2,ROW(cola)-1,""),ROW($A12))),"")</f>
        <v/>
      </c>
      <c r="W14" s="15" t="str">
        <f t="array" aca="1" ref="W14" ca="1">IFERROR(INDEX(cold,SMALL(IF(cola=W$2,ROW(cola)-1,""),ROW($A12))),"")</f>
        <v/>
      </c>
      <c r="X14" s="15" t="str">
        <f t="array" aca="1" ref="X14" ca="1">IFERROR(INDEX(cold,SMALL(IF(cola=X$2,ROW(cola)-1,""),ROW($A12))),"")</f>
        <v/>
      </c>
    </row>
    <row r="15" spans="1:24">
      <c r="A15" s="10" t="s">
        <v>44</v>
      </c>
      <c r="B15" s="11" t="s">
        <v>38</v>
      </c>
      <c r="C15" t="s">
        <v>8</v>
      </c>
      <c r="D15" s="16" t="s">
        <v>21</v>
      </c>
      <c r="F15" s="15" t="str">
        <f t="array" aca="1" ref="F15" ca="1">IFERROR(INDEX(cold,SMALL(IF(cola=F$2,ROW(cola)-1,""),ROW($A13))),"")</f>
        <v/>
      </c>
      <c r="G15" s="15" t="str">
        <f t="array" aca="1" ref="G15" ca="1">IFERROR(INDEX(cold,SMALL(IF(cola=G$2,ROW(cola)-1,""),ROW($A13))),"")</f>
        <v/>
      </c>
      <c r="H15" s="15" t="str">
        <f t="array" aca="1" ref="H15" ca="1">IFERROR(INDEX(cold,SMALL(IF(cola=H$2,ROW(cola)-1,""),ROW($A13))),"")</f>
        <v/>
      </c>
      <c r="I15" s="15" t="str">
        <f t="array" aca="1" ref="I15" ca="1">IFERROR(INDEX(cold,SMALL(IF(cola=I$2,ROW(cola)-1,""),ROW($A13))),"")</f>
        <v/>
      </c>
      <c r="J15" s="15" t="str">
        <f t="array" aca="1" ref="J15" ca="1">IFERROR(INDEX(cold,SMALL(IF(cola=J$2,ROW(cola)-1,""),ROW($A13))),"")</f>
        <v/>
      </c>
      <c r="K15" s="15" t="str">
        <f t="array" aca="1" ref="K15" ca="1">IFERROR(INDEX(cold,SMALL(IF(cola=K$2,ROW(cola)-1,""),ROW($A13))),"")</f>
        <v/>
      </c>
      <c r="L15" s="15" t="str">
        <f t="array" aca="1" ref="L15" ca="1">IFERROR(INDEX(cold,SMALL(IF(cola=L$2,ROW(cola)-1,""),ROW($A13))),"")</f>
        <v/>
      </c>
      <c r="M15" s="15" t="str">
        <f t="array" aca="1" ref="M15" ca="1">IFERROR(INDEX(cold,SMALL(IF(cola=M$2,ROW(cola)-1,""),ROW($A13))),"")</f>
        <v/>
      </c>
      <c r="N15" s="15" t="str">
        <f t="array" aca="1" ref="N15" ca="1">IFERROR(INDEX(cold,SMALL(IF(cola=N$2,ROW(cola)-1,""),ROW($A13))),"")</f>
        <v/>
      </c>
      <c r="O15" s="15" t="str">
        <f t="array" aca="1" ref="O15" ca="1">IFERROR(INDEX(cold,SMALL(IF(cola=O$2,ROW(cola)-1,""),ROW($A13))),"")</f>
        <v/>
      </c>
      <c r="P15" s="15" t="str">
        <f t="array" aca="1" ref="P15" ca="1">IFERROR(INDEX(cold,SMALL(IF(cola=P$2,ROW(cola)-1,""),ROW($A13))),"")</f>
        <v/>
      </c>
      <c r="Q15" s="15" t="str">
        <f t="array" aca="1" ref="Q15" ca="1">IFERROR(INDEX(cold,SMALL(IF(cola=Q$2,ROW(cola)-1,""),ROW($A13))),"")</f>
        <v/>
      </c>
      <c r="R15" s="15" t="str">
        <f t="array" aca="1" ref="R15" ca="1">IFERROR(INDEX(cold,SMALL(IF(cola=R$2,ROW(cola)-1,""),ROW($A13))),"")</f>
        <v/>
      </c>
      <c r="S15" s="15" t="str">
        <f t="array" aca="1" ref="S15" ca="1">IFERROR(INDEX(cold,SMALL(IF(cola=S$2,ROW(cola)-1,""),ROW($A13))),"")</f>
        <v/>
      </c>
      <c r="T15" s="15" t="str">
        <f t="array" aca="1" ref="T15" ca="1">IFERROR(INDEX(cold,SMALL(IF(cola=T$2,ROW(cola)-1,""),ROW($A13))),"")</f>
        <v/>
      </c>
      <c r="U15" s="15" t="str">
        <f t="array" aca="1" ref="U15" ca="1">IFERROR(INDEX(cold,SMALL(IF(cola=U$2,ROW(cola)-1,""),ROW($A13))),"")</f>
        <v/>
      </c>
      <c r="V15" s="15" t="str">
        <f t="array" aca="1" ref="V15" ca="1">IFERROR(INDEX(cold,SMALL(IF(cola=V$2,ROW(cola)-1,""),ROW($A13))),"")</f>
        <v/>
      </c>
      <c r="W15" s="15" t="str">
        <f t="array" aca="1" ref="W15" ca="1">IFERROR(INDEX(cold,SMALL(IF(cola=W$2,ROW(cola)-1,""),ROW($A13))),"")</f>
        <v/>
      </c>
      <c r="X15" s="15" t="str">
        <f t="array" aca="1" ref="X15" ca="1">IFERROR(INDEX(cold,SMALL(IF(cola=X$2,ROW(cola)-1,""),ROW($A13))),"")</f>
        <v/>
      </c>
    </row>
    <row r="20" spans="9:9">
      <c r="I20" t="s">
        <v>48</v>
      </c>
    </row>
  </sheetData>
  <conditionalFormatting sqref="D2:D15">
    <cfRule type="cellIs" dxfId="32" priority="22" stopIfTrue="1" operator="equal">
      <formula>4820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50"/>
  </sheetPr>
  <dimension ref="A1:D92"/>
  <sheetViews>
    <sheetView workbookViewId="0">
      <pane ySplit="1" topLeftCell="A2" activePane="bottomLeft" state="frozen"/>
      <selection pane="bottomLeft" activeCell="D16" sqref="D16"/>
    </sheetView>
  </sheetViews>
  <sheetFormatPr baseColWidth="10" defaultRowHeight="12.5"/>
  <cols>
    <col min="1" max="1" width="20.7265625" customWidth="1"/>
    <col min="3" max="3" width="11.453125" style="13" customWidth="1"/>
    <col min="4" max="4" width="16.1796875" customWidth="1"/>
  </cols>
  <sheetData>
    <row r="1" spans="1:4">
      <c r="A1" s="9" t="s">
        <v>3</v>
      </c>
      <c r="B1" s="9" t="s">
        <v>36</v>
      </c>
      <c r="C1" s="20" t="s">
        <v>4</v>
      </c>
      <c r="D1" s="20" t="s">
        <v>35</v>
      </c>
    </row>
    <row r="2" spans="1:4" s="6" customFormat="1">
      <c r="A2" s="10" t="s">
        <v>22</v>
      </c>
      <c r="B2" s="11" t="s">
        <v>38</v>
      </c>
      <c r="C2" t="s">
        <v>41</v>
      </c>
      <c r="D2" s="16" t="s">
        <v>39</v>
      </c>
    </row>
    <row r="3" spans="1:4">
      <c r="A3" s="10" t="s">
        <v>23</v>
      </c>
      <c r="B3" s="11" t="s">
        <v>38</v>
      </c>
      <c r="C3" t="s">
        <v>41</v>
      </c>
      <c r="D3" s="16" t="s">
        <v>9</v>
      </c>
    </row>
    <row r="4" spans="1:4">
      <c r="A4" s="10" t="s">
        <v>24</v>
      </c>
      <c r="B4" s="11" t="s">
        <v>38</v>
      </c>
      <c r="C4" t="s">
        <v>41</v>
      </c>
      <c r="D4" s="16" t="s">
        <v>11</v>
      </c>
    </row>
    <row r="5" spans="1:4">
      <c r="A5" s="10" t="s">
        <v>25</v>
      </c>
      <c r="B5" s="11" t="s">
        <v>38</v>
      </c>
      <c r="C5" t="s">
        <v>41</v>
      </c>
      <c r="D5" s="16" t="s">
        <v>10</v>
      </c>
    </row>
    <row r="6" spans="1:4">
      <c r="A6" s="10" t="s">
        <v>26</v>
      </c>
      <c r="B6" s="11" t="s">
        <v>40</v>
      </c>
      <c r="C6" t="s">
        <v>41</v>
      </c>
      <c r="D6" s="16" t="s">
        <v>15</v>
      </c>
    </row>
    <row r="7" spans="1:4">
      <c r="A7" s="10" t="s">
        <v>27</v>
      </c>
      <c r="B7" s="11" t="s">
        <v>38</v>
      </c>
      <c r="C7" t="s">
        <v>41</v>
      </c>
      <c r="D7" s="16" t="s">
        <v>14</v>
      </c>
    </row>
    <row r="8" spans="1:4">
      <c r="A8" s="10" t="s">
        <v>28</v>
      </c>
      <c r="B8" s="11" t="s">
        <v>40</v>
      </c>
      <c r="C8" t="s">
        <v>41</v>
      </c>
      <c r="D8" s="16" t="s">
        <v>12</v>
      </c>
    </row>
    <row r="9" spans="1:4">
      <c r="A9" s="15"/>
      <c r="B9" s="11"/>
      <c r="C9" s="11"/>
      <c r="D9" s="17"/>
    </row>
    <row r="10" spans="1:4">
      <c r="A10" s="15"/>
      <c r="B10" s="11"/>
      <c r="C10" s="11"/>
      <c r="D10" s="17"/>
    </row>
    <row r="11" spans="1:4">
      <c r="A11" s="15"/>
      <c r="B11" s="11"/>
      <c r="C11" s="11"/>
      <c r="D11" s="17"/>
    </row>
    <row r="12" spans="1:4">
      <c r="A12" s="15"/>
      <c r="B12" s="11"/>
      <c r="C12" s="11"/>
      <c r="D12" s="17"/>
    </row>
    <row r="13" spans="1:4">
      <c r="A13" s="15"/>
      <c r="B13" s="11"/>
      <c r="C13" s="11"/>
      <c r="D13" s="17"/>
    </row>
    <row r="14" spans="1:4">
      <c r="A14" s="15"/>
      <c r="B14" s="11"/>
      <c r="C14" s="11"/>
      <c r="D14" s="17"/>
    </row>
    <row r="15" spans="1:4">
      <c r="A15" s="15"/>
      <c r="B15" s="11"/>
      <c r="C15" s="11"/>
      <c r="D15" s="17"/>
    </row>
    <row r="16" spans="1:4">
      <c r="A16" s="15"/>
      <c r="B16" s="11"/>
      <c r="C16" s="11"/>
      <c r="D16" s="17"/>
    </row>
    <row r="17" spans="1:4">
      <c r="A17" s="15"/>
      <c r="B17" s="11"/>
      <c r="C17" s="11"/>
      <c r="D17" s="17"/>
    </row>
    <row r="18" spans="1:4">
      <c r="A18" s="15"/>
      <c r="B18" s="11"/>
      <c r="C18" s="11"/>
      <c r="D18" s="17"/>
    </row>
    <row r="19" spans="1:4">
      <c r="A19" s="15"/>
      <c r="B19" s="11"/>
      <c r="C19" s="11"/>
      <c r="D19" s="17"/>
    </row>
    <row r="20" spans="1:4">
      <c r="A20" s="15"/>
      <c r="B20" s="11"/>
      <c r="C20" s="11"/>
      <c r="D20" s="17"/>
    </row>
    <row r="21" spans="1:4">
      <c r="A21" s="15"/>
      <c r="B21" s="11"/>
      <c r="C21" s="11"/>
      <c r="D21" s="17"/>
    </row>
    <row r="64" spans="1:1">
      <c r="A64" s="19"/>
    </row>
    <row r="71" spans="4:4">
      <c r="D71" s="14"/>
    </row>
    <row r="72" spans="4:4">
      <c r="D72" s="14"/>
    </row>
    <row r="73" spans="4:4">
      <c r="D73" s="14"/>
    </row>
    <row r="74" spans="4:4">
      <c r="D74" s="18"/>
    </row>
    <row r="75" spans="4:4">
      <c r="D75" s="14"/>
    </row>
    <row r="76" spans="4:4">
      <c r="D76" s="14"/>
    </row>
    <row r="77" spans="4:4">
      <c r="D77" s="14"/>
    </row>
    <row r="78" spans="4:4">
      <c r="D78" s="14"/>
    </row>
    <row r="79" spans="4:4">
      <c r="D79" s="14"/>
    </row>
    <row r="80" spans="4:4">
      <c r="D80" s="14"/>
    </row>
    <row r="81" spans="4:4">
      <c r="D81" s="14"/>
    </row>
    <row r="82" spans="4:4">
      <c r="D82" s="14"/>
    </row>
    <row r="83" spans="4:4">
      <c r="D83" s="14"/>
    </row>
    <row r="84" spans="4:4">
      <c r="D84" s="14"/>
    </row>
    <row r="85" spans="4:4">
      <c r="D85" s="14"/>
    </row>
    <row r="86" spans="4:4">
      <c r="D86" s="14"/>
    </row>
    <row r="87" spans="4:4">
      <c r="D87" s="14"/>
    </row>
    <row r="88" spans="4:4">
      <c r="D88" s="14"/>
    </row>
    <row r="89" spans="4:4">
      <c r="D89" s="14"/>
    </row>
    <row r="90" spans="4:4">
      <c r="D90" s="14"/>
    </row>
    <row r="91" spans="4:4">
      <c r="D91" s="14"/>
    </row>
    <row r="92" spans="4:4">
      <c r="D92" s="14"/>
    </row>
  </sheetData>
  <conditionalFormatting sqref="A64">
    <cfRule type="cellIs" dxfId="21" priority="18" stopIfTrue="1" operator="equal">
      <formula>4820</formula>
    </cfRule>
  </conditionalFormatting>
  <conditionalFormatting sqref="D21">
    <cfRule type="cellIs" dxfId="20" priority="2" stopIfTrue="1" operator="equal">
      <formula>4820</formula>
    </cfRule>
  </conditionalFormatting>
  <conditionalFormatting sqref="D10">
    <cfRule type="cellIs" dxfId="19" priority="10" stopIfTrue="1" operator="equal">
      <formula>4820</formula>
    </cfRule>
  </conditionalFormatting>
  <conditionalFormatting sqref="D11:D14">
    <cfRule type="cellIs" dxfId="18" priority="9" stopIfTrue="1" operator="equal">
      <formula>4820</formula>
    </cfRule>
  </conditionalFormatting>
  <conditionalFormatting sqref="D15">
    <cfRule type="cellIs" dxfId="17" priority="8" stopIfTrue="1" operator="equal">
      <formula>4820</formula>
    </cfRule>
  </conditionalFormatting>
  <conditionalFormatting sqref="D16">
    <cfRule type="cellIs" dxfId="16" priority="7" stopIfTrue="1" operator="equal">
      <formula>4820</formula>
    </cfRule>
  </conditionalFormatting>
  <conditionalFormatting sqref="D17">
    <cfRule type="cellIs" dxfId="15" priority="6" stopIfTrue="1" operator="equal">
      <formula>4820</formula>
    </cfRule>
  </conditionalFormatting>
  <conditionalFormatting sqref="D18">
    <cfRule type="cellIs" dxfId="14" priority="5" stopIfTrue="1" operator="equal">
      <formula>4820</formula>
    </cfRule>
  </conditionalFormatting>
  <conditionalFormatting sqref="D19">
    <cfRule type="cellIs" dxfId="13" priority="4" stopIfTrue="1" operator="equal">
      <formula>4820</formula>
    </cfRule>
  </conditionalFormatting>
  <conditionalFormatting sqref="D20">
    <cfRule type="cellIs" dxfId="12" priority="3" stopIfTrue="1" operator="equal">
      <formula>4820</formula>
    </cfRule>
  </conditionalFormatting>
  <conditionalFormatting sqref="D2:D8">
    <cfRule type="cellIs" dxfId="11" priority="1" stopIfTrue="1" operator="equal">
      <formula>4820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D89"/>
  <sheetViews>
    <sheetView workbookViewId="0">
      <pane ySplit="1" topLeftCell="A2" activePane="bottomLeft" state="frozen"/>
      <selection pane="bottomLeft" activeCell="D11" sqref="D11"/>
    </sheetView>
  </sheetViews>
  <sheetFormatPr baseColWidth="10" defaultRowHeight="12.5"/>
  <cols>
    <col min="1" max="1" width="20.7265625" customWidth="1"/>
    <col min="3" max="3" width="11.453125" style="13" customWidth="1"/>
    <col min="4" max="4" width="16.1796875" customWidth="1"/>
  </cols>
  <sheetData>
    <row r="1" spans="1:4">
      <c r="A1" s="9" t="s">
        <v>3</v>
      </c>
      <c r="B1" s="9" t="s">
        <v>36</v>
      </c>
      <c r="C1" s="20" t="s">
        <v>4</v>
      </c>
      <c r="D1" s="20" t="s">
        <v>35</v>
      </c>
    </row>
    <row r="2" spans="1:4" s="6" customFormat="1">
      <c r="A2" s="10" t="s">
        <v>22</v>
      </c>
      <c r="B2" s="11" t="s">
        <v>38</v>
      </c>
      <c r="C2" t="s">
        <v>42</v>
      </c>
      <c r="D2" s="16" t="s">
        <v>39</v>
      </c>
    </row>
    <row r="3" spans="1:4">
      <c r="A3" s="10" t="s">
        <v>23</v>
      </c>
      <c r="B3" s="11" t="s">
        <v>38</v>
      </c>
      <c r="C3" t="s">
        <v>42</v>
      </c>
      <c r="D3" s="16" t="s">
        <v>9</v>
      </c>
    </row>
    <row r="4" spans="1:4">
      <c r="A4" s="10" t="s">
        <v>24</v>
      </c>
      <c r="B4" s="11" t="s">
        <v>38</v>
      </c>
      <c r="C4" t="s">
        <v>42</v>
      </c>
      <c r="D4" s="16" t="s">
        <v>11</v>
      </c>
    </row>
    <row r="5" spans="1:4">
      <c r="A5" s="10" t="s">
        <v>25</v>
      </c>
      <c r="B5" s="11" t="s">
        <v>38</v>
      </c>
      <c r="C5" t="s">
        <v>42</v>
      </c>
      <c r="D5" s="16" t="s">
        <v>10</v>
      </c>
    </row>
    <row r="6" spans="1:4">
      <c r="A6" s="15"/>
      <c r="B6" s="11"/>
      <c r="C6" s="11"/>
      <c r="D6" s="17"/>
    </row>
    <row r="7" spans="1:4">
      <c r="A7" s="15"/>
      <c r="B7" s="11"/>
      <c r="C7" s="11"/>
      <c r="D7" s="17"/>
    </row>
    <row r="8" spans="1:4">
      <c r="A8" s="15"/>
      <c r="B8" s="11"/>
      <c r="C8" s="11"/>
      <c r="D8" s="17"/>
    </row>
    <row r="9" spans="1:4">
      <c r="A9" s="15"/>
      <c r="B9" s="11"/>
      <c r="C9" s="11"/>
      <c r="D9" s="17"/>
    </row>
    <row r="10" spans="1:4">
      <c r="A10" s="15"/>
      <c r="B10" s="11"/>
      <c r="C10" s="11"/>
      <c r="D10" s="17"/>
    </row>
    <row r="11" spans="1:4">
      <c r="A11" s="15"/>
      <c r="B11" s="11"/>
      <c r="C11" s="11"/>
      <c r="D11" s="17"/>
    </row>
    <row r="12" spans="1:4">
      <c r="A12" s="15"/>
      <c r="B12" s="11"/>
      <c r="C12" s="11"/>
      <c r="D12" s="17"/>
    </row>
    <row r="13" spans="1:4">
      <c r="A13" s="15"/>
      <c r="B13" s="11"/>
      <c r="C13" s="11"/>
      <c r="D13" s="17"/>
    </row>
    <row r="14" spans="1:4">
      <c r="A14" s="15"/>
      <c r="B14" s="11"/>
      <c r="C14" s="11"/>
      <c r="D14" s="17"/>
    </row>
    <row r="15" spans="1:4">
      <c r="A15" s="15"/>
      <c r="B15" s="11"/>
      <c r="C15" s="11"/>
      <c r="D15" s="17"/>
    </row>
    <row r="16" spans="1:4">
      <c r="A16" s="15"/>
      <c r="B16" s="11"/>
      <c r="C16" s="11"/>
      <c r="D16" s="17"/>
    </row>
    <row r="17" spans="1:4">
      <c r="A17" s="15"/>
      <c r="B17" s="11"/>
      <c r="C17" s="11"/>
      <c r="D17" s="17"/>
    </row>
    <row r="18" spans="1:4">
      <c r="A18" s="15"/>
      <c r="B18" s="11"/>
      <c r="C18" s="11"/>
      <c r="D18" s="17"/>
    </row>
    <row r="61" spans="1:1">
      <c r="A61" s="19"/>
    </row>
    <row r="68" spans="4:4">
      <c r="D68" s="14"/>
    </row>
    <row r="69" spans="4:4">
      <c r="D69" s="14"/>
    </row>
    <row r="70" spans="4:4">
      <c r="D70" s="14"/>
    </row>
    <row r="71" spans="4:4">
      <c r="D71" s="18"/>
    </row>
    <row r="72" spans="4:4">
      <c r="D72" s="14"/>
    </row>
    <row r="73" spans="4:4">
      <c r="D73" s="14"/>
    </row>
    <row r="74" spans="4:4">
      <c r="D74" s="14"/>
    </row>
    <row r="75" spans="4:4">
      <c r="D75" s="14"/>
    </row>
    <row r="76" spans="4:4">
      <c r="D76" s="14"/>
    </row>
    <row r="77" spans="4:4">
      <c r="D77" s="14"/>
    </row>
    <row r="78" spans="4:4">
      <c r="D78" s="14"/>
    </row>
    <row r="79" spans="4:4">
      <c r="D79" s="14"/>
    </row>
    <row r="80" spans="4:4">
      <c r="D80" s="14"/>
    </row>
    <row r="81" spans="4:4">
      <c r="D81" s="14"/>
    </row>
    <row r="82" spans="4:4">
      <c r="D82" s="14"/>
    </row>
    <row r="83" spans="4:4">
      <c r="D83" s="14"/>
    </row>
    <row r="84" spans="4:4">
      <c r="D84" s="14"/>
    </row>
    <row r="85" spans="4:4">
      <c r="D85" s="14"/>
    </row>
    <row r="86" spans="4:4">
      <c r="D86" s="14"/>
    </row>
    <row r="87" spans="4:4">
      <c r="D87" s="14"/>
    </row>
    <row r="88" spans="4:4">
      <c r="D88" s="14"/>
    </row>
    <row r="89" spans="4:4">
      <c r="D89" s="14"/>
    </row>
  </sheetData>
  <conditionalFormatting sqref="A61">
    <cfRule type="cellIs" dxfId="10" priority="11" stopIfTrue="1" operator="equal">
      <formula>4820</formula>
    </cfRule>
  </conditionalFormatting>
  <conditionalFormatting sqref="D18">
    <cfRule type="cellIs" dxfId="9" priority="2" stopIfTrue="1" operator="equal">
      <formula>4820</formula>
    </cfRule>
  </conditionalFormatting>
  <conditionalFormatting sqref="D7">
    <cfRule type="cellIs" dxfId="8" priority="10" stopIfTrue="1" operator="equal">
      <formula>4820</formula>
    </cfRule>
  </conditionalFormatting>
  <conditionalFormatting sqref="D8:D11">
    <cfRule type="cellIs" dxfId="7" priority="9" stopIfTrue="1" operator="equal">
      <formula>4820</formula>
    </cfRule>
  </conditionalFormatting>
  <conditionalFormatting sqref="D12">
    <cfRule type="cellIs" dxfId="6" priority="8" stopIfTrue="1" operator="equal">
      <formula>4820</formula>
    </cfRule>
  </conditionalFormatting>
  <conditionalFormatting sqref="D13">
    <cfRule type="cellIs" dxfId="5" priority="7" stopIfTrue="1" operator="equal">
      <formula>4820</formula>
    </cfRule>
  </conditionalFormatting>
  <conditionalFormatting sqref="D14">
    <cfRule type="cellIs" dxfId="4" priority="6" stopIfTrue="1" operator="equal">
      <formula>4820</formula>
    </cfRule>
  </conditionalFormatting>
  <conditionalFormatting sqref="D15">
    <cfRule type="cellIs" dxfId="3" priority="5" stopIfTrue="1" operator="equal">
      <formula>4820</formula>
    </cfRule>
  </conditionalFormatting>
  <conditionalFormatting sqref="D16">
    <cfRule type="cellIs" dxfId="2" priority="4" stopIfTrue="1" operator="equal">
      <formula>4820</formula>
    </cfRule>
  </conditionalFormatting>
  <conditionalFormatting sqref="D17">
    <cfRule type="cellIs" dxfId="1" priority="3" stopIfTrue="1" operator="equal">
      <formula>4820</formula>
    </cfRule>
  </conditionalFormatting>
  <conditionalFormatting sqref="D2:D5">
    <cfRule type="cellIs" dxfId="0" priority="1" stopIfTrue="1" operator="equal">
      <formula>4820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24" sqref="G24"/>
    </sheetView>
  </sheetViews>
  <sheetFormatPr baseColWidth="10" defaultRowHeight="12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peugeot</vt:lpstr>
      <vt:lpstr>renault</vt:lpstr>
      <vt:lpstr>citroen</vt:lpstr>
      <vt:lpstr>voiture_1</vt:lpstr>
      <vt:lpstr>voiture_2</vt:lpstr>
      <vt:lpstr>voiture_3</vt:lpstr>
      <vt:lpstr>Feuil1</vt:lpstr>
      <vt:lpstr>Feuil2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franck.depaix</dc:creator>
  <cp:lastModifiedBy>tulipe</cp:lastModifiedBy>
  <cp:lastPrinted>2014-07-02T14:50:46Z</cp:lastPrinted>
  <dcterms:created xsi:type="dcterms:W3CDTF">2007-02-08T17:57:19Z</dcterms:created>
  <dcterms:modified xsi:type="dcterms:W3CDTF">2014-07-05T19:00:26Z</dcterms:modified>
</cp:coreProperties>
</file>