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1450" windowHeight="7440" activeTab="1"/>
  </bookViews>
  <sheets>
    <sheet name="TCD" sheetId="2" r:id="rId1"/>
    <sheet name="BASE" sheetId="1" r:id="rId2"/>
  </sheets>
  <calcPr calcId="124519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a="1"/>
  <c r="F11" s="1"/>
  <c r="F12" s="1" a="1"/>
  <c r="F12" s="1"/>
  <c r="G10" a="1"/>
  <c r="G10" s="1"/>
  <c r="G6"/>
  <c r="D6"/>
  <c r="G12" l="1"/>
  <c r="G11"/>
  <c r="H10" a="1"/>
  <c r="H10" s="1"/>
  <c r="H11" s="1"/>
  <c r="F13" a="1"/>
  <c r="F13" s="1"/>
  <c r="H13" l="1"/>
  <c r="G13"/>
  <c r="H12"/>
  <c r="I10" a="1"/>
  <c r="I10" s="1"/>
  <c r="I13" s="1"/>
  <c r="F14" a="1"/>
  <c r="F14" s="1"/>
  <c r="H14" l="1"/>
  <c r="G14"/>
  <c r="I14"/>
  <c r="I11"/>
  <c r="I12"/>
  <c r="J10" a="1"/>
  <c r="J10" s="1"/>
  <c r="J14" s="1"/>
  <c r="F15" a="1"/>
  <c r="F15" s="1"/>
  <c r="G15" s="1"/>
  <c r="F16" l="1" a="1"/>
  <c r="F16" s="1"/>
  <c r="H15"/>
  <c r="J15"/>
  <c r="I15"/>
  <c r="J11"/>
  <c r="J12"/>
  <c r="J13"/>
  <c r="K10" a="1"/>
  <c r="K10" s="1"/>
  <c r="F17" a="1"/>
  <c r="F17" s="1"/>
  <c r="F18" l="1" a="1"/>
  <c r="F18" s="1"/>
  <c r="H17"/>
  <c r="J17"/>
  <c r="G17"/>
  <c r="I17"/>
  <c r="K17"/>
  <c r="K11"/>
  <c r="K12"/>
  <c r="K13"/>
  <c r="K14"/>
  <c r="H16"/>
  <c r="J16"/>
  <c r="G16"/>
  <c r="I16"/>
  <c r="K16"/>
  <c r="K15"/>
  <c r="L10" a="1"/>
  <c r="L10" s="1"/>
  <c r="F19" a="1"/>
  <c r="F19" s="1"/>
  <c r="L11" l="1"/>
  <c r="L12"/>
  <c r="L13"/>
  <c r="L14"/>
  <c r="L15"/>
  <c r="H18"/>
  <c r="J18"/>
  <c r="L18"/>
  <c r="G18"/>
  <c r="I18"/>
  <c r="K18"/>
  <c r="F20" a="1"/>
  <c r="F20" s="1"/>
  <c r="H19"/>
  <c r="J19"/>
  <c r="L19"/>
  <c r="G19"/>
  <c r="I19"/>
  <c r="K19"/>
  <c r="L16"/>
  <c r="L17"/>
</calcChain>
</file>

<file path=xl/sharedStrings.xml><?xml version="1.0" encoding="utf-8"?>
<sst xmlns="http://schemas.openxmlformats.org/spreadsheetml/2006/main" count="194" uniqueCount="20">
  <si>
    <t xml:space="preserve">zone 1 </t>
  </si>
  <si>
    <t>zone 2</t>
  </si>
  <si>
    <t>zone 3</t>
  </si>
  <si>
    <t>zone 4</t>
  </si>
  <si>
    <t>zones</t>
  </si>
  <si>
    <t>Mois</t>
  </si>
  <si>
    <t>janvier</t>
  </si>
  <si>
    <t>févirer</t>
  </si>
  <si>
    <t>avril</t>
  </si>
  <si>
    <t>mars</t>
  </si>
  <si>
    <t>mai</t>
  </si>
  <si>
    <t>Étiquettes de lignes</t>
  </si>
  <si>
    <t>Total général</t>
  </si>
  <si>
    <t>Nombre de véicules</t>
  </si>
  <si>
    <t>ZONE 1/ JANVIER</t>
  </si>
  <si>
    <t>4 VEHICULES</t>
  </si>
  <si>
    <t>VEHICULES</t>
  </si>
  <si>
    <t>Colonne1</t>
  </si>
  <si>
    <t>extraction automatisée des mois et de zones pour eviter les fautes ou…….</t>
  </si>
  <si>
    <t>extraction auto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</si>
</sst>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charset val="178"/>
      <scheme val="minor"/>
    </font>
    <font>
      <sz val="12"/>
      <color theme="1"/>
      <name val="Calibri"/>
      <family val="2"/>
      <charset val="178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right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840.792882407404" createdVersion="5" refreshedVersion="5" minRefreshableVersion="3" recordCount="89">
  <cacheSource type="worksheet">
    <worksheetSource name="Tableau1"/>
  </cacheSource>
  <cacheFields count="3">
    <cacheField name="Mois" numFmtId="0">
      <sharedItems count="5">
        <s v="janvier"/>
        <s v="févirer"/>
        <s v="avril"/>
        <s v="mars"/>
        <s v="mai"/>
      </sharedItems>
    </cacheField>
    <cacheField name="zones" numFmtId="0">
      <sharedItems count="4">
        <s v="zone 1 "/>
        <s v="zone 3"/>
        <s v="zone 4"/>
        <s v="zone 2"/>
      </sharedItems>
    </cacheField>
    <cacheField name="véicules" numFmtId="0">
      <sharedItems containsSemiMixedTypes="0" containsString="0" containsNumber="1" containsInteger="1" minValue="3056" maxValue="37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x v="0"/>
    <n v="3056"/>
  </r>
  <r>
    <x v="1"/>
    <x v="0"/>
    <n v="3421"/>
  </r>
  <r>
    <x v="2"/>
    <x v="0"/>
    <n v="3419"/>
  </r>
  <r>
    <x v="3"/>
    <x v="0"/>
    <n v="3127"/>
  </r>
  <r>
    <x v="0"/>
    <x v="0"/>
    <n v="3060"/>
  </r>
  <r>
    <x v="3"/>
    <x v="0"/>
    <n v="3147"/>
  </r>
  <r>
    <x v="1"/>
    <x v="0"/>
    <n v="3725"/>
  </r>
  <r>
    <x v="0"/>
    <x v="0"/>
    <n v="3636"/>
  </r>
  <r>
    <x v="2"/>
    <x v="0"/>
    <n v="3626"/>
  </r>
  <r>
    <x v="1"/>
    <x v="0"/>
    <n v="3056"/>
  </r>
  <r>
    <x v="3"/>
    <x v="0"/>
    <n v="3421"/>
  </r>
  <r>
    <x v="0"/>
    <x v="0"/>
    <n v="3419"/>
  </r>
  <r>
    <x v="2"/>
    <x v="0"/>
    <n v="3127"/>
  </r>
  <r>
    <x v="2"/>
    <x v="0"/>
    <n v="3060"/>
  </r>
  <r>
    <x v="1"/>
    <x v="0"/>
    <n v="3147"/>
  </r>
  <r>
    <x v="2"/>
    <x v="0"/>
    <n v="3725"/>
  </r>
  <r>
    <x v="3"/>
    <x v="0"/>
    <n v="3636"/>
  </r>
  <r>
    <x v="2"/>
    <x v="0"/>
    <n v="3626"/>
  </r>
  <r>
    <x v="1"/>
    <x v="0"/>
    <n v="3056"/>
  </r>
  <r>
    <x v="2"/>
    <x v="0"/>
    <n v="3421"/>
  </r>
  <r>
    <x v="2"/>
    <x v="0"/>
    <n v="3419"/>
  </r>
  <r>
    <x v="3"/>
    <x v="0"/>
    <n v="3127"/>
  </r>
  <r>
    <x v="1"/>
    <x v="1"/>
    <n v="3060"/>
  </r>
  <r>
    <x v="3"/>
    <x v="1"/>
    <n v="3147"/>
  </r>
  <r>
    <x v="2"/>
    <x v="1"/>
    <n v="3725"/>
  </r>
  <r>
    <x v="0"/>
    <x v="1"/>
    <n v="3636"/>
  </r>
  <r>
    <x v="0"/>
    <x v="1"/>
    <n v="3626"/>
  </r>
  <r>
    <x v="2"/>
    <x v="1"/>
    <n v="3056"/>
  </r>
  <r>
    <x v="0"/>
    <x v="1"/>
    <n v="3421"/>
  </r>
  <r>
    <x v="0"/>
    <x v="1"/>
    <n v="3419"/>
  </r>
  <r>
    <x v="1"/>
    <x v="1"/>
    <n v="3127"/>
  </r>
  <r>
    <x v="3"/>
    <x v="1"/>
    <n v="3060"/>
  </r>
  <r>
    <x v="4"/>
    <x v="1"/>
    <n v="3147"/>
  </r>
  <r>
    <x v="0"/>
    <x v="1"/>
    <n v="3725"/>
  </r>
  <r>
    <x v="1"/>
    <x v="1"/>
    <n v="3636"/>
  </r>
  <r>
    <x v="4"/>
    <x v="1"/>
    <n v="3626"/>
  </r>
  <r>
    <x v="0"/>
    <x v="1"/>
    <n v="3056"/>
  </r>
  <r>
    <x v="3"/>
    <x v="2"/>
    <n v="3421"/>
  </r>
  <r>
    <x v="1"/>
    <x v="2"/>
    <n v="3419"/>
  </r>
  <r>
    <x v="0"/>
    <x v="2"/>
    <n v="3127"/>
  </r>
  <r>
    <x v="4"/>
    <x v="2"/>
    <n v="3060"/>
  </r>
  <r>
    <x v="2"/>
    <x v="2"/>
    <n v="3147"/>
  </r>
  <r>
    <x v="4"/>
    <x v="2"/>
    <n v="3725"/>
  </r>
  <r>
    <x v="1"/>
    <x v="2"/>
    <n v="3636"/>
  </r>
  <r>
    <x v="0"/>
    <x v="2"/>
    <n v="3626"/>
  </r>
  <r>
    <x v="4"/>
    <x v="2"/>
    <n v="3056"/>
  </r>
  <r>
    <x v="3"/>
    <x v="2"/>
    <n v="3421"/>
  </r>
  <r>
    <x v="2"/>
    <x v="2"/>
    <n v="3419"/>
  </r>
  <r>
    <x v="4"/>
    <x v="2"/>
    <n v="3127"/>
  </r>
  <r>
    <x v="0"/>
    <x v="2"/>
    <n v="3060"/>
  </r>
  <r>
    <x v="4"/>
    <x v="2"/>
    <n v="3147"/>
  </r>
  <r>
    <x v="1"/>
    <x v="2"/>
    <n v="3725"/>
  </r>
  <r>
    <x v="4"/>
    <x v="2"/>
    <n v="3636"/>
  </r>
  <r>
    <x v="1"/>
    <x v="3"/>
    <n v="3626"/>
  </r>
  <r>
    <x v="4"/>
    <x v="3"/>
    <n v="3056"/>
  </r>
  <r>
    <x v="4"/>
    <x v="3"/>
    <n v="3421"/>
  </r>
  <r>
    <x v="1"/>
    <x v="3"/>
    <n v="3419"/>
  </r>
  <r>
    <x v="4"/>
    <x v="3"/>
    <n v="3127"/>
  </r>
  <r>
    <x v="0"/>
    <x v="3"/>
    <n v="3060"/>
  </r>
  <r>
    <x v="4"/>
    <x v="3"/>
    <n v="3147"/>
  </r>
  <r>
    <x v="3"/>
    <x v="3"/>
    <n v="3725"/>
  </r>
  <r>
    <x v="0"/>
    <x v="3"/>
    <n v="3636"/>
  </r>
  <r>
    <x v="4"/>
    <x v="3"/>
    <n v="3626"/>
  </r>
  <r>
    <x v="2"/>
    <x v="3"/>
    <n v="3056"/>
  </r>
  <r>
    <x v="1"/>
    <x v="3"/>
    <n v="3421"/>
  </r>
  <r>
    <x v="4"/>
    <x v="3"/>
    <n v="3419"/>
  </r>
  <r>
    <x v="4"/>
    <x v="3"/>
    <n v="3127"/>
  </r>
  <r>
    <x v="0"/>
    <x v="3"/>
    <n v="3060"/>
  </r>
  <r>
    <x v="4"/>
    <x v="3"/>
    <n v="3147"/>
  </r>
  <r>
    <x v="2"/>
    <x v="3"/>
    <n v="3725"/>
  </r>
  <r>
    <x v="1"/>
    <x v="3"/>
    <n v="3636"/>
  </r>
  <r>
    <x v="4"/>
    <x v="3"/>
    <n v="3626"/>
  </r>
  <r>
    <x v="2"/>
    <x v="3"/>
    <n v="3056"/>
  </r>
  <r>
    <x v="3"/>
    <x v="3"/>
    <n v="3421"/>
  </r>
  <r>
    <x v="4"/>
    <x v="3"/>
    <n v="3419"/>
  </r>
  <r>
    <x v="1"/>
    <x v="3"/>
    <n v="3127"/>
  </r>
  <r>
    <x v="4"/>
    <x v="3"/>
    <n v="3060"/>
  </r>
  <r>
    <x v="2"/>
    <x v="3"/>
    <n v="3147"/>
  </r>
  <r>
    <x v="3"/>
    <x v="3"/>
    <n v="3725"/>
  </r>
  <r>
    <x v="0"/>
    <x v="3"/>
    <n v="3636"/>
  </r>
  <r>
    <x v="2"/>
    <x v="3"/>
    <n v="3626"/>
  </r>
  <r>
    <x v="4"/>
    <x v="3"/>
    <n v="3056"/>
  </r>
  <r>
    <x v="1"/>
    <x v="3"/>
    <n v="3421"/>
  </r>
  <r>
    <x v="3"/>
    <x v="3"/>
    <n v="3419"/>
  </r>
  <r>
    <x v="2"/>
    <x v="3"/>
    <n v="3127"/>
  </r>
  <r>
    <x v="4"/>
    <x v="3"/>
    <n v="3060"/>
  </r>
  <r>
    <x v="1"/>
    <x v="3"/>
    <n v="3147"/>
  </r>
  <r>
    <x v="3"/>
    <x v="3"/>
    <n v="3725"/>
  </r>
  <r>
    <x v="0"/>
    <x v="3"/>
    <n v="36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" firstHeaderRow="1" firstDataRow="1" firstDataCol="1"/>
  <pivotFields count="3">
    <pivotField axis="axisRow" showAll="0">
      <items count="6">
        <item sd="0" x="0"/>
        <item sd="0" x="3"/>
        <item sd="0" x="2"/>
        <item sd="0" x="4"/>
        <item sd="0" x="1"/>
        <item t="default"/>
      </items>
    </pivotField>
    <pivotField axis="axisRow" showAll="0">
      <items count="5">
        <item x="0"/>
        <item x="3"/>
        <item x="1"/>
        <item x="2"/>
        <item t="default"/>
      </items>
    </pivotField>
    <pivotField dataField="1" showAll="0"/>
  </pivotFields>
  <rowFields count="2">
    <field x="0"/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véicul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0" totalsRowShown="0" headerRowDxfId="5" dataDxfId="4">
  <autoFilter ref="A1:D90">
    <filterColumn colId="3"/>
  </autoFilter>
  <tableColumns count="4">
    <tableColumn id="1" name="Mois" dataDxfId="3"/>
    <tableColumn id="2" name="zones" dataDxfId="2"/>
    <tableColumn id="3" name="VEHICULES" dataDxfId="1"/>
    <tableColumn id="4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9"/>
  <sheetViews>
    <sheetView workbookViewId="0">
      <selection activeCell="A8" sqref="A8"/>
    </sheetView>
  </sheetViews>
  <sheetFormatPr baseColWidth="10" defaultRowHeight="14.5"/>
  <cols>
    <col min="1" max="1" width="21" bestFit="1" customWidth="1"/>
    <col min="2" max="2" width="18.81640625" bestFit="1" customWidth="1"/>
  </cols>
  <sheetData>
    <row r="3" spans="1:2">
      <c r="A3" s="2" t="s">
        <v>11</v>
      </c>
      <c r="B3" t="s">
        <v>13</v>
      </c>
    </row>
    <row r="4" spans="1:2">
      <c r="A4" s="3" t="s">
        <v>6</v>
      </c>
      <c r="B4" s="4">
        <v>18</v>
      </c>
    </row>
    <row r="5" spans="1:2">
      <c r="A5" s="3" t="s">
        <v>9</v>
      </c>
      <c r="B5" s="4">
        <v>14</v>
      </c>
    </row>
    <row r="6" spans="1:2">
      <c r="A6" s="3" t="s">
        <v>8</v>
      </c>
      <c r="B6" s="4">
        <v>18</v>
      </c>
    </row>
    <row r="7" spans="1:2">
      <c r="A7" s="3" t="s">
        <v>10</v>
      </c>
      <c r="B7" s="4">
        <v>21</v>
      </c>
    </row>
    <row r="8" spans="1:2">
      <c r="A8" s="3" t="s">
        <v>7</v>
      </c>
      <c r="B8" s="4">
        <v>18</v>
      </c>
    </row>
    <row r="9" spans="1:2">
      <c r="A9" s="3" t="s">
        <v>12</v>
      </c>
      <c r="B9" s="4">
        <v>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90"/>
  <sheetViews>
    <sheetView tabSelected="1" workbookViewId="0">
      <selection activeCell="K4" sqref="K4"/>
    </sheetView>
  </sheetViews>
  <sheetFormatPr baseColWidth="10" defaultRowHeight="14.5"/>
  <cols>
    <col min="1" max="1" width="15.7265625" customWidth="1"/>
    <col min="2" max="2" width="18.26953125" customWidth="1"/>
    <col min="3" max="3" width="19.7265625" customWidth="1"/>
    <col min="6" max="6" width="16.90625" customWidth="1"/>
    <col min="7" max="7" width="9.90625" customWidth="1"/>
  </cols>
  <sheetData>
    <row r="1" spans="1:12" ht="15.5">
      <c r="A1" s="1" t="s">
        <v>5</v>
      </c>
      <c r="B1" s="1" t="s">
        <v>4</v>
      </c>
      <c r="C1" s="1" t="s">
        <v>16</v>
      </c>
      <c r="D1" s="6" t="s">
        <v>17</v>
      </c>
    </row>
    <row r="2" spans="1:12" ht="15.5">
      <c r="A2" s="1" t="s">
        <v>6</v>
      </c>
      <c r="B2" s="1" t="s">
        <v>0</v>
      </c>
      <c r="C2" s="1">
        <v>3056</v>
      </c>
      <c r="D2" s="6"/>
    </row>
    <row r="3" spans="1:12" ht="15.5">
      <c r="A3" s="1" t="s">
        <v>7</v>
      </c>
      <c r="B3" s="1" t="s">
        <v>0</v>
      </c>
      <c r="C3" s="1">
        <v>3421</v>
      </c>
      <c r="D3" s="6"/>
    </row>
    <row r="4" spans="1:12" ht="15.5">
      <c r="A4" s="1" t="s">
        <v>8</v>
      </c>
      <c r="B4" s="1" t="s">
        <v>0</v>
      </c>
      <c r="C4" s="1">
        <v>3419</v>
      </c>
      <c r="D4" s="6"/>
      <c r="G4" s="5" t="s">
        <v>14</v>
      </c>
      <c r="H4" s="5" t="s">
        <v>15</v>
      </c>
    </row>
    <row r="5" spans="1:12" ht="15.5">
      <c r="A5" s="1" t="s">
        <v>9</v>
      </c>
      <c r="B5" s="1" t="s">
        <v>0</v>
      </c>
      <c r="C5" s="1">
        <v>3127</v>
      </c>
      <c r="D5" s="6"/>
    </row>
    <row r="6" spans="1:12" ht="15.5">
      <c r="A6" s="1" t="s">
        <v>6</v>
      </c>
      <c r="B6" s="1" t="s">
        <v>0</v>
      </c>
      <c r="C6" s="1">
        <v>3060</v>
      </c>
      <c r="D6" s="6">
        <f>LEN(Tableau1[[#This Row],[zones]])</f>
        <v>7</v>
      </c>
      <c r="G6">
        <f>SUMPRODUCT(--((Tableau1[Mois]="janvier")*(Tableau1[zones]="zone 1 ")*(Tableau1[VEHICULES])&gt;0))</f>
        <v>4</v>
      </c>
    </row>
    <row r="7" spans="1:12" ht="15.5">
      <c r="A7" s="1" t="s">
        <v>9</v>
      </c>
      <c r="B7" s="1" t="s">
        <v>0</v>
      </c>
      <c r="C7" s="1">
        <v>3147</v>
      </c>
      <c r="D7" s="6"/>
    </row>
    <row r="8" spans="1:12" ht="15.5">
      <c r="A8" s="1" t="s">
        <v>7</v>
      </c>
      <c r="B8" s="1" t="s">
        <v>0</v>
      </c>
      <c r="C8" s="1">
        <v>3725</v>
      </c>
      <c r="D8" s="6"/>
    </row>
    <row r="9" spans="1:12" ht="15.5">
      <c r="A9" s="1" t="s">
        <v>6</v>
      </c>
      <c r="B9" s="1" t="s">
        <v>0</v>
      </c>
      <c r="C9" s="1">
        <v>3636</v>
      </c>
      <c r="D9" s="6"/>
    </row>
    <row r="10" spans="1:12" ht="15.5">
      <c r="A10" s="1" t="s">
        <v>8</v>
      </c>
      <c r="B10" s="1" t="s">
        <v>0</v>
      </c>
      <c r="C10" s="1">
        <v>3626</v>
      </c>
      <c r="D10" s="6"/>
      <c r="F10" t="s">
        <v>19</v>
      </c>
      <c r="G10" s="7" t="str">
        <f t="array" aca="1" ref="G10" ca="1">IFERROR(OFFSET($B$1,MATCH(0,COUNTIF($F$10:F$10,Tableau1[zones]),0),),"")</f>
        <v xml:space="preserve">zone 1 </v>
      </c>
      <c r="H10" s="7" t="str">
        <f t="array" aca="1" ref="H10" ca="1">IFERROR(OFFSET($B$1,MATCH(0,COUNTIF($F$10:G$10,Tableau1[zones]),0),),"")</f>
        <v>zone 3</v>
      </c>
      <c r="I10" s="7" t="str">
        <f t="array" aca="1" ref="I10" ca="1">IFERROR(OFFSET($B$1,MATCH(0,COUNTIF($F$10:H$10,Tableau1[zones]),0),),"")</f>
        <v>zone 4</v>
      </c>
      <c r="J10" s="7" t="str">
        <f t="array" aca="1" ref="J10" ca="1">IFERROR(OFFSET($B$1,MATCH(0,COUNTIF($F$10:I$10,Tableau1[zones]),0),),"")</f>
        <v>zone 2</v>
      </c>
      <c r="K10" s="7" t="str">
        <f t="array" aca="1" ref="K10" ca="1">IFERROR(OFFSET($B$1,MATCH(0,COUNTIF($F$10:J$10,Tableau1[zones]),0),),"")</f>
        <v/>
      </c>
      <c r="L10" s="7" t="str">
        <f t="array" aca="1" ref="L10" ca="1">IFERROR(OFFSET($B$1,MATCH(0,COUNTIF($F$10:K$10,Tableau1[zones]),0),),"")</f>
        <v/>
      </c>
    </row>
    <row r="11" spans="1:12" ht="15.5">
      <c r="A11" s="1" t="s">
        <v>7</v>
      </c>
      <c r="B11" s="1" t="s">
        <v>0</v>
      </c>
      <c r="C11" s="1">
        <v>3056</v>
      </c>
      <c r="D11" s="6"/>
      <c r="F11" s="9" t="str">
        <f t="array" aca="1" ref="F11" ca="1">IFERROR(OFFSET($A$1,MATCH(0,COUNTIF(F$10:F10,Tableau1[Mois]),0),),"")</f>
        <v>janvier</v>
      </c>
      <c r="G11" s="8">
        <f ca="1">SUMPRODUCT((Tableau1[Mois]=$F11)*(Tableau1[zones]=G$10)*(Tableau1[VEHICULES]&lt;&gt;""))</f>
        <v>4</v>
      </c>
      <c r="H11" s="8">
        <f ca="1">SUMPRODUCT((Tableau1[Mois]=$F11)*(Tableau1[zones]=H$10)*(Tableau1[VEHICULES]&lt;&gt;""))</f>
        <v>6</v>
      </c>
      <c r="I11" s="8">
        <f ca="1">SUMPRODUCT((Tableau1[Mois]=$F11)*(Tableau1[zones]=I$10)*(Tableau1[VEHICULES]&lt;&gt;""))</f>
        <v>3</v>
      </c>
      <c r="J11" s="8">
        <f ca="1">SUMPRODUCT((Tableau1[Mois]=$F11)*(Tableau1[zones]=J$10)*(Tableau1[VEHICULES]&lt;&gt;""))</f>
        <v>5</v>
      </c>
      <c r="K11" s="8">
        <f ca="1">SUMPRODUCT((Tableau1[Mois]=$F11)*(Tableau1[zones]=K$10)*(Tableau1[VEHICULES]&lt;&gt;""))</f>
        <v>0</v>
      </c>
      <c r="L11" s="8">
        <f ca="1">SUMPRODUCT((Tableau1[Mois]=$F11)*(Tableau1[zones]=L$10)*(Tableau1[VEHICULES]&lt;&gt;""))</f>
        <v>0</v>
      </c>
    </row>
    <row r="12" spans="1:12" ht="15.5">
      <c r="A12" s="1" t="s">
        <v>9</v>
      </c>
      <c r="B12" s="1" t="s">
        <v>0</v>
      </c>
      <c r="C12" s="1">
        <v>3421</v>
      </c>
      <c r="D12" s="6"/>
      <c r="F12" s="9" t="str">
        <f t="array" aca="1" ref="F12" ca="1">IFERROR(OFFSET(A$1,MATCH(0,COUNTIF(F$10:F11,Tableau1[Mois]),0),),"")</f>
        <v>févirer</v>
      </c>
      <c r="G12" s="8">
        <f ca="1">SUMPRODUCT((Tableau1[Mois]=$F12)*(Tableau1[zones]=G$10)*(Tableau1[VEHICULES]&lt;&gt;""))</f>
        <v>5</v>
      </c>
      <c r="H12" s="8">
        <f ca="1">SUMPRODUCT((Tableau1[Mois]=$F12)*(Tableau1[zones]=H$10)*(Tableau1[VEHICULES]&lt;&gt;""))</f>
        <v>3</v>
      </c>
      <c r="I12" s="8">
        <f ca="1">SUMPRODUCT((Tableau1[Mois]=$F12)*(Tableau1[zones]=I$10)*(Tableau1[VEHICULES]&lt;&gt;""))</f>
        <v>3</v>
      </c>
      <c r="J12" s="8">
        <f ca="1">SUMPRODUCT((Tableau1[Mois]=$F12)*(Tableau1[zones]=J$10)*(Tableau1[VEHICULES]&lt;&gt;""))</f>
        <v>7</v>
      </c>
      <c r="K12" s="8">
        <f ca="1">SUMPRODUCT((Tableau1[Mois]=$F12)*(Tableau1[zones]=K$10)*(Tableau1[VEHICULES]&lt;&gt;""))</f>
        <v>0</v>
      </c>
      <c r="L12" s="8">
        <f ca="1">SUMPRODUCT((Tableau1[Mois]=$F12)*(Tableau1[zones]=L$10)*(Tableau1[VEHICULES]&lt;&gt;""))</f>
        <v>0</v>
      </c>
    </row>
    <row r="13" spans="1:12" ht="15.5">
      <c r="A13" s="1" t="s">
        <v>6</v>
      </c>
      <c r="B13" s="1" t="s">
        <v>0</v>
      </c>
      <c r="C13" s="1">
        <v>3419</v>
      </c>
      <c r="D13" s="6"/>
      <c r="F13" s="9" t="str">
        <f t="array" aca="1" ref="F13" ca="1">IFERROR(OFFSET(A$1,MATCH(0,COUNTIF(F$10:F12,Tableau1[Mois]),0),),"")</f>
        <v>avril</v>
      </c>
      <c r="G13" s="8">
        <f ca="1">SUMPRODUCT((Tableau1[Mois]=$F13)*(Tableau1[zones]=G$10)*(Tableau1[VEHICULES]&lt;&gt;""))</f>
        <v>8</v>
      </c>
      <c r="H13" s="8">
        <f ca="1">SUMPRODUCT((Tableau1[Mois]=$F13)*(Tableau1[zones]=H$10)*(Tableau1[VEHICULES]&lt;&gt;""))</f>
        <v>2</v>
      </c>
      <c r="I13" s="8">
        <f ca="1">SUMPRODUCT((Tableau1[Mois]=$F13)*(Tableau1[zones]=I$10)*(Tableau1[VEHICULES]&lt;&gt;""))</f>
        <v>2</v>
      </c>
      <c r="J13" s="8">
        <f ca="1">SUMPRODUCT((Tableau1[Mois]=$F13)*(Tableau1[zones]=J$10)*(Tableau1[VEHICULES]&lt;&gt;""))</f>
        <v>6</v>
      </c>
      <c r="K13" s="8">
        <f ca="1">SUMPRODUCT((Tableau1[Mois]=$F13)*(Tableau1[zones]=K$10)*(Tableau1[VEHICULES]&lt;&gt;""))</f>
        <v>0</v>
      </c>
      <c r="L13" s="8">
        <f ca="1">SUMPRODUCT((Tableau1[Mois]=$F13)*(Tableau1[zones]=L$10)*(Tableau1[VEHICULES]&lt;&gt;""))</f>
        <v>0</v>
      </c>
    </row>
    <row r="14" spans="1:12" ht="15.5">
      <c r="A14" s="1" t="s">
        <v>8</v>
      </c>
      <c r="B14" s="1" t="s">
        <v>0</v>
      </c>
      <c r="C14" s="1">
        <v>3127</v>
      </c>
      <c r="D14" s="6"/>
      <c r="F14" s="9" t="str">
        <f t="array" aca="1" ref="F14" ca="1">IFERROR(OFFSET(A$1,MATCH(0,COUNTIF(F$10:F13,Tableau1[Mois]),0),),"")</f>
        <v>mars</v>
      </c>
      <c r="G14" s="8">
        <f ca="1">SUMPRODUCT((Tableau1[Mois]=$F14)*(Tableau1[zones]=G$10)*(Tableau1[VEHICULES]&lt;&gt;""))</f>
        <v>5</v>
      </c>
      <c r="H14" s="8">
        <f ca="1">SUMPRODUCT((Tableau1[Mois]=$F14)*(Tableau1[zones]=H$10)*(Tableau1[VEHICULES]&lt;&gt;""))</f>
        <v>2</v>
      </c>
      <c r="I14" s="8">
        <f ca="1">SUMPRODUCT((Tableau1[Mois]=$F14)*(Tableau1[zones]=I$10)*(Tableau1[VEHICULES]&lt;&gt;""))</f>
        <v>2</v>
      </c>
      <c r="J14" s="8">
        <f ca="1">SUMPRODUCT((Tableau1[Mois]=$F14)*(Tableau1[zones]=J$10)*(Tableau1[VEHICULES]&lt;&gt;""))</f>
        <v>5</v>
      </c>
      <c r="K14" s="8">
        <f ca="1">SUMPRODUCT((Tableau1[Mois]=$F14)*(Tableau1[zones]=K$10)*(Tableau1[VEHICULES]&lt;&gt;""))</f>
        <v>0</v>
      </c>
      <c r="L14" s="8">
        <f ca="1">SUMPRODUCT((Tableau1[Mois]=$F14)*(Tableau1[zones]=L$10)*(Tableau1[VEHICULES]&lt;&gt;""))</f>
        <v>0</v>
      </c>
    </row>
    <row r="15" spans="1:12" ht="15.5">
      <c r="A15" s="1" t="s">
        <v>8</v>
      </c>
      <c r="B15" s="1" t="s">
        <v>0</v>
      </c>
      <c r="C15" s="1">
        <v>3060</v>
      </c>
      <c r="D15" s="6"/>
      <c r="F15" s="9" t="str">
        <f t="array" aca="1" ref="F15" ca="1">IFERROR(OFFSET(A$1,MATCH(0,COUNTIF(F$10:F14,Tableau1[Mois]),0),),"")</f>
        <v>mai</v>
      </c>
      <c r="G15" s="8">
        <f ca="1">SUMPRODUCT((Tableau1[Mois]=$F15)*(Tableau1[zones]=G$10)*(Tableau1[VEHICULES]&lt;&gt;""))</f>
        <v>0</v>
      </c>
      <c r="H15" s="8">
        <f ca="1">SUMPRODUCT((Tableau1[Mois]=$F15)*(Tableau1[zones]=H$10)*(Tableau1[VEHICULES]&lt;&gt;""))</f>
        <v>2</v>
      </c>
      <c r="I15" s="8">
        <f ca="1">SUMPRODUCT((Tableau1[Mois]=$F15)*(Tableau1[zones]=I$10)*(Tableau1[VEHICULES]&lt;&gt;""))</f>
        <v>6</v>
      </c>
      <c r="J15" s="8">
        <f ca="1">SUMPRODUCT((Tableau1[Mois]=$F15)*(Tableau1[zones]=J$10)*(Tableau1[VEHICULES]&lt;&gt;""))</f>
        <v>13</v>
      </c>
      <c r="K15" s="8">
        <f ca="1">SUMPRODUCT((Tableau1[Mois]=$F15)*(Tableau1[zones]=K$10)*(Tableau1[VEHICULES]&lt;&gt;""))</f>
        <v>0</v>
      </c>
      <c r="L15" s="8">
        <f ca="1">SUMPRODUCT((Tableau1[Mois]=$F15)*(Tableau1[zones]=L$10)*(Tableau1[VEHICULES]&lt;&gt;""))</f>
        <v>0</v>
      </c>
    </row>
    <row r="16" spans="1:12" ht="15.5">
      <c r="A16" s="1" t="s">
        <v>7</v>
      </c>
      <c r="B16" s="1" t="s">
        <v>0</v>
      </c>
      <c r="C16" s="1">
        <v>3147</v>
      </c>
      <c r="D16" s="6"/>
      <c r="F16" s="9" t="str">
        <f t="array" aca="1" ref="F16" ca="1">IFERROR(OFFSET(A$1,MATCH(0,COUNTIF(F$10:F15,Tableau1[Mois]),0),),"")</f>
        <v/>
      </c>
      <c r="G16" s="8">
        <f ca="1">SUMPRODUCT((Tableau1[Mois]=$F16)*(Tableau1[zones]=G$10)*(Tableau1[VEHICULES]&lt;&gt;""))</f>
        <v>0</v>
      </c>
      <c r="H16" s="8">
        <f ca="1">SUMPRODUCT((Tableau1[Mois]=$F16)*(Tableau1[zones]=H$10)*(Tableau1[VEHICULES]&lt;&gt;""))</f>
        <v>0</v>
      </c>
      <c r="I16" s="8">
        <f ca="1">SUMPRODUCT((Tableau1[Mois]=$F16)*(Tableau1[zones]=I$10)*(Tableau1[VEHICULES]&lt;&gt;""))</f>
        <v>0</v>
      </c>
      <c r="J16" s="8">
        <f ca="1">SUMPRODUCT((Tableau1[Mois]=$F16)*(Tableau1[zones]=J$10)*(Tableau1[VEHICULES]&lt;&gt;""))</f>
        <v>0</v>
      </c>
      <c r="K16" s="8">
        <f ca="1">SUMPRODUCT((Tableau1[Mois]=$F16)*(Tableau1[zones]=K$10)*(Tableau1[VEHICULES]&lt;&gt;""))</f>
        <v>0</v>
      </c>
      <c r="L16" s="8">
        <f ca="1">SUMPRODUCT((Tableau1[Mois]=$F16)*(Tableau1[zones]=L$10)*(Tableau1[VEHICULES]&lt;&gt;""))</f>
        <v>0</v>
      </c>
    </row>
    <row r="17" spans="1:12" ht="15.5">
      <c r="A17" s="1" t="s">
        <v>8</v>
      </c>
      <c r="B17" s="1" t="s">
        <v>0</v>
      </c>
      <c r="C17" s="1">
        <v>3725</v>
      </c>
      <c r="D17" s="6"/>
      <c r="F17" s="9" t="str">
        <f t="array" aca="1" ref="F17" ca="1">IFERROR(OFFSET(A$1,MATCH(0,COUNTIF(F$10:F16,Tableau1[Mois]),0),),"")</f>
        <v/>
      </c>
      <c r="G17" s="8">
        <f ca="1">SUMPRODUCT((Tableau1[Mois]=$F17)*(Tableau1[zones]=G$10)*(Tableau1[VEHICULES]&lt;&gt;""))</f>
        <v>0</v>
      </c>
      <c r="H17" s="8">
        <f ca="1">SUMPRODUCT((Tableau1[Mois]=$F17)*(Tableau1[zones]=H$10)*(Tableau1[VEHICULES]&lt;&gt;""))</f>
        <v>0</v>
      </c>
      <c r="I17" s="8">
        <f ca="1">SUMPRODUCT((Tableau1[Mois]=$F17)*(Tableau1[zones]=I$10)*(Tableau1[VEHICULES]&lt;&gt;""))</f>
        <v>0</v>
      </c>
      <c r="J17" s="8">
        <f ca="1">SUMPRODUCT((Tableau1[Mois]=$F17)*(Tableau1[zones]=J$10)*(Tableau1[VEHICULES]&lt;&gt;""))</f>
        <v>0</v>
      </c>
      <c r="K17" s="8">
        <f ca="1">SUMPRODUCT((Tableau1[Mois]=$F17)*(Tableau1[zones]=K$10)*(Tableau1[VEHICULES]&lt;&gt;""))</f>
        <v>0</v>
      </c>
      <c r="L17" s="8">
        <f ca="1">SUMPRODUCT((Tableau1[Mois]=$F17)*(Tableau1[zones]=L$10)*(Tableau1[VEHICULES]&lt;&gt;""))</f>
        <v>0</v>
      </c>
    </row>
    <row r="18" spans="1:12" ht="15.5">
      <c r="A18" s="1" t="s">
        <v>9</v>
      </c>
      <c r="B18" s="1" t="s">
        <v>0</v>
      </c>
      <c r="C18" s="1">
        <v>3636</v>
      </c>
      <c r="D18" s="6"/>
      <c r="F18" s="9" t="str">
        <f t="array" aca="1" ref="F18" ca="1">IFERROR(OFFSET(A$1,MATCH(0,COUNTIF(F$10:F17,Tableau1[Mois]),0),),"")</f>
        <v/>
      </c>
      <c r="G18" s="8">
        <f ca="1">SUMPRODUCT((Tableau1[Mois]=$F18)*(Tableau1[zones]=G$10)*(Tableau1[VEHICULES]&lt;&gt;""))</f>
        <v>0</v>
      </c>
      <c r="H18" s="8">
        <f ca="1">SUMPRODUCT((Tableau1[Mois]=$F18)*(Tableau1[zones]=H$10)*(Tableau1[VEHICULES]&lt;&gt;""))</f>
        <v>0</v>
      </c>
      <c r="I18" s="8">
        <f ca="1">SUMPRODUCT((Tableau1[Mois]=$F18)*(Tableau1[zones]=I$10)*(Tableau1[VEHICULES]&lt;&gt;""))</f>
        <v>0</v>
      </c>
      <c r="J18" s="8">
        <f ca="1">SUMPRODUCT((Tableau1[Mois]=$F18)*(Tableau1[zones]=J$10)*(Tableau1[VEHICULES]&lt;&gt;""))</f>
        <v>0</v>
      </c>
      <c r="K18" s="8">
        <f ca="1">SUMPRODUCT((Tableau1[Mois]=$F18)*(Tableau1[zones]=K$10)*(Tableau1[VEHICULES]&lt;&gt;""))</f>
        <v>0</v>
      </c>
      <c r="L18" s="8">
        <f ca="1">SUMPRODUCT((Tableau1[Mois]=$F18)*(Tableau1[zones]=L$10)*(Tableau1[VEHICULES]&lt;&gt;""))</f>
        <v>0</v>
      </c>
    </row>
    <row r="19" spans="1:12" ht="15.5">
      <c r="A19" s="1" t="s">
        <v>8</v>
      </c>
      <c r="B19" s="1" t="s">
        <v>0</v>
      </c>
      <c r="C19" s="1">
        <v>3626</v>
      </c>
      <c r="D19" s="6"/>
      <c r="F19" s="9" t="str">
        <f t="array" aca="1" ref="F19" ca="1">IFERROR(OFFSET(A$1,MATCH(0,COUNTIF(F$10:F18,Tableau1[Mois]),0),),"")</f>
        <v/>
      </c>
      <c r="G19" s="8">
        <f ca="1">SUMPRODUCT((Tableau1[Mois]=$F19)*(Tableau1[zones]=G$10)*(Tableau1[VEHICULES]&lt;&gt;""))</f>
        <v>0</v>
      </c>
      <c r="H19" s="8">
        <f ca="1">SUMPRODUCT((Tableau1[Mois]=$F19)*(Tableau1[zones]=H$10)*(Tableau1[VEHICULES]&lt;&gt;""))</f>
        <v>0</v>
      </c>
      <c r="I19" s="8">
        <f ca="1">SUMPRODUCT((Tableau1[Mois]=$F19)*(Tableau1[zones]=I$10)*(Tableau1[VEHICULES]&lt;&gt;""))</f>
        <v>0</v>
      </c>
      <c r="J19" s="8">
        <f ca="1">SUMPRODUCT((Tableau1[Mois]=$F19)*(Tableau1[zones]=J$10)*(Tableau1[VEHICULES]&lt;&gt;""))</f>
        <v>0</v>
      </c>
      <c r="K19" s="8">
        <f ca="1">SUMPRODUCT((Tableau1[Mois]=$F19)*(Tableau1[zones]=K$10)*(Tableau1[VEHICULES]&lt;&gt;""))</f>
        <v>0</v>
      </c>
      <c r="L19" s="8">
        <f ca="1">SUMPRODUCT((Tableau1[Mois]=$F19)*(Tableau1[zones]=L$10)*(Tableau1[VEHICULES]&lt;&gt;""))</f>
        <v>0</v>
      </c>
    </row>
    <row r="20" spans="1:12" ht="15.5">
      <c r="A20" s="1" t="s">
        <v>7</v>
      </c>
      <c r="B20" s="1" t="s">
        <v>0</v>
      </c>
      <c r="C20" s="1">
        <v>3056</v>
      </c>
      <c r="D20" s="6"/>
      <c r="F20" t="str">
        <f t="array" aca="1" ref="F20" ca="1">IFERROR(OFFSET(A$1,MATCH(0,COUNTIF(F$10:F19,Tableau1[Mois]),0),),"")</f>
        <v/>
      </c>
    </row>
    <row r="21" spans="1:12" ht="15.5">
      <c r="A21" s="1" t="s">
        <v>8</v>
      </c>
      <c r="B21" s="1" t="s">
        <v>0</v>
      </c>
      <c r="C21" s="1">
        <v>3421</v>
      </c>
      <c r="D21" s="6"/>
      <c r="F21" t="s">
        <v>18</v>
      </c>
    </row>
    <row r="22" spans="1:12" ht="15.5">
      <c r="A22" s="1" t="s">
        <v>8</v>
      </c>
      <c r="B22" s="1" t="s">
        <v>0</v>
      </c>
      <c r="C22" s="1">
        <v>3419</v>
      </c>
      <c r="D22" s="6"/>
    </row>
    <row r="23" spans="1:12" ht="15.5">
      <c r="A23" s="1" t="s">
        <v>9</v>
      </c>
      <c r="B23" s="1" t="s">
        <v>0</v>
      </c>
      <c r="C23" s="1">
        <v>3127</v>
      </c>
      <c r="D23" s="6"/>
    </row>
    <row r="24" spans="1:12" ht="15.5">
      <c r="A24" s="1" t="s">
        <v>7</v>
      </c>
      <c r="B24" s="1" t="s">
        <v>2</v>
      </c>
      <c r="C24" s="1">
        <v>3060</v>
      </c>
      <c r="D24" s="6"/>
    </row>
    <row r="25" spans="1:12" ht="15.5">
      <c r="A25" s="1" t="s">
        <v>9</v>
      </c>
      <c r="B25" s="1" t="s">
        <v>2</v>
      </c>
      <c r="C25" s="1">
        <v>3147</v>
      </c>
      <c r="D25" s="6"/>
    </row>
    <row r="26" spans="1:12" ht="15.5">
      <c r="A26" s="1" t="s">
        <v>8</v>
      </c>
      <c r="B26" s="1" t="s">
        <v>2</v>
      </c>
      <c r="C26" s="1">
        <v>3725</v>
      </c>
      <c r="D26" s="6"/>
    </row>
    <row r="27" spans="1:12" ht="15.5">
      <c r="A27" s="1" t="s">
        <v>6</v>
      </c>
      <c r="B27" s="1" t="s">
        <v>2</v>
      </c>
      <c r="C27" s="1">
        <v>3636</v>
      </c>
      <c r="D27" s="6"/>
    </row>
    <row r="28" spans="1:12" ht="15.5">
      <c r="A28" s="1" t="s">
        <v>6</v>
      </c>
      <c r="B28" s="1" t="s">
        <v>2</v>
      </c>
      <c r="C28" s="1">
        <v>3626</v>
      </c>
      <c r="D28" s="6"/>
    </row>
    <row r="29" spans="1:12" ht="15.5">
      <c r="A29" s="1" t="s">
        <v>8</v>
      </c>
      <c r="B29" s="1" t="s">
        <v>2</v>
      </c>
      <c r="C29" s="1">
        <v>3056</v>
      </c>
      <c r="D29" s="6"/>
    </row>
    <row r="30" spans="1:12" ht="15.5">
      <c r="A30" s="1" t="s">
        <v>6</v>
      </c>
      <c r="B30" s="1" t="s">
        <v>2</v>
      </c>
      <c r="C30" s="1">
        <v>3421</v>
      </c>
      <c r="D30" s="6"/>
    </row>
    <row r="31" spans="1:12" ht="15.5">
      <c r="A31" s="1" t="s">
        <v>6</v>
      </c>
      <c r="B31" s="1" t="s">
        <v>2</v>
      </c>
      <c r="C31" s="1">
        <v>3419</v>
      </c>
      <c r="D31" s="6"/>
    </row>
    <row r="32" spans="1:12" ht="15.5">
      <c r="A32" s="1" t="s">
        <v>7</v>
      </c>
      <c r="B32" s="1" t="s">
        <v>2</v>
      </c>
      <c r="C32" s="1">
        <v>3127</v>
      </c>
      <c r="D32" s="6"/>
    </row>
    <row r="33" spans="1:4" ht="15.5">
      <c r="A33" s="1" t="s">
        <v>9</v>
      </c>
      <c r="B33" s="1" t="s">
        <v>2</v>
      </c>
      <c r="C33" s="1">
        <v>3060</v>
      </c>
      <c r="D33" s="6"/>
    </row>
    <row r="34" spans="1:4" ht="15.5">
      <c r="A34" s="1" t="s">
        <v>10</v>
      </c>
      <c r="B34" s="1" t="s">
        <v>2</v>
      </c>
      <c r="C34" s="1">
        <v>3147</v>
      </c>
      <c r="D34" s="6"/>
    </row>
    <row r="35" spans="1:4" ht="15.5">
      <c r="A35" s="1" t="s">
        <v>6</v>
      </c>
      <c r="B35" s="1" t="s">
        <v>2</v>
      </c>
      <c r="C35" s="1">
        <v>3725</v>
      </c>
      <c r="D35" s="6"/>
    </row>
    <row r="36" spans="1:4" ht="15.5">
      <c r="A36" s="1" t="s">
        <v>7</v>
      </c>
      <c r="B36" s="1" t="s">
        <v>2</v>
      </c>
      <c r="C36" s="1">
        <v>3636</v>
      </c>
      <c r="D36" s="6"/>
    </row>
    <row r="37" spans="1:4" ht="15.5">
      <c r="A37" s="1" t="s">
        <v>10</v>
      </c>
      <c r="B37" s="1" t="s">
        <v>2</v>
      </c>
      <c r="C37" s="1">
        <v>3626</v>
      </c>
      <c r="D37" s="6"/>
    </row>
    <row r="38" spans="1:4" ht="15.5">
      <c r="A38" s="1" t="s">
        <v>6</v>
      </c>
      <c r="B38" s="1" t="s">
        <v>2</v>
      </c>
      <c r="C38" s="1">
        <v>3056</v>
      </c>
      <c r="D38" s="6"/>
    </row>
    <row r="39" spans="1:4" ht="15.5">
      <c r="A39" s="1" t="s">
        <v>9</v>
      </c>
      <c r="B39" s="1" t="s">
        <v>3</v>
      </c>
      <c r="C39" s="1">
        <v>3421</v>
      </c>
      <c r="D39" s="6"/>
    </row>
    <row r="40" spans="1:4" ht="15.5">
      <c r="A40" s="1" t="s">
        <v>7</v>
      </c>
      <c r="B40" s="1" t="s">
        <v>3</v>
      </c>
      <c r="C40" s="1">
        <v>3419</v>
      </c>
      <c r="D40" s="6"/>
    </row>
    <row r="41" spans="1:4" ht="15.5">
      <c r="A41" s="1" t="s">
        <v>6</v>
      </c>
      <c r="B41" s="1" t="s">
        <v>3</v>
      </c>
      <c r="C41" s="1">
        <v>3127</v>
      </c>
      <c r="D41" s="6"/>
    </row>
    <row r="42" spans="1:4" ht="15.5">
      <c r="A42" s="1" t="s">
        <v>10</v>
      </c>
      <c r="B42" s="1" t="s">
        <v>3</v>
      </c>
      <c r="C42" s="1">
        <v>3060</v>
      </c>
      <c r="D42" s="6"/>
    </row>
    <row r="43" spans="1:4" ht="15.5">
      <c r="A43" s="1" t="s">
        <v>8</v>
      </c>
      <c r="B43" s="1" t="s">
        <v>3</v>
      </c>
      <c r="C43" s="1">
        <v>3147</v>
      </c>
      <c r="D43" s="6"/>
    </row>
    <row r="44" spans="1:4" ht="15.5">
      <c r="A44" s="1" t="s">
        <v>10</v>
      </c>
      <c r="B44" s="1" t="s">
        <v>3</v>
      </c>
      <c r="C44" s="1">
        <v>3725</v>
      </c>
      <c r="D44" s="6"/>
    </row>
    <row r="45" spans="1:4" ht="15.5">
      <c r="A45" s="1" t="s">
        <v>7</v>
      </c>
      <c r="B45" s="1" t="s">
        <v>3</v>
      </c>
      <c r="C45" s="1">
        <v>3636</v>
      </c>
      <c r="D45" s="6"/>
    </row>
    <row r="46" spans="1:4" ht="15.5">
      <c r="A46" s="1" t="s">
        <v>6</v>
      </c>
      <c r="B46" s="1" t="s">
        <v>3</v>
      </c>
      <c r="C46" s="1">
        <v>3626</v>
      </c>
      <c r="D46" s="6"/>
    </row>
    <row r="47" spans="1:4" ht="15.5">
      <c r="A47" s="1" t="s">
        <v>10</v>
      </c>
      <c r="B47" s="1" t="s">
        <v>3</v>
      </c>
      <c r="C47" s="1">
        <v>3056</v>
      </c>
      <c r="D47" s="6"/>
    </row>
    <row r="48" spans="1:4" ht="15.5">
      <c r="A48" s="1" t="s">
        <v>9</v>
      </c>
      <c r="B48" s="1" t="s">
        <v>3</v>
      </c>
      <c r="C48" s="1">
        <v>3421</v>
      </c>
      <c r="D48" s="6"/>
    </row>
    <row r="49" spans="1:4" ht="15.5">
      <c r="A49" s="1" t="s">
        <v>8</v>
      </c>
      <c r="B49" s="1" t="s">
        <v>3</v>
      </c>
      <c r="C49" s="1">
        <v>3419</v>
      </c>
      <c r="D49" s="6"/>
    </row>
    <row r="50" spans="1:4" ht="15.5">
      <c r="A50" s="1" t="s">
        <v>10</v>
      </c>
      <c r="B50" s="1" t="s">
        <v>3</v>
      </c>
      <c r="C50" s="1">
        <v>3127</v>
      </c>
      <c r="D50" s="6"/>
    </row>
    <row r="51" spans="1:4" ht="15.5">
      <c r="A51" s="1" t="s">
        <v>6</v>
      </c>
      <c r="B51" s="1" t="s">
        <v>3</v>
      </c>
      <c r="C51" s="1">
        <v>3060</v>
      </c>
      <c r="D51" s="6"/>
    </row>
    <row r="52" spans="1:4" ht="15.5">
      <c r="A52" s="1" t="s">
        <v>10</v>
      </c>
      <c r="B52" s="1" t="s">
        <v>3</v>
      </c>
      <c r="C52" s="1">
        <v>3147</v>
      </c>
      <c r="D52" s="6"/>
    </row>
    <row r="53" spans="1:4" ht="15.5">
      <c r="A53" s="1" t="s">
        <v>7</v>
      </c>
      <c r="B53" s="1" t="s">
        <v>3</v>
      </c>
      <c r="C53" s="1">
        <v>3725</v>
      </c>
      <c r="D53" s="6"/>
    </row>
    <row r="54" spans="1:4" ht="15.5">
      <c r="A54" s="1" t="s">
        <v>10</v>
      </c>
      <c r="B54" s="1" t="s">
        <v>3</v>
      </c>
      <c r="C54" s="1">
        <v>3636</v>
      </c>
      <c r="D54" s="6"/>
    </row>
    <row r="55" spans="1:4" ht="15.5">
      <c r="A55" s="1" t="s">
        <v>7</v>
      </c>
      <c r="B55" s="1" t="s">
        <v>1</v>
      </c>
      <c r="C55" s="1">
        <v>3626</v>
      </c>
      <c r="D55" s="6"/>
    </row>
    <row r="56" spans="1:4" ht="15.5">
      <c r="A56" s="1" t="s">
        <v>10</v>
      </c>
      <c r="B56" s="1" t="s">
        <v>1</v>
      </c>
      <c r="C56" s="1">
        <v>3056</v>
      </c>
      <c r="D56" s="6"/>
    </row>
    <row r="57" spans="1:4" ht="15.5">
      <c r="A57" s="1" t="s">
        <v>10</v>
      </c>
      <c r="B57" s="1" t="s">
        <v>1</v>
      </c>
      <c r="C57" s="1">
        <v>3421</v>
      </c>
      <c r="D57" s="6"/>
    </row>
    <row r="58" spans="1:4" ht="15.5">
      <c r="A58" s="1" t="s">
        <v>7</v>
      </c>
      <c r="B58" s="1" t="s">
        <v>1</v>
      </c>
      <c r="C58" s="1">
        <v>3419</v>
      </c>
      <c r="D58" s="6"/>
    </row>
    <row r="59" spans="1:4" ht="15.5">
      <c r="A59" s="1" t="s">
        <v>10</v>
      </c>
      <c r="B59" s="1" t="s">
        <v>1</v>
      </c>
      <c r="C59" s="1">
        <v>3127</v>
      </c>
      <c r="D59" s="6"/>
    </row>
    <row r="60" spans="1:4" ht="15.5">
      <c r="A60" s="1" t="s">
        <v>6</v>
      </c>
      <c r="B60" s="1" t="s">
        <v>1</v>
      </c>
      <c r="C60" s="1">
        <v>3060</v>
      </c>
      <c r="D60" s="6"/>
    </row>
    <row r="61" spans="1:4" ht="15.5">
      <c r="A61" s="1" t="s">
        <v>10</v>
      </c>
      <c r="B61" s="1" t="s">
        <v>1</v>
      </c>
      <c r="C61" s="1">
        <v>3147</v>
      </c>
      <c r="D61" s="6"/>
    </row>
    <row r="62" spans="1:4" ht="15.5">
      <c r="A62" s="1" t="s">
        <v>9</v>
      </c>
      <c r="B62" s="1" t="s">
        <v>1</v>
      </c>
      <c r="C62" s="1">
        <v>3725</v>
      </c>
      <c r="D62" s="6"/>
    </row>
    <row r="63" spans="1:4" ht="15.5">
      <c r="A63" s="1" t="s">
        <v>6</v>
      </c>
      <c r="B63" s="1" t="s">
        <v>1</v>
      </c>
      <c r="C63" s="1">
        <v>3636</v>
      </c>
      <c r="D63" s="6"/>
    </row>
    <row r="64" spans="1:4" ht="15.5">
      <c r="A64" s="1" t="s">
        <v>10</v>
      </c>
      <c r="B64" s="1" t="s">
        <v>1</v>
      </c>
      <c r="C64" s="1">
        <v>3626</v>
      </c>
      <c r="D64" s="6"/>
    </row>
    <row r="65" spans="1:4" ht="15.5">
      <c r="A65" s="1" t="s">
        <v>8</v>
      </c>
      <c r="B65" s="1" t="s">
        <v>1</v>
      </c>
      <c r="C65" s="1">
        <v>3056</v>
      </c>
      <c r="D65" s="6"/>
    </row>
    <row r="66" spans="1:4" ht="15.5">
      <c r="A66" s="1" t="s">
        <v>7</v>
      </c>
      <c r="B66" s="1" t="s">
        <v>1</v>
      </c>
      <c r="C66" s="1">
        <v>3421</v>
      </c>
      <c r="D66" s="6"/>
    </row>
    <row r="67" spans="1:4" ht="15.5">
      <c r="A67" s="1" t="s">
        <v>10</v>
      </c>
      <c r="B67" s="1" t="s">
        <v>1</v>
      </c>
      <c r="C67" s="1">
        <v>3419</v>
      </c>
      <c r="D67" s="6"/>
    </row>
    <row r="68" spans="1:4" ht="15.5">
      <c r="A68" s="1" t="s">
        <v>10</v>
      </c>
      <c r="B68" s="1" t="s">
        <v>1</v>
      </c>
      <c r="C68" s="1">
        <v>3127</v>
      </c>
      <c r="D68" s="6"/>
    </row>
    <row r="69" spans="1:4" ht="15.5">
      <c r="A69" s="1" t="s">
        <v>6</v>
      </c>
      <c r="B69" s="1" t="s">
        <v>1</v>
      </c>
      <c r="C69" s="1">
        <v>3060</v>
      </c>
      <c r="D69" s="6"/>
    </row>
    <row r="70" spans="1:4" ht="15.5">
      <c r="A70" s="1" t="s">
        <v>10</v>
      </c>
      <c r="B70" s="1" t="s">
        <v>1</v>
      </c>
      <c r="C70" s="1">
        <v>3147</v>
      </c>
      <c r="D70" s="6"/>
    </row>
    <row r="71" spans="1:4" ht="15.5">
      <c r="A71" s="1" t="s">
        <v>8</v>
      </c>
      <c r="B71" s="1" t="s">
        <v>1</v>
      </c>
      <c r="C71" s="1">
        <v>3725</v>
      </c>
      <c r="D71" s="6"/>
    </row>
    <row r="72" spans="1:4" ht="15.5">
      <c r="A72" s="1" t="s">
        <v>7</v>
      </c>
      <c r="B72" s="1" t="s">
        <v>1</v>
      </c>
      <c r="C72" s="1">
        <v>3636</v>
      </c>
      <c r="D72" s="6"/>
    </row>
    <row r="73" spans="1:4" ht="15.5">
      <c r="A73" s="1" t="s">
        <v>10</v>
      </c>
      <c r="B73" s="1" t="s">
        <v>1</v>
      </c>
      <c r="C73" s="1">
        <v>3626</v>
      </c>
      <c r="D73" s="6"/>
    </row>
    <row r="74" spans="1:4" ht="15.5">
      <c r="A74" s="1" t="s">
        <v>8</v>
      </c>
      <c r="B74" s="1" t="s">
        <v>1</v>
      </c>
      <c r="C74" s="1">
        <v>3056</v>
      </c>
      <c r="D74" s="6"/>
    </row>
    <row r="75" spans="1:4" ht="15.5">
      <c r="A75" s="1" t="s">
        <v>9</v>
      </c>
      <c r="B75" s="1" t="s">
        <v>1</v>
      </c>
      <c r="C75" s="1">
        <v>3421</v>
      </c>
      <c r="D75" s="6"/>
    </row>
    <row r="76" spans="1:4" ht="15.5">
      <c r="A76" s="1" t="s">
        <v>10</v>
      </c>
      <c r="B76" s="1" t="s">
        <v>1</v>
      </c>
      <c r="C76" s="1">
        <v>3419</v>
      </c>
      <c r="D76" s="6"/>
    </row>
    <row r="77" spans="1:4" ht="15.5">
      <c r="A77" s="1" t="s">
        <v>7</v>
      </c>
      <c r="B77" s="1" t="s">
        <v>1</v>
      </c>
      <c r="C77" s="1">
        <v>3127</v>
      </c>
      <c r="D77" s="6"/>
    </row>
    <row r="78" spans="1:4" ht="15.5">
      <c r="A78" s="1" t="s">
        <v>10</v>
      </c>
      <c r="B78" s="1" t="s">
        <v>1</v>
      </c>
      <c r="C78" s="1">
        <v>3060</v>
      </c>
      <c r="D78" s="6"/>
    </row>
    <row r="79" spans="1:4" ht="15.5">
      <c r="A79" s="1" t="s">
        <v>8</v>
      </c>
      <c r="B79" s="1" t="s">
        <v>1</v>
      </c>
      <c r="C79" s="1">
        <v>3147</v>
      </c>
      <c r="D79" s="6"/>
    </row>
    <row r="80" spans="1:4" ht="15.5">
      <c r="A80" s="1" t="s">
        <v>9</v>
      </c>
      <c r="B80" s="1" t="s">
        <v>1</v>
      </c>
      <c r="C80" s="1">
        <v>3725</v>
      </c>
      <c r="D80" s="6"/>
    </row>
    <row r="81" spans="1:4" ht="15.5">
      <c r="A81" s="1" t="s">
        <v>6</v>
      </c>
      <c r="B81" s="1" t="s">
        <v>1</v>
      </c>
      <c r="C81" s="1">
        <v>3636</v>
      </c>
      <c r="D81" s="6"/>
    </row>
    <row r="82" spans="1:4" ht="15.5">
      <c r="A82" s="1" t="s">
        <v>8</v>
      </c>
      <c r="B82" s="1" t="s">
        <v>1</v>
      </c>
      <c r="C82" s="1">
        <v>3626</v>
      </c>
      <c r="D82" s="6"/>
    </row>
    <row r="83" spans="1:4" ht="15.5">
      <c r="A83" s="1" t="s">
        <v>10</v>
      </c>
      <c r="B83" s="1" t="s">
        <v>1</v>
      </c>
      <c r="C83" s="1">
        <v>3056</v>
      </c>
      <c r="D83" s="6"/>
    </row>
    <row r="84" spans="1:4" ht="15.5">
      <c r="A84" s="1" t="s">
        <v>7</v>
      </c>
      <c r="B84" s="1" t="s">
        <v>1</v>
      </c>
      <c r="C84" s="1">
        <v>3421</v>
      </c>
      <c r="D84" s="6"/>
    </row>
    <row r="85" spans="1:4" ht="15.5">
      <c r="A85" s="1" t="s">
        <v>9</v>
      </c>
      <c r="B85" s="1" t="s">
        <v>1</v>
      </c>
      <c r="C85" s="1">
        <v>3419</v>
      </c>
      <c r="D85" s="6"/>
    </row>
    <row r="86" spans="1:4" ht="15.5">
      <c r="A86" s="1" t="s">
        <v>8</v>
      </c>
      <c r="B86" s="1" t="s">
        <v>1</v>
      </c>
      <c r="C86" s="1">
        <v>3127</v>
      </c>
      <c r="D86" s="6"/>
    </row>
    <row r="87" spans="1:4" ht="15.5">
      <c r="A87" s="1" t="s">
        <v>10</v>
      </c>
      <c r="B87" s="1" t="s">
        <v>1</v>
      </c>
      <c r="C87" s="1">
        <v>3060</v>
      </c>
      <c r="D87" s="6"/>
    </row>
    <row r="88" spans="1:4" ht="15.5">
      <c r="A88" s="1" t="s">
        <v>7</v>
      </c>
      <c r="B88" s="1" t="s">
        <v>1</v>
      </c>
      <c r="C88" s="1">
        <v>3147</v>
      </c>
      <c r="D88" s="6"/>
    </row>
    <row r="89" spans="1:4" ht="15.5">
      <c r="A89" s="1" t="s">
        <v>9</v>
      </c>
      <c r="B89" s="1" t="s">
        <v>1</v>
      </c>
      <c r="C89" s="1">
        <v>3725</v>
      </c>
      <c r="D89" s="6"/>
    </row>
    <row r="90" spans="1:4" ht="15.5">
      <c r="A90" s="1" t="s">
        <v>6</v>
      </c>
      <c r="B90" s="1" t="s">
        <v>1</v>
      </c>
      <c r="C90" s="1">
        <v>3636</v>
      </c>
      <c r="D9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2020-01-10T18:46:58Z</dcterms:created>
  <dcterms:modified xsi:type="dcterms:W3CDTF">2020-01-10T19:59:41Z</dcterms:modified>
</cp:coreProperties>
</file>